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X:\PLANEL_Interface_SEE-SMA\Saídas_Relatórios\Março 2020\COM INTERFERÊNCIA\"/>
    </mc:Choice>
  </mc:AlternateContent>
  <bookViews>
    <workbookView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128" r:id="rId38"/>
    <pivotCache cacheId="133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53" l="1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J10" i="15" s="1"/>
  <c r="M19" i="53"/>
  <c r="K10" i="15" s="1"/>
  <c r="N19" i="53"/>
  <c r="L10" i="15" s="1"/>
  <c r="O19" i="53"/>
  <c r="M10" i="15" s="1"/>
  <c r="P19" i="53"/>
  <c r="N10" i="15" s="1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C10" i="15" s="1"/>
  <c r="AF19" i="53"/>
  <c r="AD10" i="15" s="1"/>
  <c r="AG19" i="53"/>
  <c r="AE10" i="15" s="1"/>
  <c r="AH19" i="53"/>
  <c r="AF10" i="15" s="1"/>
  <c r="AI19" i="53"/>
  <c r="AG10" i="15" s="1"/>
  <c r="AJ19" i="53"/>
  <c r="AH10" i="15" s="1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L7" i="15" s="1"/>
  <c r="O20" i="53"/>
  <c r="M7" i="15" s="1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T7" i="15" s="1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J7" i="15" s="1"/>
  <c r="AM20" i="53"/>
  <c r="AK7" i="15" s="1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D11" i="15" s="1"/>
  <c r="G21" i="53"/>
  <c r="E11" i="15" s="1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L11" i="15" s="1"/>
  <c r="O21" i="53"/>
  <c r="M11" i="15" s="1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J11" i="15" s="1"/>
  <c r="AM21" i="53"/>
  <c r="AK11" i="15" s="1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D6" i="15" s="1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L6" i="15" s="1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B6" i="15" s="1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J6" i="15" s="1"/>
  <c r="AM22" i="53"/>
  <c r="AK6" i="15" s="1"/>
  <c r="AN22" i="53"/>
  <c r="AL6" i="15" s="1"/>
  <c r="A23" i="53"/>
  <c r="B23" i="53"/>
  <c r="C23" i="53"/>
  <c r="D23" i="53"/>
  <c r="E23" i="53"/>
  <c r="C8" i="15" s="1"/>
  <c r="F23" i="53"/>
  <c r="D8" i="15" s="1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B8" i="15" s="1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J8" i="15" s="1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D9" i="15" s="1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L9" i="15" s="1"/>
  <c r="O25" i="53"/>
  <c r="M9" i="15" s="1"/>
  <c r="P25" i="53"/>
  <c r="N9" i="15" s="1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T9" i="15" s="1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B9" i="15" s="1"/>
  <c r="E142" i="43" s="1"/>
  <c r="E160" i="43" s="1"/>
  <c r="AE25" i="53"/>
  <c r="AC9" i="15" s="1"/>
  <c r="AF25" i="53"/>
  <c r="AD9" i="15" s="1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J9" i="15" s="1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D14" i="15" s="1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L14" i="15" s="1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T14" i="15" s="1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J14" i="15" s="1"/>
  <c r="AM26" i="53"/>
  <c r="AK14" i="15" s="1"/>
  <c r="AN26" i="53"/>
  <c r="AL14" i="15" s="1"/>
  <c r="A27" i="53"/>
  <c r="B27" i="53"/>
  <c r="C27" i="53"/>
  <c r="D27" i="53"/>
  <c r="E27" i="53"/>
  <c r="C5" i="15" s="1"/>
  <c r="F27" i="53"/>
  <c r="D5" i="15" s="1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T5" i="15" s="1"/>
  <c r="W27" i="53"/>
  <c r="U5" i="15" s="1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B5" i="15" s="1"/>
  <c r="AE27" i="53"/>
  <c r="AC5" i="15" s="1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J5" i="15" s="1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M12" i="15" s="1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U12" i="15" s="1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H12" i="15" s="1"/>
  <c r="AK28" i="53"/>
  <c r="AI12" i="15" s="1"/>
  <c r="AL28" i="53"/>
  <c r="AJ12" i="15" s="1"/>
  <c r="AM28" i="53"/>
  <c r="AK12" i="15" s="1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L4" i="15" s="1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S4" i="15" s="1"/>
  <c r="V29" i="53"/>
  <c r="T4" i="15" s="1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I4" i="15" s="1"/>
  <c r="AL29" i="53"/>
  <c r="AJ4" i="15" s="1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 l="1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Q4" i="42"/>
  <c r="R4" i="42"/>
  <c r="S4" i="42"/>
  <c r="T4" i="42"/>
  <c r="U4" i="42"/>
  <c r="V4" i="42"/>
  <c r="W4" i="42"/>
  <c r="X4" i="42"/>
  <c r="Y4" i="42"/>
  <c r="Z4" i="42"/>
  <c r="AA4" i="42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A26" i="42" l="1"/>
  <c r="S26" i="42"/>
  <c r="K26" i="42"/>
  <c r="AE27" i="42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O95" i="34"/>
  <c r="P95" i="34" s="1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T82" i="34" l="1"/>
  <c r="AB82" i="34"/>
  <c r="AK82" i="34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<sst xmlns="http://schemas.openxmlformats.org/spreadsheetml/2006/main" count="12522" uniqueCount="772">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</sst>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R$&quot;\ #,##0;[Red]\-&quot;R$&quot;\ #,##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_(&quot;R$ &quot;* #,##0.00_);_(&quot;R$ &quot;* \(#,##0.00\);_(&quot;R$ &quot;* &quot;-&quot;??_);_(@_)"/>
    <numFmt numFmtId="166" formatCode="_(* #\,##0\.00_);_(* \(#\,##0\.00\);_(* &quot;-&quot;??_);_(@_)"/>
    <numFmt numFmtId="167" formatCode="_([$€-2]* #,##0.00_);_([$€-2]* \(#,##0.00\);_([$€-2]* &quot;-&quot;??_)"/>
    <numFmt numFmtId="168" formatCode="#.00"/>
    <numFmt numFmtId="169" formatCode="#,##0.000"/>
    <numFmt numFmtId="170" formatCode="0.0"/>
    <numFmt numFmtId="171" formatCode="0.0000"/>
    <numFmt numFmtId="172" formatCode="#,##0.0"/>
    <numFmt numFmtId="173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43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44" fontId="7" fillId="0" borderId="0"/>
    <xf numFmtId="166" fontId="23" fillId="0" borderId="0"/>
    <xf numFmtId="0" fontId="23" fillId="0" borderId="0"/>
    <xf numFmtId="43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7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68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5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43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164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69" fontId="0" fillId="0" borderId="0" xfId="0" applyNumberFormat="1"/>
    <xf numFmtId="169" fontId="6" fillId="6" borderId="0" xfId="0" applyNumberFormat="1" applyFont="1" applyFill="1"/>
    <xf numFmtId="169" fontId="6" fillId="7" borderId="0" xfId="0" applyNumberFormat="1" applyFont="1" applyFill="1"/>
    <xf numFmtId="169" fontId="6" fillId="8" borderId="0" xfId="0" applyNumberFormat="1" applyFont="1" applyFill="1"/>
    <xf numFmtId="169" fontId="0" fillId="11" borderId="0" xfId="0" applyNumberFormat="1" applyFill="1"/>
    <xf numFmtId="169" fontId="6" fillId="9" borderId="0" xfId="0" applyNumberFormat="1" applyFont="1" applyFill="1"/>
    <xf numFmtId="169" fontId="6" fillId="10" borderId="0" xfId="0" applyNumberFormat="1" applyFont="1" applyFill="1"/>
    <xf numFmtId="169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69" fontId="64" fillId="0" borderId="0" xfId="0" applyNumberFormat="1" applyFont="1"/>
    <xf numFmtId="169" fontId="66" fillId="6" borderId="0" xfId="0" applyNumberFormat="1" applyFont="1" applyFill="1"/>
    <xf numFmtId="169" fontId="66" fillId="7" borderId="0" xfId="0" applyNumberFormat="1" applyFont="1" applyFill="1"/>
    <xf numFmtId="169" fontId="66" fillId="8" borderId="0" xfId="0" applyNumberFormat="1" applyFont="1" applyFill="1"/>
    <xf numFmtId="169" fontId="64" fillId="11" borderId="0" xfId="0" applyNumberFormat="1" applyFont="1" applyFill="1"/>
    <xf numFmtId="169" fontId="66" fillId="9" borderId="0" xfId="0" applyNumberFormat="1" applyFont="1" applyFill="1"/>
    <xf numFmtId="169" fontId="66" fillId="10" borderId="0" xfId="0" applyNumberFormat="1" applyFont="1" applyFill="1"/>
    <xf numFmtId="169" fontId="66" fillId="12" borderId="0" xfId="0" applyNumberFormat="1" applyFont="1" applyFill="1"/>
    <xf numFmtId="0" fontId="64" fillId="4" borderId="0" xfId="0" applyFont="1" applyFill="1"/>
    <xf numFmtId="169" fontId="21" fillId="11" borderId="0" xfId="0" applyNumberFormat="1" applyFont="1" applyFill="1"/>
    <xf numFmtId="169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0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164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0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0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0" fontId="23" fillId="78" borderId="37" xfId="62060" applyNumberFormat="1" applyFont="1" applyFill="1" applyBorder="1" applyAlignment="1"/>
    <xf numFmtId="0" fontId="75" fillId="0" borderId="0" xfId="62060" applyFont="1"/>
    <xf numFmtId="170" fontId="74" fillId="78" borderId="37" xfId="62060" applyNumberFormat="1" applyFont="1" applyFill="1" applyBorder="1" applyAlignment="1"/>
    <xf numFmtId="171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0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0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0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0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2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6" fontId="71" fillId="0" borderId="0" xfId="62061" applyNumberFormat="1"/>
    <xf numFmtId="169" fontId="6" fillId="0" borderId="0" xfId="0" applyNumberFormat="1" applyFont="1" applyFill="1"/>
    <xf numFmtId="169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0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3" fontId="0" fillId="93" borderId="41" xfId="62065" applyNumberFormat="1" applyFont="1" applyFill="1" applyBorder="1" applyAlignment="1"/>
    <xf numFmtId="0" fontId="0" fillId="93" borderId="41" xfId="0" applyFill="1" applyBorder="1"/>
    <xf numFmtId="173" fontId="0" fillId="93" borderId="41" xfId="0" applyNumberFormat="1" applyFill="1" applyBorder="1"/>
    <xf numFmtId="173" fontId="0" fillId="0" borderId="0" xfId="0" applyNumberFormat="1"/>
    <xf numFmtId="0" fontId="0" fillId="94" borderId="41" xfId="0" applyFill="1" applyBorder="1"/>
    <xf numFmtId="173" fontId="0" fillId="94" borderId="41" xfId="0" applyNumberFormat="1" applyFill="1" applyBorder="1"/>
    <xf numFmtId="0" fontId="0" fillId="11" borderId="41" xfId="0" applyFont="1" applyFill="1" applyBorder="1"/>
    <xf numFmtId="173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3" fontId="0" fillId="3" borderId="41" xfId="0" applyNumberFormat="1" applyFill="1" applyBorder="1"/>
    <xf numFmtId="0" fontId="0" fillId="95" borderId="41" xfId="0" applyFill="1" applyBorder="1"/>
    <xf numFmtId="173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5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165361.98699999999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25901.124526</c:v>
                </c:pt>
                <c:pt idx="5">
                  <c:v>175748.154958</c:v>
                </c:pt>
                <c:pt idx="6">
                  <c:v>47676.703399999999</c:v>
                </c:pt>
                <c:pt idx="7">
                  <c:v>0</c:v>
                </c:pt>
                <c:pt idx="8">
                  <c:v>77274.998850000004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44206.23520000001</c:v>
                </c:pt>
                <c:pt idx="1">
                  <c:v>17944.117700000003</c:v>
                </c:pt>
                <c:pt idx="2">
                  <c:v>7975.1160999999847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14287.201486999998</c:v>
                </c:pt>
                <c:pt idx="1">
                  <c:v>5.561900000066089E-2</c:v>
                </c:pt>
                <c:pt idx="2">
                  <c:v>-385.80000000000109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43299.561840999995</c:v>
                </c:pt>
                <c:pt idx="1">
                  <c:v>78909.692097999985</c:v>
                </c:pt>
                <c:pt idx="2">
                  <c:v>46982.741019000008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2149.56</c:v>
                </c:pt>
                <c:pt idx="1">
                  <c:v>2548.3576780000003</c:v>
                </c:pt>
                <c:pt idx="2">
                  <c:v>42958.082721999999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-490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11828.917715200001</c:v>
                </c:pt>
                <c:pt idx="1">
                  <c:v>31062.381084800003</c:v>
                </c:pt>
                <c:pt idx="2">
                  <c:v>34383.700049999999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53978912"/>
        <c:axId val="1753978352"/>
      </c:barChart>
      <c:catAx>
        <c:axId val="1753978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53978352"/>
        <c:crosses val="autoZero"/>
        <c:auto val="1"/>
        <c:lblAlgn val="ctr"/>
        <c:lblOffset val="100"/>
        <c:noMultiLvlLbl val="0"/>
      </c:catAx>
      <c:valAx>
        <c:axId val="175397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53978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77471.405600999991</c:v>
                </c:pt>
                <c:pt idx="1">
                  <c:v>0</c:v>
                </c:pt>
                <c:pt idx="2">
                  <c:v>0</c:v>
                </c:pt>
                <c:pt idx="3">
                  <c:v>2917.5560730000002</c:v>
                </c:pt>
                <c:pt idx="4">
                  <c:v>8323.7070980000008</c:v>
                </c:pt>
                <c:pt idx="5">
                  <c:v>77878.720098000005</c:v>
                </c:pt>
                <c:pt idx="6">
                  <c:v>13412.680050000001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48809.426154000001</c:v>
                </c:pt>
                <c:pt idx="1">
                  <c:v>70747.612819000002</c:v>
                </c:pt>
                <c:pt idx="2">
                  <c:v>75198.885798999996</c:v>
                </c:pt>
                <c:pt idx="3">
                  <c:v>77471.405600999991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22620.901257699999</c:v>
                </c:pt>
                <c:pt idx="2">
                  <c:v>56717.551208420002</c:v>
                </c:pt>
                <c:pt idx="3">
                  <c:v>77878.720098000005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1327.4690760000001</c:v>
                </c:pt>
                <c:pt idx="3">
                  <c:v>13412.680050000001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8992.1020580000004</c:v>
                </c:pt>
                <c:pt idx="2">
                  <c:v>8675.6638569999996</c:v>
                </c:pt>
                <c:pt idx="3">
                  <c:v>8323.7070980000008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2917.5560730000002</c:v>
                </c:pt>
                <c:pt idx="3">
                  <c:v>2917.5560730000002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584.49409390000005</c:v>
                </c:pt>
                <c:pt idx="2">
                  <c:v>208.45155879999999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3968272"/>
        <c:axId val="1753967712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753968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53967712"/>
        <c:crosses val="autoZero"/>
        <c:auto val="1"/>
        <c:lblAlgn val="ctr"/>
        <c:lblOffset val="100"/>
        <c:noMultiLvlLbl val="0"/>
      </c:catAx>
      <c:valAx>
        <c:axId val="175396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53968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102959.72070000001</c:v>
                </c:pt>
                <c:pt idx="1">
                  <c:v>0</c:v>
                </c:pt>
                <c:pt idx="2">
                  <c:v>0</c:v>
                </c:pt>
                <c:pt idx="3">
                  <c:v>3144.336292</c:v>
                </c:pt>
                <c:pt idx="4">
                  <c:v>0</c:v>
                </c:pt>
                <c:pt idx="5">
                  <c:v>0</c:v>
                </c:pt>
                <c:pt idx="6">
                  <c:v>77274.998850000004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66285.407265999995</c:v>
                </c:pt>
                <c:pt idx="1">
                  <c:v>96124.577240000013</c:v>
                </c:pt>
                <c:pt idx="2">
                  <c:v>106464.76648999999</c:v>
                </c:pt>
                <c:pt idx="3">
                  <c:v>102959.72070000001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11828.917719999999</c:v>
                </c:pt>
                <c:pt idx="2">
                  <c:v>42891.298799999997</c:v>
                </c:pt>
                <c:pt idx="3">
                  <c:v>77274.998850000004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1813.1387500000001</c:v>
                </c:pt>
                <c:pt idx="1">
                  <c:v>3144.336292</c:v>
                </c:pt>
                <c:pt idx="2">
                  <c:v>3144.336292</c:v>
                </c:pt>
                <c:pt idx="3">
                  <c:v>3144.336292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3958192"/>
        <c:axId val="1753957632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2752.0519989999998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753958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53957632"/>
        <c:crosses val="autoZero"/>
        <c:auto val="1"/>
        <c:lblAlgn val="ctr"/>
        <c:lblOffset val="100"/>
        <c:noMultiLvlLbl val="0"/>
      </c:catAx>
      <c:valAx>
        <c:axId val="1753957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53958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38.004893559999999</c:v>
                </c:pt>
                <c:pt idx="1">
                  <c:v>14.16375311</c:v>
                </c:pt>
                <c:pt idx="2">
                  <c:v>4.6030634580000003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51.706912590000002</c:v>
                </c:pt>
                <c:pt idx="1">
                  <c:v>21.073979980000001</c:v>
                </c:pt>
                <c:pt idx="2">
                  <c:v>5.5199735299999997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53999632"/>
        <c:axId val="175400075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753999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54000752"/>
        <c:crosses val="autoZero"/>
        <c:auto val="1"/>
        <c:lblAlgn val="ctr"/>
        <c:lblOffset val="100"/>
        <c:noMultiLvlLbl val="0"/>
      </c:catAx>
      <c:valAx>
        <c:axId val="175400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53999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29.033212986301372</c:v>
                </c:pt>
                <c:pt idx="1">
                  <c:v>12.684785660273972</c:v>
                </c:pt>
                <c:pt idx="2">
                  <c:v>3.614061293150685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35.000357726027396</c:v>
                </c:pt>
                <c:pt idx="1">
                  <c:v>16.856550273972601</c:v>
                </c:pt>
                <c:pt idx="2">
                  <c:v>4.3677713397260272</c:v>
                </c:pt>
                <c:pt idx="3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54006912"/>
        <c:axId val="1754006352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754006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54006352"/>
        <c:crosses val="autoZero"/>
        <c:auto val="1"/>
        <c:lblAlgn val="ctr"/>
        <c:lblOffset val="100"/>
        <c:noMultiLvlLbl val="0"/>
      </c:catAx>
      <c:valAx>
        <c:axId val="175400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54006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1210994508039436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165361.98699999999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25901.124526</c:v>
                </c:pt>
                <c:pt idx="5">
                  <c:v>175748.154958</c:v>
                </c:pt>
                <c:pt idx="6">
                  <c:v>47676.703399999999</c:v>
                </c:pt>
                <c:pt idx="7">
                  <c:v>0</c:v>
                </c:pt>
                <c:pt idx="8">
                  <c:v>77274.998850000004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44206.23520000001</c:v>
                </c:pt>
                <c:pt idx="2">
                  <c:v>17944.117700000003</c:v>
                </c:pt>
                <c:pt idx="3">
                  <c:v>7975.1160999999847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-4319.1000000000004</c:v>
                </c:pt>
                <c:pt idx="2">
                  <c:v>-5346.2000000000007</c:v>
                </c:pt>
                <c:pt idx="3">
                  <c:v>-1576.9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14287.201486999998</c:v>
                </c:pt>
                <c:pt idx="2">
                  <c:v>5.561900000066089E-2</c:v>
                </c:pt>
                <c:pt idx="3">
                  <c:v>-385.80000000000109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43299.561840999995</c:v>
                </c:pt>
                <c:pt idx="2">
                  <c:v>78909.692097999985</c:v>
                </c:pt>
                <c:pt idx="3">
                  <c:v>46982.741019000008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2149.56</c:v>
                </c:pt>
                <c:pt idx="2">
                  <c:v>2548.3576780000003</c:v>
                </c:pt>
                <c:pt idx="3">
                  <c:v>42958.082721999999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-490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11828.917715200001</c:v>
                </c:pt>
                <c:pt idx="2">
                  <c:v>31062.381084800003</c:v>
                </c:pt>
                <c:pt idx="3">
                  <c:v>34383.700049999999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48534416"/>
        <c:axId val="1748504736"/>
      </c:barChart>
      <c:catAx>
        <c:axId val="1748534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8504736"/>
        <c:crosses val="autoZero"/>
        <c:auto val="1"/>
        <c:lblAlgn val="ctr"/>
        <c:lblOffset val="100"/>
        <c:noMultiLvlLbl val="0"/>
      </c:catAx>
      <c:valAx>
        <c:axId val="174850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8534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77471.405600999991</c:v>
                </c:pt>
                <c:pt idx="1">
                  <c:v>0</c:v>
                </c:pt>
                <c:pt idx="2">
                  <c:v>0</c:v>
                </c:pt>
                <c:pt idx="3">
                  <c:v>2917.5560730000002</c:v>
                </c:pt>
                <c:pt idx="4">
                  <c:v>8323.7070980000008</c:v>
                </c:pt>
                <c:pt idx="5">
                  <c:v>77878.720098000005</c:v>
                </c:pt>
                <c:pt idx="6">
                  <c:v>13412.680050000001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48809.426154000001</c:v>
                </c:pt>
                <c:pt idx="1">
                  <c:v>70747.612819000002</c:v>
                </c:pt>
                <c:pt idx="2">
                  <c:v>75198.885798999996</c:v>
                </c:pt>
                <c:pt idx="3">
                  <c:v>77471.405600999991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22620.901257699999</c:v>
                </c:pt>
                <c:pt idx="2">
                  <c:v>56717.551208420002</c:v>
                </c:pt>
                <c:pt idx="3">
                  <c:v>77878.720098000005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1327.4690760000001</c:v>
                </c:pt>
                <c:pt idx="3">
                  <c:v>13412.680050000001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5804.2771974999996</c:v>
                </c:pt>
                <c:pt idx="1">
                  <c:v>2792.0035440000001</c:v>
                </c:pt>
                <c:pt idx="2">
                  <c:v>877.85950049999997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8992.1020580000004</c:v>
                </c:pt>
                <c:pt idx="2">
                  <c:v>8675.6638569999996</c:v>
                </c:pt>
                <c:pt idx="3">
                  <c:v>8323.7070980000008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2917.5560730000002</c:v>
                </c:pt>
                <c:pt idx="3">
                  <c:v>2917.5560730000002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584.49409390000005</c:v>
                </c:pt>
                <c:pt idx="2">
                  <c:v>208.45155879999999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8543376"/>
        <c:axId val="1748551216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748543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8551216"/>
        <c:crosses val="autoZero"/>
        <c:auto val="1"/>
        <c:lblAlgn val="ctr"/>
        <c:lblOffset val="100"/>
        <c:noMultiLvlLbl val="0"/>
      </c:catAx>
      <c:valAx>
        <c:axId val="1748551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8543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102959.72070000001</c:v>
                </c:pt>
                <c:pt idx="1">
                  <c:v>0</c:v>
                </c:pt>
                <c:pt idx="2">
                  <c:v>0</c:v>
                </c:pt>
                <c:pt idx="3">
                  <c:v>3144.336292</c:v>
                </c:pt>
                <c:pt idx="4">
                  <c:v>13948.883390000001</c:v>
                </c:pt>
                <c:pt idx="5">
                  <c:v>44442.586309999999</c:v>
                </c:pt>
                <c:pt idx="6">
                  <c:v>77274.998850000004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66285.407265999995</c:v>
                </c:pt>
                <c:pt idx="1">
                  <c:v>96124.577240000013</c:v>
                </c:pt>
                <c:pt idx="2">
                  <c:v>106464.76648999999</c:v>
                </c:pt>
                <c:pt idx="3">
                  <c:v>102959.72070000001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11828.917719999999</c:v>
                </c:pt>
                <c:pt idx="2">
                  <c:v>42891.298799999997</c:v>
                </c:pt>
                <c:pt idx="3">
                  <c:v>77274.998850000004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8536.4821609999999</c:v>
                </c:pt>
                <c:pt idx="1">
                  <c:v>6559.4403570000004</c:v>
                </c:pt>
                <c:pt idx="2">
                  <c:v>1494.0679029999999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4265.6244219999999</c:v>
                </c:pt>
                <c:pt idx="1">
                  <c:v>14470.411480000001</c:v>
                </c:pt>
                <c:pt idx="2">
                  <c:v>14297.06789</c:v>
                </c:pt>
                <c:pt idx="3">
                  <c:v>13948.883390000001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1592.8638619999999</c:v>
                </c:pt>
                <c:pt idx="1">
                  <c:v>14487.325049999999</c:v>
                </c:pt>
                <c:pt idx="2">
                  <c:v>31345.685979999998</c:v>
                </c:pt>
                <c:pt idx="3">
                  <c:v>44442.586309999999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1813.1387500000001</c:v>
                </c:pt>
                <c:pt idx="1">
                  <c:v>3144.336292</c:v>
                </c:pt>
                <c:pt idx="2">
                  <c:v>3144.336292</c:v>
                </c:pt>
                <c:pt idx="3">
                  <c:v>3144.336292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1566.345</c:v>
                </c:pt>
                <c:pt idx="1">
                  <c:v>1688.55</c:v>
                </c:pt>
                <c:pt idx="2">
                  <c:v>255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4.1406000000000001</c:v>
                </c:pt>
                <c:pt idx="1">
                  <c:v>434.05259999999998</c:v>
                </c:pt>
                <c:pt idx="2">
                  <c:v>943.72413559999995</c:v>
                </c:pt>
                <c:pt idx="3">
                  <c:v>9535.3406799999993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8501936"/>
        <c:axId val="1748501376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2752.0519989999998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74850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8501376"/>
        <c:crosses val="autoZero"/>
        <c:auto val="1"/>
        <c:lblAlgn val="ctr"/>
        <c:lblOffset val="100"/>
        <c:noMultiLvlLbl val="0"/>
      </c:catAx>
      <c:valAx>
        <c:axId val="1748501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8501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38.004893559999999</c:v>
                </c:pt>
                <c:pt idx="1">
                  <c:v>14.16375311</c:v>
                </c:pt>
                <c:pt idx="2">
                  <c:v>4.6030634580000003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51.706912590000002</c:v>
                </c:pt>
                <c:pt idx="1">
                  <c:v>21.073979980000001</c:v>
                </c:pt>
                <c:pt idx="2">
                  <c:v>5.5199735299999997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48506976"/>
        <c:axId val="1748538896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74850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8538896"/>
        <c:crosses val="autoZero"/>
        <c:auto val="1"/>
        <c:lblAlgn val="ctr"/>
        <c:lblOffset val="100"/>
        <c:noMultiLvlLbl val="0"/>
      </c:catAx>
      <c:valAx>
        <c:axId val="174853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850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29.033212986301372</c:v>
                </c:pt>
                <c:pt idx="1">
                  <c:v>12.684785660273972</c:v>
                </c:pt>
                <c:pt idx="2">
                  <c:v>3.614061293150685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35.000357726027396</c:v>
                </c:pt>
                <c:pt idx="1">
                  <c:v>16.856550273972601</c:v>
                </c:pt>
                <c:pt idx="2">
                  <c:v>4.3677713397260272</c:v>
                </c:pt>
                <c:pt idx="3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48533856"/>
        <c:axId val="1748529936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7485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8529936"/>
        <c:crosses val="autoZero"/>
        <c:auto val="1"/>
        <c:lblAlgn val="ctr"/>
        <c:lblOffset val="100"/>
        <c:noMultiLvlLbl val="0"/>
      </c:catAx>
      <c:valAx>
        <c:axId val="174852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8533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109441.77099999999</c:v>
                </c:pt>
                <c:pt idx="8">
                  <c:v>109559.77099999999</c:v>
                </c:pt>
                <c:pt idx="9">
                  <c:v>113300.6594</c:v>
                </c:pt>
                <c:pt idx="10">
                  <c:v>113549.7565</c:v>
                </c:pt>
                <c:pt idx="11">
                  <c:v>115633.571</c:v>
                </c:pt>
                <c:pt idx="12">
                  <c:v>116099.76949999999</c:v>
                </c:pt>
                <c:pt idx="13">
                  <c:v>120443.55130000001</c:v>
                </c:pt>
                <c:pt idx="14">
                  <c:v>120567.897</c:v>
                </c:pt>
                <c:pt idx="15">
                  <c:v>125369.42720000001</c:v>
                </c:pt>
                <c:pt idx="16">
                  <c:v>128408.74490000001</c:v>
                </c:pt>
                <c:pt idx="17">
                  <c:v>129770.76149999999</c:v>
                </c:pt>
                <c:pt idx="18">
                  <c:v>131539.1225</c:v>
                </c:pt>
                <c:pt idx="19">
                  <c:v>133200.20060000001</c:v>
                </c:pt>
                <c:pt idx="20">
                  <c:v>134464.7899</c:v>
                </c:pt>
                <c:pt idx="21">
                  <c:v>135791.0888</c:v>
                </c:pt>
                <c:pt idx="22">
                  <c:v>137485.93919999999</c:v>
                </c:pt>
                <c:pt idx="23">
                  <c:v>138549.96090000001</c:v>
                </c:pt>
                <c:pt idx="24">
                  <c:v>141205.04490000001</c:v>
                </c:pt>
                <c:pt idx="25">
                  <c:v>141205.04490000001</c:v>
                </c:pt>
                <c:pt idx="26">
                  <c:v>141205.04490000001</c:v>
                </c:pt>
                <c:pt idx="27">
                  <c:v>141205.04490000001</c:v>
                </c:pt>
                <c:pt idx="28">
                  <c:v>141205.04490000001</c:v>
                </c:pt>
                <c:pt idx="29">
                  <c:v>141390.72229999999</c:v>
                </c:pt>
                <c:pt idx="30">
                  <c:v>142769.8934</c:v>
                </c:pt>
                <c:pt idx="31">
                  <c:v>144161.7144</c:v>
                </c:pt>
                <c:pt idx="32">
                  <c:v>145469.4761</c:v>
                </c:pt>
                <c:pt idx="33">
                  <c:v>146806.43359999999</c:v>
                </c:pt>
                <c:pt idx="34">
                  <c:v>147981.42980000001</c:v>
                </c:pt>
                <c:pt idx="35">
                  <c:v>149180.16099999999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9230.4447770000006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14073.325999999999</c:v>
                </c:pt>
                <c:pt idx="15">
                  <c:v>14073.325999999999</c:v>
                </c:pt>
                <c:pt idx="16">
                  <c:v>14073.325999999999</c:v>
                </c:pt>
                <c:pt idx="17">
                  <c:v>14073.325999999999</c:v>
                </c:pt>
                <c:pt idx="18">
                  <c:v>14073.325999999999</c:v>
                </c:pt>
                <c:pt idx="19">
                  <c:v>14073.325999999999</c:v>
                </c:pt>
                <c:pt idx="20">
                  <c:v>14073.325999999999</c:v>
                </c:pt>
                <c:pt idx="21">
                  <c:v>14073.325999999999</c:v>
                </c:pt>
                <c:pt idx="22">
                  <c:v>14073.325999999999</c:v>
                </c:pt>
                <c:pt idx="23">
                  <c:v>14073.325999999999</c:v>
                </c:pt>
                <c:pt idx="24">
                  <c:v>16181.825999999999</c:v>
                </c:pt>
                <c:pt idx="25">
                  <c:v>16181.825999999999</c:v>
                </c:pt>
                <c:pt idx="26">
                  <c:v>16181.825999999999</c:v>
                </c:pt>
                <c:pt idx="27">
                  <c:v>16181.825999999999</c:v>
                </c:pt>
                <c:pt idx="28">
                  <c:v>16181.825999999999</c:v>
                </c:pt>
                <c:pt idx="29">
                  <c:v>16181.825999999999</c:v>
                </c:pt>
                <c:pt idx="30">
                  <c:v>16181.825999999999</c:v>
                </c:pt>
                <c:pt idx="31">
                  <c:v>16181.825999999999</c:v>
                </c:pt>
                <c:pt idx="32">
                  <c:v>16181.825999999999</c:v>
                </c:pt>
                <c:pt idx="33">
                  <c:v>16181.825999999999</c:v>
                </c:pt>
                <c:pt idx="34">
                  <c:v>16181.825999999999</c:v>
                </c:pt>
                <c:pt idx="35">
                  <c:v>16181.825999999999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12791.1</c:v>
                </c:pt>
                <c:pt idx="8">
                  <c:v>12478</c:v>
                </c:pt>
                <c:pt idx="9">
                  <c:v>11640.7</c:v>
                </c:pt>
                <c:pt idx="10">
                  <c:v>8234</c:v>
                </c:pt>
                <c:pt idx="11">
                  <c:v>7101.3</c:v>
                </c:pt>
                <c:pt idx="12">
                  <c:v>7101.3</c:v>
                </c:pt>
                <c:pt idx="13">
                  <c:v>6923.1</c:v>
                </c:pt>
                <c:pt idx="14">
                  <c:v>6923.1</c:v>
                </c:pt>
                <c:pt idx="15">
                  <c:v>6923.1</c:v>
                </c:pt>
                <c:pt idx="16">
                  <c:v>3244.5</c:v>
                </c:pt>
                <c:pt idx="17">
                  <c:v>3244.5</c:v>
                </c:pt>
                <c:pt idx="18">
                  <c:v>3244.5</c:v>
                </c:pt>
                <c:pt idx="19">
                  <c:v>2195.6999999999998</c:v>
                </c:pt>
                <c:pt idx="20">
                  <c:v>2195.6999999999998</c:v>
                </c:pt>
                <c:pt idx="21">
                  <c:v>2195.6999999999998</c:v>
                </c:pt>
                <c:pt idx="22">
                  <c:v>1604.9</c:v>
                </c:pt>
                <c:pt idx="23">
                  <c:v>1604.9</c:v>
                </c:pt>
                <c:pt idx="24">
                  <c:v>1576.9</c:v>
                </c:pt>
                <c:pt idx="25">
                  <c:v>1576.9</c:v>
                </c:pt>
                <c:pt idx="26">
                  <c:v>363.2</c:v>
                </c:pt>
                <c:pt idx="27">
                  <c:v>363.2</c:v>
                </c:pt>
                <c:pt idx="28">
                  <c:v>363.2</c:v>
                </c:pt>
                <c:pt idx="29">
                  <c:v>363.2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14553.731299999999</c:v>
                </c:pt>
                <c:pt idx="8">
                  <c:v>14553.731299999999</c:v>
                </c:pt>
                <c:pt idx="9">
                  <c:v>15171.157717</c:v>
                </c:pt>
                <c:pt idx="10">
                  <c:v>15171.157717</c:v>
                </c:pt>
                <c:pt idx="11">
                  <c:v>15171.157717</c:v>
                </c:pt>
                <c:pt idx="12">
                  <c:v>16450.644817</c:v>
                </c:pt>
                <c:pt idx="13">
                  <c:v>16450.644817</c:v>
                </c:pt>
                <c:pt idx="14">
                  <c:v>16450.644817</c:v>
                </c:pt>
                <c:pt idx="15">
                  <c:v>16450.644817</c:v>
                </c:pt>
                <c:pt idx="16">
                  <c:v>16750.738818999998</c:v>
                </c:pt>
                <c:pt idx="17">
                  <c:v>16750.738818999998</c:v>
                </c:pt>
                <c:pt idx="18">
                  <c:v>16750.738818999998</c:v>
                </c:pt>
                <c:pt idx="19">
                  <c:v>16750.738818999998</c:v>
                </c:pt>
                <c:pt idx="20">
                  <c:v>16750.738818999998</c:v>
                </c:pt>
                <c:pt idx="21">
                  <c:v>16758.900436</c:v>
                </c:pt>
                <c:pt idx="22">
                  <c:v>16758.900436</c:v>
                </c:pt>
                <c:pt idx="23">
                  <c:v>16758.900436</c:v>
                </c:pt>
                <c:pt idx="24">
                  <c:v>16758.900436</c:v>
                </c:pt>
                <c:pt idx="25">
                  <c:v>16758.900436</c:v>
                </c:pt>
                <c:pt idx="26">
                  <c:v>16758.900436</c:v>
                </c:pt>
                <c:pt idx="27">
                  <c:v>16758.900436</c:v>
                </c:pt>
                <c:pt idx="28">
                  <c:v>16758.900436</c:v>
                </c:pt>
                <c:pt idx="29">
                  <c:v>16758.900436</c:v>
                </c:pt>
                <c:pt idx="30">
                  <c:v>16758.900436</c:v>
                </c:pt>
                <c:pt idx="31">
                  <c:v>16758.900436</c:v>
                </c:pt>
                <c:pt idx="32">
                  <c:v>16758.900436</c:v>
                </c:pt>
                <c:pt idx="33">
                  <c:v>16758.900436</c:v>
                </c:pt>
                <c:pt idx="34">
                  <c:v>16758.900436</c:v>
                </c:pt>
                <c:pt idx="35">
                  <c:v>16758.900436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4306.1913240000003</c:v>
                </c:pt>
                <c:pt idx="13">
                  <c:v>5267.1079019999997</c:v>
                </c:pt>
                <c:pt idx="14">
                  <c:v>9836.2240899999997</c:v>
                </c:pt>
                <c:pt idx="15">
                  <c:v>9836.2240899999997</c:v>
                </c:pt>
                <c:pt idx="16">
                  <c:v>9536.0240900000008</c:v>
                </c:pt>
                <c:pt idx="17">
                  <c:v>9536.0240900000008</c:v>
                </c:pt>
                <c:pt idx="18">
                  <c:v>9536.0240900000008</c:v>
                </c:pt>
                <c:pt idx="19">
                  <c:v>9536.0240900000008</c:v>
                </c:pt>
                <c:pt idx="20">
                  <c:v>9536.0240900000008</c:v>
                </c:pt>
                <c:pt idx="21">
                  <c:v>9528.0240900000008</c:v>
                </c:pt>
                <c:pt idx="22">
                  <c:v>9528.0240900000008</c:v>
                </c:pt>
                <c:pt idx="23">
                  <c:v>9528.0240900000008</c:v>
                </c:pt>
                <c:pt idx="24">
                  <c:v>9528.0240900000008</c:v>
                </c:pt>
                <c:pt idx="25">
                  <c:v>9528.0240900000008</c:v>
                </c:pt>
                <c:pt idx="26">
                  <c:v>9528.0240900000008</c:v>
                </c:pt>
                <c:pt idx="27">
                  <c:v>9528.0240900000008</c:v>
                </c:pt>
                <c:pt idx="28">
                  <c:v>9528.0240900000008</c:v>
                </c:pt>
                <c:pt idx="29">
                  <c:v>9528.0240900000008</c:v>
                </c:pt>
                <c:pt idx="30">
                  <c:v>9528.0240900000008</c:v>
                </c:pt>
                <c:pt idx="31">
                  <c:v>9142.2240899999997</c:v>
                </c:pt>
                <c:pt idx="32">
                  <c:v>9142.2240899999997</c:v>
                </c:pt>
                <c:pt idx="33">
                  <c:v>9142.2240899999997</c:v>
                </c:pt>
                <c:pt idx="34">
                  <c:v>9142.2240899999997</c:v>
                </c:pt>
                <c:pt idx="35">
                  <c:v>9142.2240899999997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19149.898633999997</c:v>
                </c:pt>
                <c:pt idx="8">
                  <c:v>25350.298855999998</c:v>
                </c:pt>
                <c:pt idx="9">
                  <c:v>29979.94195</c:v>
                </c:pt>
                <c:pt idx="10">
                  <c:v>44051.533190000002</c:v>
                </c:pt>
                <c:pt idx="11">
                  <c:v>48552.84463</c:v>
                </c:pt>
                <c:pt idx="12">
                  <c:v>48344.544630000004</c:v>
                </c:pt>
                <c:pt idx="13">
                  <c:v>48327.995630000005</c:v>
                </c:pt>
                <c:pt idx="14">
                  <c:v>48229.795630000001</c:v>
                </c:pt>
                <c:pt idx="15">
                  <c:v>49855.721840999999</c:v>
                </c:pt>
                <c:pt idx="16">
                  <c:v>62874.662580000004</c:v>
                </c:pt>
                <c:pt idx="17">
                  <c:v>69383.368879999995</c:v>
                </c:pt>
                <c:pt idx="18">
                  <c:v>75480.94915</c:v>
                </c:pt>
                <c:pt idx="19">
                  <c:v>84443.462952999995</c:v>
                </c:pt>
                <c:pt idx="20">
                  <c:v>91885.025093000004</c:v>
                </c:pt>
                <c:pt idx="21">
                  <c:v>99790.834918000008</c:v>
                </c:pt>
                <c:pt idx="22">
                  <c:v>108290.60346</c:v>
                </c:pt>
                <c:pt idx="23">
                  <c:v>117403.72231</c:v>
                </c:pt>
                <c:pt idx="24">
                  <c:v>123538.28459</c:v>
                </c:pt>
                <c:pt idx="25">
                  <c:v>128765.41393899999</c:v>
                </c:pt>
                <c:pt idx="26">
                  <c:v>135769.72294000001</c:v>
                </c:pt>
                <c:pt idx="27">
                  <c:v>140275.34588000001</c:v>
                </c:pt>
                <c:pt idx="28">
                  <c:v>144815.75164</c:v>
                </c:pt>
                <c:pt idx="29">
                  <c:v>149325.44381999999</c:v>
                </c:pt>
                <c:pt idx="30">
                  <c:v>154360.04467999999</c:v>
                </c:pt>
                <c:pt idx="31">
                  <c:v>158895.15447000001</c:v>
                </c:pt>
                <c:pt idx="32">
                  <c:v>162682.86468</c:v>
                </c:pt>
                <c:pt idx="33">
                  <c:v>166847.31115999998</c:v>
                </c:pt>
                <c:pt idx="34">
                  <c:v>171545.620322</c:v>
                </c:pt>
                <c:pt idx="35">
                  <c:v>175748.154958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2170.2629999999999</c:v>
                </c:pt>
                <c:pt idx="16">
                  <c:v>2170.2629999999999</c:v>
                </c:pt>
                <c:pt idx="17">
                  <c:v>2169.2629999999999</c:v>
                </c:pt>
                <c:pt idx="18">
                  <c:v>2169.2629999999999</c:v>
                </c:pt>
                <c:pt idx="19">
                  <c:v>2169.2629999999999</c:v>
                </c:pt>
                <c:pt idx="20">
                  <c:v>2160.6419999999998</c:v>
                </c:pt>
                <c:pt idx="21">
                  <c:v>2150.6419999999998</c:v>
                </c:pt>
                <c:pt idx="22">
                  <c:v>2150.6419999999998</c:v>
                </c:pt>
                <c:pt idx="23">
                  <c:v>1210.972</c:v>
                </c:pt>
                <c:pt idx="24">
                  <c:v>256.5</c:v>
                </c:pt>
                <c:pt idx="25">
                  <c:v>4718.6206780000002</c:v>
                </c:pt>
                <c:pt idx="26">
                  <c:v>8854.7208050000008</c:v>
                </c:pt>
                <c:pt idx="27">
                  <c:v>13011.251619999999</c:v>
                </c:pt>
                <c:pt idx="28">
                  <c:v>17154.474730000002</c:v>
                </c:pt>
                <c:pt idx="29">
                  <c:v>21364.105240000001</c:v>
                </c:pt>
                <c:pt idx="30">
                  <c:v>25634.926820000001</c:v>
                </c:pt>
                <c:pt idx="31">
                  <c:v>29913.148249999998</c:v>
                </c:pt>
                <c:pt idx="32">
                  <c:v>34140.969100000002</c:v>
                </c:pt>
                <c:pt idx="33">
                  <c:v>38834.119339999997</c:v>
                </c:pt>
                <c:pt idx="34">
                  <c:v>43310.4715</c:v>
                </c:pt>
                <c:pt idx="35">
                  <c:v>47676.703399999999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525.50297929999999</c:v>
                </c:pt>
                <c:pt idx="10">
                  <c:v>5835.4782329999998</c:v>
                </c:pt>
                <c:pt idx="11">
                  <c:v>7276.951763</c:v>
                </c:pt>
                <c:pt idx="12">
                  <c:v>9747.5284090000005</c:v>
                </c:pt>
                <c:pt idx="13">
                  <c:v>9834.7189240000007</c:v>
                </c:pt>
                <c:pt idx="14">
                  <c:v>11048.54391</c:v>
                </c:pt>
                <c:pt idx="15">
                  <c:v>11828.917715200001</c:v>
                </c:pt>
                <c:pt idx="16">
                  <c:v>16677.024277</c:v>
                </c:pt>
                <c:pt idx="17">
                  <c:v>18822.726545999998</c:v>
                </c:pt>
                <c:pt idx="18">
                  <c:v>20685.704665999998</c:v>
                </c:pt>
                <c:pt idx="19">
                  <c:v>23580.124620000002</c:v>
                </c:pt>
                <c:pt idx="20">
                  <c:v>26429.088670000001</c:v>
                </c:pt>
                <c:pt idx="21">
                  <c:v>29501.158770000002</c:v>
                </c:pt>
                <c:pt idx="22">
                  <c:v>32597.656940000001</c:v>
                </c:pt>
                <c:pt idx="23">
                  <c:v>36871.084920000001</c:v>
                </c:pt>
                <c:pt idx="24">
                  <c:v>39986.588860000003</c:v>
                </c:pt>
                <c:pt idx="25">
                  <c:v>42891.298800000004</c:v>
                </c:pt>
                <c:pt idx="26">
                  <c:v>46207.344530000002</c:v>
                </c:pt>
                <c:pt idx="27">
                  <c:v>48941.103230000001</c:v>
                </c:pt>
                <c:pt idx="28">
                  <c:v>51723.118649999997</c:v>
                </c:pt>
                <c:pt idx="29">
                  <c:v>55181.573980000001</c:v>
                </c:pt>
                <c:pt idx="30">
                  <c:v>58973.208780000001</c:v>
                </c:pt>
                <c:pt idx="31">
                  <c:v>62710.277119999999</c:v>
                </c:pt>
                <c:pt idx="32">
                  <c:v>66107.250950000001</c:v>
                </c:pt>
                <c:pt idx="33">
                  <c:v>69900.016059999994</c:v>
                </c:pt>
                <c:pt idx="34">
                  <c:v>73893.659299999999</c:v>
                </c:pt>
                <c:pt idx="35">
                  <c:v>77274.998850000004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8519856"/>
        <c:axId val="1748520416"/>
      </c:lineChart>
      <c:catAx>
        <c:axId val="1748519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8520416"/>
        <c:crosses val="autoZero"/>
        <c:auto val="1"/>
        <c:lblAlgn val="ctr"/>
        <c:lblOffset val="100"/>
        <c:noMultiLvlLbl val="0"/>
      </c:catAx>
      <c:valAx>
        <c:axId val="174852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8519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29.033212986301372</c:v>
                </c:pt>
                <c:pt idx="1">
                  <c:v>20.845266778082191</c:v>
                </c:pt>
                <c:pt idx="2">
                  <c:v>21.579298134246574</c:v>
                </c:pt>
                <c:pt idx="3">
                  <c:v>19.668502449315071</c:v>
                </c:pt>
                <c:pt idx="4">
                  <c:v>20.685978906849314</c:v>
                </c:pt>
                <c:pt idx="5">
                  <c:v>23.813334189041097</c:v>
                </c:pt>
                <c:pt idx="6">
                  <c:v>26.924709019178085</c:v>
                </c:pt>
                <c:pt idx="7">
                  <c:v>25.464976731506848</c:v>
                </c:pt>
                <c:pt idx="8">
                  <c:v>24.864164441095891</c:v>
                </c:pt>
                <c:pt idx="9">
                  <c:v>22.605313857534245</c:v>
                </c:pt>
                <c:pt idx="10">
                  <c:v>13.737504630136986</c:v>
                </c:pt>
                <c:pt idx="11">
                  <c:v>12.319154676712328</c:v>
                </c:pt>
                <c:pt idx="12">
                  <c:v>13.100165402739727</c:v>
                </c:pt>
                <c:pt idx="13">
                  <c:v>12.649129550684933</c:v>
                </c:pt>
                <c:pt idx="14">
                  <c:v>12.613515545205479</c:v>
                </c:pt>
                <c:pt idx="15">
                  <c:v>12.684785660273972</c:v>
                </c:pt>
                <c:pt idx="16">
                  <c:v>7.5508112164383556</c:v>
                </c:pt>
                <c:pt idx="17">
                  <c:v>7.5508112164383556</c:v>
                </c:pt>
                <c:pt idx="18">
                  <c:v>7.5508112164383556</c:v>
                </c:pt>
                <c:pt idx="19">
                  <c:v>5.1407612082191783</c:v>
                </c:pt>
                <c:pt idx="20">
                  <c:v>5.1407612082191783</c:v>
                </c:pt>
                <c:pt idx="21">
                  <c:v>5.1407612082191783</c:v>
                </c:pt>
                <c:pt idx="22">
                  <c:v>3.6838647698630136</c:v>
                </c:pt>
                <c:pt idx="23">
                  <c:v>3.6838647698630136</c:v>
                </c:pt>
                <c:pt idx="24">
                  <c:v>3.614061293150685</c:v>
                </c:pt>
                <c:pt idx="25">
                  <c:v>3.614061293150685</c:v>
                </c:pt>
                <c:pt idx="26">
                  <c:v>0.61453000794520551</c:v>
                </c:pt>
                <c:pt idx="27">
                  <c:v>0.61453000794520551</c:v>
                </c:pt>
                <c:pt idx="28">
                  <c:v>0.61453000794520551</c:v>
                </c:pt>
                <c:pt idx="29">
                  <c:v>0.61453000794520551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35.000357726027396</c:v>
                </c:pt>
                <c:pt idx="1">
                  <c:v>28.899593972602741</c:v>
                </c:pt>
                <c:pt idx="2">
                  <c:v>31.249998219178082</c:v>
                </c:pt>
                <c:pt idx="3">
                  <c:v>21.615530030136988</c:v>
                </c:pt>
                <c:pt idx="4">
                  <c:v>24.152146468493154</c:v>
                </c:pt>
                <c:pt idx="5">
                  <c:v>26.73649997260274</c:v>
                </c:pt>
                <c:pt idx="6">
                  <c:v>30.188687287671236</c:v>
                </c:pt>
                <c:pt idx="7">
                  <c:v>30.186972383561642</c:v>
                </c:pt>
                <c:pt idx="8">
                  <c:v>30.653083287671237</c:v>
                </c:pt>
                <c:pt idx="9">
                  <c:v>26.690362153424655</c:v>
                </c:pt>
                <c:pt idx="10">
                  <c:v>16.974081419178081</c:v>
                </c:pt>
                <c:pt idx="11">
                  <c:v>14.759431183561645</c:v>
                </c:pt>
                <c:pt idx="12">
                  <c:v>15.868052082191779</c:v>
                </c:pt>
                <c:pt idx="13">
                  <c:v>15.224031019178081</c:v>
                </c:pt>
                <c:pt idx="14">
                  <c:v>16.869644369863014</c:v>
                </c:pt>
                <c:pt idx="15">
                  <c:v>16.856550273972601</c:v>
                </c:pt>
                <c:pt idx="16">
                  <c:v>9.6828557041095884</c:v>
                </c:pt>
                <c:pt idx="17">
                  <c:v>9.6828557041095884</c:v>
                </c:pt>
                <c:pt idx="18">
                  <c:v>9.6828557041095884</c:v>
                </c:pt>
                <c:pt idx="19">
                  <c:v>6.1854982054794521</c:v>
                </c:pt>
                <c:pt idx="20">
                  <c:v>6.1854982054794521</c:v>
                </c:pt>
                <c:pt idx="21">
                  <c:v>6.1854982054794521</c:v>
                </c:pt>
                <c:pt idx="22">
                  <c:v>4.4515355150684934</c:v>
                </c:pt>
                <c:pt idx="23">
                  <c:v>4.4515355150684934</c:v>
                </c:pt>
                <c:pt idx="24">
                  <c:v>4.3677713397260272</c:v>
                </c:pt>
                <c:pt idx="25">
                  <c:v>4.3677713397260272</c:v>
                </c:pt>
                <c:pt idx="26">
                  <c:v>0.7681625098630136</c:v>
                </c:pt>
                <c:pt idx="27">
                  <c:v>0.7681625098630136</c:v>
                </c:pt>
                <c:pt idx="28">
                  <c:v>0.7681625098630136</c:v>
                </c:pt>
                <c:pt idx="29">
                  <c:v>0.9217950117808219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8520976"/>
        <c:axId val="1748525456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748520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8525456"/>
        <c:crosses val="autoZero"/>
        <c:auto val="1"/>
        <c:lblAlgn val="ctr"/>
        <c:lblOffset val="100"/>
        <c:noMultiLvlLbl val="0"/>
      </c:catAx>
      <c:valAx>
        <c:axId val="1748525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8520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8.5635169088167137E-2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0.11502917239330472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0.10162687818560666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8.0060354085235416E-2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5.0191505950935147E-2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5.8197352597411739E-2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5.9695347459952905E-2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5.9695347459952905E-2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5.9695347459952905E-2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0.35475675326752237</c:v>
                </c:pt>
                <c:pt idx="29">
                  <c:v>0.42196586705963873</c:v>
                </c:pt>
                <c:pt idx="30">
                  <c:v>0.55645223767819985</c:v>
                </c:pt>
                <c:pt idx="31">
                  <c:v>0.46240348091338107</c:v>
                </c:pt>
                <c:pt idx="32">
                  <c:v>0.35460965426734375</c:v>
                </c:pt>
                <c:pt idx="33">
                  <c:v>0.42396867615847411</c:v>
                </c:pt>
                <c:pt idx="34">
                  <c:v>0.56013580486208692</c:v>
                </c:pt>
                <c:pt idx="35">
                  <c:v>0.46418172469453595</c:v>
                </c:pt>
                <c:pt idx="36">
                  <c:v>0.35453949696190123</c:v>
                </c:pt>
                <c:pt idx="37">
                  <c:v>0.4249238953312916</c:v>
                </c:pt>
                <c:pt idx="38">
                  <c:v>0.56189264436517694</c:v>
                </c:pt>
                <c:pt idx="39">
                  <c:v>0.46502983980927953</c:v>
                </c:pt>
                <c:pt idx="40">
                  <c:v>0.35441618830066424</c:v>
                </c:pt>
                <c:pt idx="41">
                  <c:v>0.42660278951348801</c:v>
                </c:pt>
                <c:pt idx="42">
                  <c:v>0.56498046718950079</c:v>
                </c:pt>
                <c:pt idx="43">
                  <c:v>0.46652048771063442</c:v>
                </c:pt>
                <c:pt idx="44">
                  <c:v>0.35439200520844955</c:v>
                </c:pt>
                <c:pt idx="45">
                  <c:v>0.42693205226521452</c:v>
                </c:pt>
                <c:pt idx="46">
                  <c:v>0.56558604714856231</c:v>
                </c:pt>
                <c:pt idx="47">
                  <c:v>0.46681283168722137</c:v>
                </c:pt>
                <c:pt idx="48">
                  <c:v>0.35437504961353478</c:v>
                </c:pt>
                <c:pt idx="49">
                  <c:v>0.4271629092848071</c:v>
                </c:pt>
                <c:pt idx="50">
                  <c:v>0.56601063946560948</c:v>
                </c:pt>
                <c:pt idx="51">
                  <c:v>0.46701780383281272</c:v>
                </c:pt>
                <c:pt idx="52">
                  <c:v>0.35437488746520146</c:v>
                </c:pt>
                <c:pt idx="53">
                  <c:v>0.4271651169221064</c:v>
                </c:pt>
                <c:pt idx="54">
                  <c:v>0.56601469975343977</c:v>
                </c:pt>
                <c:pt idx="55">
                  <c:v>0.46701976392932393</c:v>
                </c:pt>
                <c:pt idx="56">
                  <c:v>0.35437533449071346</c:v>
                </c:pt>
                <c:pt idx="57">
                  <c:v>0.42715903059073357</c:v>
                </c:pt>
                <c:pt idx="58">
                  <c:v>0.56600350579175773</c:v>
                </c:pt>
                <c:pt idx="59">
                  <c:v>0.46701436004612817</c:v>
                </c:pt>
                <c:pt idx="60">
                  <c:v>0.35436815988031495</c:v>
                </c:pt>
                <c:pt idx="61">
                  <c:v>0.4272567155227201</c:v>
                </c:pt>
                <c:pt idx="62">
                  <c:v>0.56618316792650447</c:v>
                </c:pt>
                <c:pt idx="63">
                  <c:v>0.46710109202448363</c:v>
                </c:pt>
                <c:pt idx="64">
                  <c:v>0.35432092281774596</c:v>
                </c:pt>
                <c:pt idx="65">
                  <c:v>0.4278998663550363</c:v>
                </c:pt>
                <c:pt idx="66">
                  <c:v>0.56736605121197603</c:v>
                </c:pt>
                <c:pt idx="67">
                  <c:v>0.46767212950345827</c:v>
                </c:pt>
                <c:pt idx="68">
                  <c:v>0.35428262476723948</c:v>
                </c:pt>
                <c:pt idx="69">
                  <c:v>0.42842130906774739</c:v>
                </c:pt>
                <c:pt idx="70">
                  <c:v>0.56832508888547928</c:v>
                </c:pt>
                <c:pt idx="71">
                  <c:v>0.46813510530133257</c:v>
                </c:pt>
                <c:pt idx="72">
                  <c:v>0.35425807064457138</c:v>
                </c:pt>
                <c:pt idx="73">
                  <c:v>0.42875562335320738</c:v>
                </c:pt>
                <c:pt idx="74">
                  <c:v>0.56893995982163659</c:v>
                </c:pt>
                <c:pt idx="75">
                  <c:v>0.46843193462942834</c:v>
                </c:pt>
                <c:pt idx="76">
                  <c:v>0.35437614294969971</c:v>
                </c:pt>
                <c:pt idx="77">
                  <c:v>0.42714802246298167</c:v>
                </c:pt>
                <c:pt idx="78">
                  <c:v>0.5659832596408465</c:v>
                </c:pt>
                <c:pt idx="79">
                  <c:v>0.46700458617441137</c:v>
                </c:pt>
                <c:pt idx="80">
                  <c:v>0.35451100066338853</c:v>
                </c:pt>
                <c:pt idx="81">
                  <c:v>0.42531188341131748</c:v>
                </c:pt>
                <c:pt idx="82">
                  <c:v>0.56260623206858373</c:v>
                </c:pt>
                <c:pt idx="83">
                  <c:v>0.46537432461078598</c:v>
                </c:pt>
                <c:pt idx="84">
                  <c:v>0.35463867643035923</c:v>
                </c:pt>
                <c:pt idx="85">
                  <c:v>0.42357352810338778</c:v>
                </c:pt>
                <c:pt idx="86">
                  <c:v>0.55940904840781758</c:v>
                </c:pt>
                <c:pt idx="87">
                  <c:v>0.46383088268210332</c:v>
                </c:pt>
                <c:pt idx="88">
                  <c:v>0.35473836764137651</c:v>
                </c:pt>
                <c:pt idx="89">
                  <c:v>0.42221619505415953</c:v>
                </c:pt>
                <c:pt idx="90">
                  <c:v>0.55691264100930515</c:v>
                </c:pt>
                <c:pt idx="91">
                  <c:v>0.46262574079758478</c:v>
                </c:pt>
                <c:pt idx="92">
                  <c:v>0.35504849292797519</c:v>
                </c:pt>
                <c:pt idx="93">
                  <c:v>0.41799371947017105</c:v>
                </c:pt>
                <c:pt idx="94">
                  <c:v>0.54914666245559518</c:v>
                </c:pt>
                <c:pt idx="95">
                  <c:v>0.45887671098577448</c:v>
                </c:pt>
                <c:pt idx="96">
                  <c:v>0.35548891081862161</c:v>
                </c:pt>
                <c:pt idx="97">
                  <c:v>0.4119972606291149</c:v>
                </c:pt>
                <c:pt idx="98">
                  <c:v>0.53811797326009803</c:v>
                </c:pt>
                <c:pt idx="99">
                  <c:v>0.45355260608690307</c:v>
                </c:pt>
                <c:pt idx="100">
                  <c:v>0.35543401156448329</c:v>
                </c:pt>
                <c:pt idx="101">
                  <c:v>0.41274473510625637</c:v>
                </c:pt>
                <c:pt idx="102">
                  <c:v>0.5394927285840051</c:v>
                </c:pt>
                <c:pt idx="103">
                  <c:v>0.45421626986736663</c:v>
                </c:pt>
                <c:pt idx="104">
                  <c:v>0.35536804536547573</c:v>
                </c:pt>
                <c:pt idx="105">
                  <c:v>0.41364289007070132</c:v>
                </c:pt>
                <c:pt idx="106">
                  <c:v>0.5411446155154096</c:v>
                </c:pt>
                <c:pt idx="107">
                  <c:v>0.4550137190623923</c:v>
                </c:pt>
                <c:pt idx="108">
                  <c:v>0.35532909345053038</c:v>
                </c:pt>
                <c:pt idx="109">
                  <c:v>0.41417323535028588</c:v>
                </c:pt>
                <c:pt idx="110">
                  <c:v>0.54212002674407511</c:v>
                </c:pt>
                <c:pt idx="111">
                  <c:v>0.45548459928702045</c:v>
                </c:pt>
                <c:pt idx="112">
                  <c:v>0.35529229280185776</c:v>
                </c:pt>
                <c:pt idx="113">
                  <c:v>0.41467429067580125</c:v>
                </c:pt>
                <c:pt idx="114">
                  <c:v>0.5430415678502637</c:v>
                </c:pt>
                <c:pt idx="115">
                  <c:v>0.45592947370901066</c:v>
                </c:pt>
                <c:pt idx="116">
                  <c:v>0.35525795633292362</c:v>
                </c:pt>
                <c:pt idx="117">
                  <c:v>0.41514179475485458</c:v>
                </c:pt>
                <c:pt idx="118">
                  <c:v>0.54390140154481814</c:v>
                </c:pt>
                <c:pt idx="119">
                  <c:v>0.45634455881572356</c:v>
                </c:pt>
                <c:pt idx="120">
                  <c:v>0.35522199344831129</c:v>
                </c:pt>
                <c:pt idx="121">
                  <c:v>0.41563144331165536</c:v>
                </c:pt>
                <c:pt idx="122">
                  <c:v>0.54480196332112119</c:v>
                </c:pt>
                <c:pt idx="123">
                  <c:v>0.45677930546191137</c:v>
                </c:pt>
                <c:pt idx="124">
                  <c:v>0.35519154953624299</c:v>
                </c:pt>
                <c:pt idx="125">
                  <c:v>0.41604594891835661</c:v>
                </c:pt>
                <c:pt idx="126">
                  <c:v>0.54556432214153461</c:v>
                </c:pt>
                <c:pt idx="127">
                  <c:v>0.45714733455710516</c:v>
                </c:pt>
                <c:pt idx="128">
                  <c:v>0.35516742370902782</c:v>
                </c:pt>
                <c:pt idx="129">
                  <c:v>0.41637443158650927</c:v>
                </c:pt>
                <c:pt idx="130">
                  <c:v>0.54616846755664106</c:v>
                </c:pt>
                <c:pt idx="131">
                  <c:v>0.45743898600741068</c:v>
                </c:pt>
                <c:pt idx="132">
                  <c:v>0.35514216248398067</c:v>
                </c:pt>
                <c:pt idx="133">
                  <c:v>0.41671837290398439</c:v>
                </c:pt>
                <c:pt idx="134">
                  <c:v>0.54680104465400614</c:v>
                </c:pt>
                <c:pt idx="135">
                  <c:v>0.45774436290891685</c:v>
                </c:pt>
                <c:pt idx="136">
                  <c:v>0.35518075649399727</c:v>
                </c:pt>
                <c:pt idx="137">
                  <c:v>0.41619290031996092</c:v>
                </c:pt>
                <c:pt idx="138">
                  <c:v>0.54583459528457368</c:v>
                </c:pt>
                <c:pt idx="139">
                  <c:v>0.45727780902745607</c:v>
                </c:pt>
                <c:pt idx="140">
                  <c:v>0.35522053494626593</c:v>
                </c:pt>
                <c:pt idx="141">
                  <c:v>0.41565130112721438</c:v>
                </c:pt>
                <c:pt idx="142">
                  <c:v>0.54483848584289951</c:v>
                </c:pt>
                <c:pt idx="143">
                  <c:v>0.45679693670858434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8529376"/>
        <c:axId val="1748527696"/>
      </c:lineChart>
      <c:catAx>
        <c:axId val="1748529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8527696"/>
        <c:crosses val="autoZero"/>
        <c:auto val="1"/>
        <c:lblAlgn val="ctr"/>
        <c:lblOffset val="100"/>
        <c:noMultiLvlLbl val="0"/>
      </c:catAx>
      <c:valAx>
        <c:axId val="174852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852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15.566758269999999</c:v>
                </c:pt>
                <c:pt idx="1">
                  <c:v>16.69260079</c:v>
                </c:pt>
                <c:pt idx="2">
                  <c:v>14.4366959</c:v>
                </c:pt>
                <c:pt idx="3">
                  <c:v>14.534686389999999</c:v>
                </c:pt>
                <c:pt idx="4">
                  <c:v>11.944717519999999</c:v>
                </c:pt>
                <c:pt idx="5">
                  <c:v>6.7652936080000003</c:v>
                </c:pt>
                <c:pt idx="6">
                  <c:v>6.159724228</c:v>
                </c:pt>
                <c:pt idx="7">
                  <c:v>8.5507054589999996</c:v>
                </c:pt>
                <c:pt idx="8">
                  <c:v>8.7127810419999996</c:v>
                </c:pt>
                <c:pt idx="9">
                  <c:v>11.089989190000001</c:v>
                </c:pt>
                <c:pt idx="10">
                  <c:v>10.730720910000001</c:v>
                </c:pt>
                <c:pt idx="11">
                  <c:v>6.7582948319999998</c:v>
                </c:pt>
                <c:pt idx="12">
                  <c:v>6.5621281590000002</c:v>
                </c:pt>
                <c:pt idx="13">
                  <c:v>6.3787692180000004</c:v>
                </c:pt>
                <c:pt idx="14">
                  <c:v>5.6124437709999997</c:v>
                </c:pt>
                <c:pt idx="15">
                  <c:v>5.4553913070000002</c:v>
                </c:pt>
                <c:pt idx="16">
                  <c:v>5.2949452539999999</c:v>
                </c:pt>
                <c:pt idx="17">
                  <c:v>4.9227440170000003</c:v>
                </c:pt>
                <c:pt idx="18">
                  <c:v>4.7869367680000003</c:v>
                </c:pt>
                <c:pt idx="19">
                  <c:v>4.5854802289999999</c:v>
                </c:pt>
                <c:pt idx="20">
                  <c:v>4.4687788560000001</c:v>
                </c:pt>
                <c:pt idx="21">
                  <c:v>4.2126612200000002</c:v>
                </c:pt>
                <c:pt idx="22">
                  <c:v>4.121938901</c:v>
                </c:pt>
                <c:pt idx="23">
                  <c:v>4.0346843290000001</c:v>
                </c:pt>
                <c:pt idx="24">
                  <c:v>3.9490294850000001</c:v>
                </c:pt>
                <c:pt idx="25">
                  <c:v>3.3913015849999999</c:v>
                </c:pt>
                <c:pt idx="26">
                  <c:v>3.332912323</c:v>
                </c:pt>
                <c:pt idx="27">
                  <c:v>3.259137376</c:v>
                </c:pt>
                <c:pt idx="28">
                  <c:v>3.173202029</c:v>
                </c:pt>
                <c:pt idx="29">
                  <c:v>3.1132312729999998</c:v>
                </c:pt>
                <c:pt idx="30">
                  <c:v>3.056109395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48531616"/>
        <c:axId val="1748532176"/>
      </c:barChart>
      <c:catAx>
        <c:axId val="1748531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8532176"/>
        <c:crosses val="autoZero"/>
        <c:auto val="1"/>
        <c:lblAlgn val="ctr"/>
        <c:lblOffset val="100"/>
        <c:noMultiLvlLbl val="0"/>
      </c:catAx>
      <c:valAx>
        <c:axId val="174853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8531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29.574317180000001</c:v>
                </c:pt>
                <c:pt idx="2">
                  <c:v>112.98791490000001</c:v>
                </c:pt>
                <c:pt idx="3">
                  <c:v>127.9776408</c:v>
                </c:pt>
                <c:pt idx="4">
                  <c:v>336.9179724</c:v>
                </c:pt>
                <c:pt idx="5">
                  <c:v>361.90795880000002</c:v>
                </c:pt>
                <c:pt idx="6">
                  <c:v>190.46154960000001</c:v>
                </c:pt>
                <c:pt idx="7">
                  <c:v>186.4217113</c:v>
                </c:pt>
                <c:pt idx="8">
                  <c:v>179.13652730000001</c:v>
                </c:pt>
                <c:pt idx="9">
                  <c:v>151.25346289999999</c:v>
                </c:pt>
                <c:pt idx="10">
                  <c:v>167.5352383</c:v>
                </c:pt>
                <c:pt idx="11">
                  <c:v>421.8652361</c:v>
                </c:pt>
                <c:pt idx="12">
                  <c:v>188.94053479999999</c:v>
                </c:pt>
                <c:pt idx="13">
                  <c:v>216.5982698</c:v>
                </c:pt>
                <c:pt idx="14">
                  <c:v>261.04643179999999</c:v>
                </c:pt>
                <c:pt idx="15">
                  <c:v>214.89990230000001</c:v>
                </c:pt>
                <c:pt idx="16">
                  <c:v>211.13125880000001</c:v>
                </c:pt>
                <c:pt idx="17">
                  <c:v>269.82705470000002</c:v>
                </c:pt>
                <c:pt idx="18">
                  <c:v>216.77865209999999</c:v>
                </c:pt>
                <c:pt idx="19">
                  <c:v>338.24934389999999</c:v>
                </c:pt>
                <c:pt idx="20">
                  <c:v>180.3815893</c:v>
                </c:pt>
                <c:pt idx="21">
                  <c:v>222.99560840000001</c:v>
                </c:pt>
                <c:pt idx="22">
                  <c:v>171.6456728</c:v>
                </c:pt>
                <c:pt idx="23">
                  <c:v>172.27652839999999</c:v>
                </c:pt>
                <c:pt idx="24">
                  <c:v>184.84089420000001</c:v>
                </c:pt>
                <c:pt idx="25">
                  <c:v>221.0102986</c:v>
                </c:pt>
                <c:pt idx="26">
                  <c:v>209.7456665</c:v>
                </c:pt>
                <c:pt idx="27">
                  <c:v>199.71901109999999</c:v>
                </c:pt>
                <c:pt idx="28">
                  <c:v>202.06322159999999</c:v>
                </c:pt>
                <c:pt idx="29">
                  <c:v>203.63441</c:v>
                </c:pt>
                <c:pt idx="30">
                  <c:v>194.3610482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49618304"/>
        <c:axId val="1749617744"/>
      </c:barChart>
      <c:catAx>
        <c:axId val="174961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9617744"/>
        <c:crosses val="autoZero"/>
        <c:auto val="1"/>
        <c:lblAlgn val="ctr"/>
        <c:lblOffset val="100"/>
        <c:noMultiLvlLbl val="0"/>
      </c:catAx>
      <c:valAx>
        <c:axId val="174961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961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21.109471157999998</c:v>
                </c:pt>
                <c:pt idx="1">
                  <c:v>46.266917970000002</c:v>
                </c:pt>
                <c:pt idx="2">
                  <c:v>127.42461080000001</c:v>
                </c:pt>
                <c:pt idx="3">
                  <c:v>142.51232719000001</c:v>
                </c:pt>
                <c:pt idx="4">
                  <c:v>348.86268991999998</c:v>
                </c:pt>
                <c:pt idx="5">
                  <c:v>368.673252408</c:v>
                </c:pt>
                <c:pt idx="6">
                  <c:v>196.621273828</c:v>
                </c:pt>
                <c:pt idx="7">
                  <c:v>194.972416759</c:v>
                </c:pt>
                <c:pt idx="8">
                  <c:v>187.849308342</c:v>
                </c:pt>
                <c:pt idx="9">
                  <c:v>162.34345209</c:v>
                </c:pt>
                <c:pt idx="10">
                  <c:v>178.26595921000001</c:v>
                </c:pt>
                <c:pt idx="11">
                  <c:v>428.62353093199999</c:v>
                </c:pt>
                <c:pt idx="12">
                  <c:v>195.50266295899999</c:v>
                </c:pt>
                <c:pt idx="13">
                  <c:v>222.977039018</c:v>
                </c:pt>
                <c:pt idx="14">
                  <c:v>266.65887557100001</c:v>
                </c:pt>
                <c:pt idx="15">
                  <c:v>220.35529360700002</c:v>
                </c:pt>
                <c:pt idx="16">
                  <c:v>216.42620405400001</c:v>
                </c:pt>
                <c:pt idx="17">
                  <c:v>274.74979871700003</c:v>
                </c:pt>
                <c:pt idx="18">
                  <c:v>221.56558886799999</c:v>
                </c:pt>
                <c:pt idx="19">
                  <c:v>342.83482412899997</c:v>
                </c:pt>
                <c:pt idx="20">
                  <c:v>184.850368156</c:v>
                </c:pt>
                <c:pt idx="21">
                  <c:v>227.20826962000001</c:v>
                </c:pt>
                <c:pt idx="22">
                  <c:v>175.76761170099999</c:v>
                </c:pt>
                <c:pt idx="23">
                  <c:v>176.31121272899998</c:v>
                </c:pt>
                <c:pt idx="24">
                  <c:v>188.78992368500002</c:v>
                </c:pt>
                <c:pt idx="25">
                  <c:v>224.40160018500001</c:v>
                </c:pt>
                <c:pt idx="26">
                  <c:v>213.07857882299999</c:v>
                </c:pt>
                <c:pt idx="27">
                  <c:v>202.978148476</c:v>
                </c:pt>
                <c:pt idx="28">
                  <c:v>205.236423629</c:v>
                </c:pt>
                <c:pt idx="29">
                  <c:v>206.747641273</c:v>
                </c:pt>
                <c:pt idx="30">
                  <c:v>197.41715759499999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49615504"/>
        <c:axId val="1749614944"/>
      </c:barChart>
      <c:catAx>
        <c:axId val="1749615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9614944"/>
        <c:crosses val="autoZero"/>
        <c:auto val="1"/>
        <c:lblAlgn val="ctr"/>
        <c:lblOffset val="100"/>
        <c:noMultiLvlLbl val="0"/>
      </c:catAx>
      <c:valAx>
        <c:axId val="1749614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9615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9.0487841650000007</c:v>
                </c:pt>
                <c:pt idx="1">
                  <c:v>4.8117770249999996</c:v>
                </c:pt>
                <c:pt idx="2">
                  <c:v>3.186918479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174.96169789999999</c:v>
                </c:pt>
                <c:pt idx="1">
                  <c:v>243.27357979999999</c:v>
                </c:pt>
                <c:pt idx="2">
                  <c:v>201.90467150000001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49612144"/>
        <c:axId val="1749610464"/>
      </c:barChart>
      <c:catAx>
        <c:axId val="174961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9610464"/>
        <c:crosses val="autoZero"/>
        <c:auto val="1"/>
        <c:lblAlgn val="ctr"/>
        <c:lblOffset val="100"/>
        <c:noMultiLvlLbl val="0"/>
      </c:catAx>
      <c:valAx>
        <c:axId val="174961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9612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12.87479884</c:v>
                </c:pt>
                <c:pt idx="2">
                  <c:v>9.0487841650000007</c:v>
                </c:pt>
                <c:pt idx="3">
                  <c:v>6.1534054569999999</c:v>
                </c:pt>
                <c:pt idx="4">
                  <c:v>4.8117770249999996</c:v>
                </c:pt>
                <c:pt idx="5">
                  <c:v>3.9419231039999998</c:v>
                </c:pt>
                <c:pt idx="6">
                  <c:v>3.186918479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193.87316079999999</c:v>
                </c:pt>
                <c:pt idx="2">
                  <c:v>174.96169789999999</c:v>
                </c:pt>
                <c:pt idx="3">
                  <c:v>260.670075</c:v>
                </c:pt>
                <c:pt idx="4">
                  <c:v>243.27357979999999</c:v>
                </c:pt>
                <c:pt idx="5">
                  <c:v>194.55380049999999</c:v>
                </c:pt>
                <c:pt idx="6">
                  <c:v>201.90467150000001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49607104"/>
        <c:axId val="1749606544"/>
      </c:barChart>
      <c:catAx>
        <c:axId val="1749607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9606544"/>
        <c:crosses val="autoZero"/>
        <c:auto val="1"/>
        <c:lblAlgn val="ctr"/>
        <c:lblOffset val="100"/>
        <c:noMultiLvlLbl val="0"/>
      </c:catAx>
      <c:valAx>
        <c:axId val="174960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9607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68474.257841099999</c:v>
                </c:pt>
                <c:pt idx="1">
                  <c:v>88003.847650800002</c:v>
                </c:pt>
                <c:pt idx="2">
                  <c:v>102905.96378040001</c:v>
                </c:pt>
                <c:pt idx="3">
                  <c:v>122637.4351794</c:v>
                </c:pt>
                <c:pt idx="4">
                  <c:v>141919.56994042001</c:v>
                </c:pt>
                <c:pt idx="5">
                  <c:v>159487.33556800004</c:v>
                </c:pt>
                <c:pt idx="6">
                  <c:v>177086.51284700001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9602624"/>
        <c:axId val="1749602064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12.87479884</c:v>
                </c:pt>
                <c:pt idx="2">
                  <c:v>9.0487841650000007</c:v>
                </c:pt>
                <c:pt idx="3">
                  <c:v>6.1534054569999999</c:v>
                </c:pt>
                <c:pt idx="4">
                  <c:v>4.8117770249999996</c:v>
                </c:pt>
                <c:pt idx="5">
                  <c:v>3.9419231039999998</c:v>
                </c:pt>
                <c:pt idx="6">
                  <c:v>3.186918479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9600944"/>
        <c:axId val="1749601504"/>
      </c:lineChart>
      <c:catAx>
        <c:axId val="1749602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9602064"/>
        <c:crosses val="autoZero"/>
        <c:auto val="1"/>
        <c:lblAlgn val="ctr"/>
        <c:lblOffset val="100"/>
        <c:noMultiLvlLbl val="0"/>
      </c:catAx>
      <c:valAx>
        <c:axId val="1749602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9602624"/>
        <c:crosses val="autoZero"/>
        <c:crossBetween val="between"/>
      </c:valAx>
      <c:valAx>
        <c:axId val="1749601504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9600944"/>
        <c:crosses val="max"/>
        <c:crossBetween val="between"/>
      </c:valAx>
      <c:catAx>
        <c:axId val="1749600944"/>
        <c:scaling>
          <c:orientation val="minMax"/>
        </c:scaling>
        <c:delete val="1"/>
        <c:axPos val="b"/>
        <c:majorTickMark val="out"/>
        <c:minorTickMark val="none"/>
        <c:tickLblPos val="nextTo"/>
        <c:crossAx val="17496015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9598144"/>
        <c:axId val="1749597584"/>
      </c:lineChart>
      <c:catAx>
        <c:axId val="17495981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9597584"/>
        <c:crosses val="autoZero"/>
        <c:auto val="1"/>
        <c:lblAlgn val="ctr"/>
        <c:lblOffset val="100"/>
        <c:noMultiLvlLbl val="0"/>
      </c:catAx>
      <c:valAx>
        <c:axId val="174959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9598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38.004893559999999</c:v>
                </c:pt>
                <c:pt idx="1">
                  <c:v>24.119077099999998</c:v>
                </c:pt>
                <c:pt idx="2">
                  <c:v>24.990414090000002</c:v>
                </c:pt>
                <c:pt idx="3">
                  <c:v>20.776694639999999</c:v>
                </c:pt>
                <c:pt idx="4">
                  <c:v>25.10109143</c:v>
                </c:pt>
                <c:pt idx="5">
                  <c:v>28.232802379999999</c:v>
                </c:pt>
                <c:pt idx="6">
                  <c:v>31.047133049999999</c:v>
                </c:pt>
                <c:pt idx="7">
                  <c:v>30.870661680000001</c:v>
                </c:pt>
                <c:pt idx="8">
                  <c:v>31.632754590000001</c:v>
                </c:pt>
                <c:pt idx="9">
                  <c:v>28.766232349999999</c:v>
                </c:pt>
                <c:pt idx="10">
                  <c:v>21.175302169999998</c:v>
                </c:pt>
                <c:pt idx="11">
                  <c:v>19.403611399999999</c:v>
                </c:pt>
                <c:pt idx="12">
                  <c:v>20.796209019999999</c:v>
                </c:pt>
                <c:pt idx="13">
                  <c:v>20.534126560000001</c:v>
                </c:pt>
                <c:pt idx="14">
                  <c:v>14.11083601</c:v>
                </c:pt>
                <c:pt idx="15">
                  <c:v>14.16375311</c:v>
                </c:pt>
                <c:pt idx="16">
                  <c:v>7.5569343340000001</c:v>
                </c:pt>
                <c:pt idx="17">
                  <c:v>7.5569343340000001</c:v>
                </c:pt>
                <c:pt idx="18">
                  <c:v>7.5569343340000001</c:v>
                </c:pt>
                <c:pt idx="19">
                  <c:v>5.7405769050000002</c:v>
                </c:pt>
                <c:pt idx="20">
                  <c:v>5.7405769050000002</c:v>
                </c:pt>
                <c:pt idx="21">
                  <c:v>5.7405769050000002</c:v>
                </c:pt>
                <c:pt idx="22">
                  <c:v>4.6561861169999998</c:v>
                </c:pt>
                <c:pt idx="23">
                  <c:v>4.6561861169999998</c:v>
                </c:pt>
                <c:pt idx="24">
                  <c:v>4.6030634580000003</c:v>
                </c:pt>
                <c:pt idx="25">
                  <c:v>4.6030634580000003</c:v>
                </c:pt>
                <c:pt idx="26">
                  <c:v>2.2074979180000001</c:v>
                </c:pt>
                <c:pt idx="27">
                  <c:v>2.2074979180000001</c:v>
                </c:pt>
                <c:pt idx="28">
                  <c:v>2.2074979180000001</c:v>
                </c:pt>
                <c:pt idx="29">
                  <c:v>2.2074979180000001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51.706912590000002</c:v>
                </c:pt>
                <c:pt idx="1">
                  <c:v>35.705124619999999</c:v>
                </c:pt>
                <c:pt idx="2">
                  <c:v>37.931874020000002</c:v>
                </c:pt>
                <c:pt idx="3">
                  <c:v>23.68142199</c:v>
                </c:pt>
                <c:pt idx="4">
                  <c:v>31.000313479999999</c:v>
                </c:pt>
                <c:pt idx="5">
                  <c:v>30.90542619</c:v>
                </c:pt>
                <c:pt idx="6">
                  <c:v>37.611832870000001</c:v>
                </c:pt>
                <c:pt idx="7">
                  <c:v>40.485695329999999</c:v>
                </c:pt>
                <c:pt idx="8">
                  <c:v>41.409704490000003</c:v>
                </c:pt>
                <c:pt idx="9">
                  <c:v>36.585789329999997</c:v>
                </c:pt>
                <c:pt idx="10">
                  <c:v>28.05136443</c:v>
                </c:pt>
                <c:pt idx="11">
                  <c:v>25.193713509999998</c:v>
                </c:pt>
                <c:pt idx="12">
                  <c:v>26.13243391</c:v>
                </c:pt>
                <c:pt idx="13">
                  <c:v>25.815466789999999</c:v>
                </c:pt>
                <c:pt idx="14">
                  <c:v>21.08750689</c:v>
                </c:pt>
                <c:pt idx="15">
                  <c:v>21.073979980000001</c:v>
                </c:pt>
                <c:pt idx="16">
                  <c:v>9.8253006539999994</c:v>
                </c:pt>
                <c:pt idx="17">
                  <c:v>9.8253006539999994</c:v>
                </c:pt>
                <c:pt idx="18">
                  <c:v>9.8253006539999994</c:v>
                </c:pt>
                <c:pt idx="19">
                  <c:v>6.8743362540000001</c:v>
                </c:pt>
                <c:pt idx="20">
                  <c:v>6.8743362540000001</c:v>
                </c:pt>
                <c:pt idx="21">
                  <c:v>6.8743362540000001</c:v>
                </c:pt>
                <c:pt idx="22">
                  <c:v>5.5837207209999997</c:v>
                </c:pt>
                <c:pt idx="23">
                  <c:v>5.5837207209999997</c:v>
                </c:pt>
                <c:pt idx="24">
                  <c:v>5.5199735299999997</c:v>
                </c:pt>
                <c:pt idx="25">
                  <c:v>5.5199735299999997</c:v>
                </c:pt>
                <c:pt idx="26">
                  <c:v>2.6452558069999998</c:v>
                </c:pt>
                <c:pt idx="27">
                  <c:v>2.6452558069999998</c:v>
                </c:pt>
                <c:pt idx="28">
                  <c:v>2.6452558069999998</c:v>
                </c:pt>
                <c:pt idx="29">
                  <c:v>2.7618179949999999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9594224"/>
        <c:axId val="174959366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749594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9593664"/>
        <c:crosses val="autoZero"/>
        <c:auto val="1"/>
        <c:lblAlgn val="ctr"/>
        <c:lblOffset val="100"/>
        <c:noMultiLvlLbl val="0"/>
      </c:catAx>
      <c:valAx>
        <c:axId val="174959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9594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9640704"/>
        <c:axId val="1749635664"/>
      </c:lineChart>
      <c:catAx>
        <c:axId val="174964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9635664"/>
        <c:crosses val="autoZero"/>
        <c:auto val="1"/>
        <c:lblAlgn val="ctr"/>
        <c:lblOffset val="100"/>
        <c:noMultiLvlLbl val="0"/>
      </c:catAx>
      <c:valAx>
        <c:axId val="17496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964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uciano Basto Oliveira" refreshedDate="43915.560275231481" createdVersion="4" refreshedVersion="5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62880000001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3260000003"/>
    </cacheField>
    <cacheField name="20124" numFmtId="0">
      <sharedItems containsBlank="1" containsMixedTypes="1" containsNumber="1" minValue="0" maxValue="80887.388370000001"/>
    </cacheField>
    <cacheField name="2013" numFmtId="0">
      <sharedItems containsBlank="1" containsMixedTypes="1" containsNumber="1" minValue="0" maxValue="83911.314570000002"/>
    </cacheField>
    <cacheField name="20132" numFmtId="0">
      <sharedItems containsBlank="1" containsMixedTypes="1" containsNumber="1" minValue="0" maxValue="80421.152059999993"/>
    </cacheField>
    <cacheField name="20133" numFmtId="0">
      <sharedItems containsBlank="1" containsMixedTypes="1" containsNumber="1" minValue="0" maxValue="78849.172709999999"/>
    </cacheField>
    <cacheField name="20134" numFmtId="0">
      <sharedItems containsBlank="1" containsMixedTypes="1" containsNumber="1" minValue="0" maxValue="82513.316680000004"/>
    </cacheField>
    <cacheField name="2014" numFmtId="0">
      <sharedItems containsBlank="1" containsMixedTypes="1" containsNumber="1" minValue="0" maxValue="88663.156260000003"/>
    </cacheField>
    <cacheField name="20142" numFmtId="0">
      <sharedItems containsBlank="1" containsMixedTypes="1" containsNumber="1" minValue="0" maxValue="84926.550789999994"/>
    </cacheField>
    <cacheField name="20143" numFmtId="0">
      <sharedItems containsBlank="1" containsMixedTypes="1" containsNumber="1" minValue="0" maxValue="83239.272339999996"/>
    </cacheField>
    <cacheField name="20144" numFmtId="0">
      <sharedItems containsBlank="1" containsMixedTypes="1" containsNumber="1" minValue="0" maxValue="87215.239360000007"/>
    </cacheField>
    <cacheField name="2015" numFmtId="0">
      <sharedItems containsBlank="1" containsMixedTypes="1" containsNumber="1" minValue="0" maxValue="88575.228409999996"/>
    </cacheField>
    <cacheField name="20152" numFmtId="0">
      <sharedItems containsBlank="1" containsMixedTypes="1" containsNumber="1" minValue="0" maxValue="84766.324640000006"/>
    </cacheField>
    <cacheField name="20153" numFmtId="0">
      <sharedItems containsBlank="1" containsMixedTypes="1" containsNumber="1" minValue="0" maxValue="83382.815759999998"/>
    </cacheField>
    <cacheField name="20154" numFmtId="0">
      <sharedItems containsBlank="1" containsMixedTypes="1" containsNumber="1" minValue="0" maxValue="87267.589059999998"/>
    </cacheField>
    <cacheField name="2016" numFmtId="0">
      <sharedItems containsBlank="1" containsMixedTypes="1" containsNumber="1" minValue="0" maxValue="87345.757880000005"/>
    </cacheField>
    <cacheField name="20162" numFmtId="0">
      <sharedItems containsBlank="1" containsMixedTypes="1" containsNumber="1" minValue="0" maxValue="83663.334189999994"/>
    </cacheField>
    <cacheField name="20163" numFmtId="0">
      <sharedItems containsBlank="1" containsMixedTypes="1" containsNumber="1" minValue="0" maxValue="83285.039290000001"/>
    </cacheField>
    <cacheField name="20164" numFmtId="0">
      <sharedItems containsBlank="1" containsMixedTypes="1" containsNumber="1" minValue="0" maxValue="86804.335290000003"/>
    </cacheField>
    <cacheField name="2017" numFmtId="0">
      <sharedItems containsBlank="1" containsMixedTypes="1" containsNumber="1" minValue="0" maxValue="91283.247340000002"/>
    </cacheField>
    <cacheField name="20172" numFmtId="0">
      <sharedItems containsBlank="1" containsMixedTypes="1" containsNumber="1" minValue="0" maxValue="87387.689840000006"/>
    </cacheField>
    <cacheField name="20173" numFmtId="0">
      <sharedItems containsBlank="1" containsMixedTypes="1" containsNumber="1" minValue="0" maxValue="86981.453630000004"/>
    </cacheField>
    <cacheField name="20174" numFmtId="0">
      <sharedItems containsBlank="1" containsMixedTypes="1" containsNumber="1" minValue="0" maxValue="90710.304399999994"/>
    </cacheField>
    <cacheField name="2018" numFmtId="0">
      <sharedItems containsBlank="1" containsMixedTypes="1" containsNumber="1" minValue="0" maxValue="93429.278839999999"/>
    </cacheField>
    <cacheField name="20182" numFmtId="0">
      <sharedItems containsBlank="1" containsMixedTypes="1" containsNumber="1" minValue="0" maxValue="89500.444140000007"/>
    </cacheField>
    <cacheField name="20183" numFmtId="0">
      <sharedItems containsBlank="1" containsMixedTypes="1" containsNumber="1" minValue="0" maxValue="89101.894950000002"/>
    </cacheField>
    <cacheField name="20184" numFmtId="0">
      <sharedItems containsBlank="1" containsMixedTypes="1" containsNumber="1" minValue="0" maxValue="92836.043260000006"/>
    </cacheField>
    <cacheField name="2019" numFmtId="0">
      <sharedItems containsBlank="1" containsMixedTypes="1" containsNumber="1" minValue="0" maxValue="98476.049589999995"/>
    </cacheField>
    <cacheField name="20192" numFmtId="0">
      <sharedItems containsBlank="1" containsMixedTypes="1" containsNumber="1" minValue="0" maxValue="94359.440610000005"/>
    </cacheField>
    <cacheField name="20193" numFmtId="0">
      <sharedItems containsBlank="1" containsMixedTypes="1" containsNumber="1" minValue="0" maxValue="93935.938609999997"/>
    </cacheField>
    <cacheField name="20194" numFmtId="0">
      <sharedItems containsBlank="1" containsMixedTypes="1" containsNumber="1" minValue="0" maxValue="97878.610620000007"/>
    </cacheField>
    <cacheField name="2020" numFmtId="0">
      <sharedItems containsBlank="1" containsMixedTypes="1" containsNumber="1" minValue="0" maxValue="103588.10649999999"/>
    </cacheField>
    <cacheField name="20202" numFmtId="0">
      <sharedItems containsBlank="1" containsMixedTypes="1" containsNumber="1" minValue="0" maxValue="99290.227970000007"/>
    </cacheField>
    <cacheField name="20203" numFmtId="0">
      <sharedItems containsBlank="1" containsMixedTypes="1" containsNumber="1" minValue="0" maxValue="98849.792060000007"/>
    </cacheField>
    <cacheField name="20204" numFmtId="0">
      <sharedItems containsBlank="1" containsMixedTypes="1" containsNumber="1" minValue="0" maxValue="102968.96859999999"/>
    </cacheField>
    <cacheField name="2021" numFmtId="0">
      <sharedItems containsBlank="1" containsMixedTypes="1" containsNumber="1" minValue="0" maxValue="108662.3403"/>
    </cacheField>
    <cacheField name="20212" numFmtId="0">
      <sharedItems containsBlank="1" containsMixedTypes="1" containsNumber="1" minValue="0" maxValue="104181.0713"/>
    </cacheField>
    <cacheField name="20213" numFmtId="0">
      <sharedItems containsBlank="1" containsMixedTypes="1" containsNumber="1" minValue="0" maxValue="103722.7246"/>
    </cacheField>
    <cacheField name="20214" numFmtId="0">
      <sharedItems containsBlank="1" containsMixedTypes="1" containsNumber="1" minValue="0" maxValue="108022.14569999999"/>
    </cacheField>
    <cacheField name="2022" numFmtId="0">
      <sharedItems containsBlank="1" containsMixedTypes="1" containsNumber="1" minValue="0" maxValue="113167.7025"/>
    </cacheField>
    <cacheField name="20222" numFmtId="0">
      <sharedItems containsBlank="1" containsMixedTypes="1" containsNumber="1" minValue="0" maxValue="108497.3058"/>
    </cacheField>
    <cacheField name="20223" numFmtId="0">
      <sharedItems containsBlank="1" containsMixedTypes="1" containsNumber="1" minValue="0" maxValue="108017.5817"/>
    </cacheField>
    <cacheField name="20224" numFmtId="0">
      <sharedItems containsBlank="1" containsMixedTypes="1" containsNumber="1" minValue="0" maxValue="112503.6681"/>
    </cacheField>
    <cacheField name="2023" numFmtId="0">
      <sharedItems containsBlank="1" containsMixedTypes="1" containsNumber="1" minValue="0" maxValue="117933.37390000001"/>
    </cacheField>
    <cacheField name="20232" numFmtId="0">
      <sharedItems containsBlank="1" containsMixedTypes="1" containsNumber="1" minValue="0" maxValue="113062.5291"/>
    </cacheField>
    <cacheField name="20233" numFmtId="0">
      <sharedItems containsBlank="1" containsMixedTypes="1" containsNumber="1" minValue="0" maxValue="112561.46279999999"/>
    </cacheField>
    <cacheField name="20234" numFmtId="0">
      <sharedItems containsBlank="1" containsMixedTypes="1" containsNumber="1" minValue="0" maxValue="117242.1878"/>
    </cacheField>
    <cacheField name="2024" numFmtId="0">
      <sharedItems containsBlank="1" containsMixedTypes="1" containsNumber="1" minValue="0" maxValue="122830.4636"/>
    </cacheField>
    <cacheField name="20242" numFmtId="0">
      <sharedItems containsBlank="1" containsMixedTypes="1" containsNumber="1" minValue="0" maxValue="117758.1468"/>
    </cacheField>
    <cacheField name="20243" numFmtId="0">
      <sharedItems containsBlank="1" containsMixedTypes="1" containsNumber="1" minValue="0" maxValue="117234.20050000001"/>
    </cacheField>
    <cacheField name="20244" numFmtId="0">
      <sharedItems containsBlank="1" containsMixedTypes="1" containsNumber="1" minValue="0" maxValue="122114.86350000001"/>
    </cacheField>
    <cacheField name="2025" numFmtId="0">
      <sharedItems containsBlank="1" containsMixedTypes="1" containsNumber="1" minValue="0" maxValue="127926.3075"/>
    </cacheField>
    <cacheField name="20252" numFmtId="0">
      <sharedItems containsBlank="1" containsMixedTypes="1" containsNumber="1" minValue="0" maxValue="122642.63159999999"/>
    </cacheField>
    <cacheField name="20253" numFmtId="0">
      <sharedItems containsBlank="1" containsMixedTypes="1" containsNumber="1" minValue="0" maxValue="122095.1526"/>
    </cacheField>
    <cacheField name="20254" numFmtId="0">
      <sharedItems containsBlank="1" containsMixedTypes="1" containsNumber="1" minValue="0" maxValue="127184.7069"/>
    </cacheField>
    <cacheField name="2026" numFmtId="0">
      <sharedItems containsBlank="1" containsMixedTypes="1" containsNumber="1" minValue="0" maxValue="132344.5116"/>
    </cacheField>
    <cacheField name="20262" numFmtId="0">
      <sharedItems containsBlank="1" containsMixedTypes="1" containsNumber="1" minValue="0" maxValue="126893.4449"/>
    </cacheField>
    <cacheField name="20263" numFmtId="0">
      <sharedItems containsBlank="1" containsMixedTypes="1" containsNumber="1" minValue="0" maxValue="126326.9657"/>
    </cacheField>
    <cacheField name="20264" numFmtId="0">
      <sharedItems containsBlank="1" containsMixedTypes="1" containsNumber="1" minValue="0" maxValue="131587.72690000001"/>
    </cacheField>
    <cacheField name="2027" numFmtId="0">
      <sharedItems containsBlank="1" containsMixedTypes="1" containsNumber="1" minValue="0" maxValue="136558.32370000001"/>
    </cacheField>
    <cacheField name="20272" numFmtId="0">
      <sharedItems containsBlank="1" containsMixedTypes="1" containsNumber="1" minValue="0" maxValue="130935.32859999999"/>
    </cacheField>
    <cacheField name="20273" numFmtId="0">
      <sharedItems containsBlank="1" containsMixedTypes="1" containsNumber="1" minValue="0" maxValue="130349.7504"/>
    </cacheField>
    <cacheField name="20274" numFmtId="0">
      <sharedItems containsBlank="1" containsMixedTypes="1" containsNumber="1" minValue="0" maxValue="135780.2353"/>
    </cacheField>
    <cacheField name="2028" numFmtId="0">
      <sharedItems containsBlank="1" containsMixedTypes="1" containsNumber="1" minValue="0" maxValue="140938.24290000001"/>
    </cacheField>
    <cacheField name="20282" numFmtId="0">
      <sharedItems containsBlank="1" containsMixedTypes="1" containsNumber="1" minValue="0" maxValue="135134.07699999999"/>
    </cacheField>
    <cacheField name="20283" numFmtId="0">
      <sharedItems containsBlank="1" containsMixedTypes="1" containsNumber="1" minValue="0" maxValue="134527.40340000001"/>
    </cacheField>
    <cacheField name="20284" numFmtId="0">
      <sharedItems containsBlank="1" containsMixedTypes="1" containsNumber="1" minValue="0" maxValue="140139.27789999999"/>
    </cacheField>
    <cacheField name="2029" numFmtId="0">
      <sharedItems containsBlank="1" containsMixedTypes="1" containsNumber="1" minValue="0" maxValue="145417.08590000001"/>
    </cacheField>
    <cacheField name="20292" numFmtId="0">
      <sharedItems containsBlank="1" containsMixedTypes="1" containsNumber="1" minValue="0" maxValue="139429.6153"/>
    </cacheField>
    <cacheField name="20293" numFmtId="0">
      <sharedItems containsBlank="1" containsMixedTypes="1" containsNumber="1" minValue="0" maxValue="138801.94459999999"/>
    </cacheField>
    <cacheField name="20294" numFmtId="0">
      <sharedItems containsBlank="1" containsMixedTypes="1" containsNumber="1" minValue="0" maxValue="144596.3995"/>
    </cacheField>
    <cacheField name="2030" numFmtId="0">
      <sharedItems containsBlank="1" containsMixedTypes="1" containsNumber="1" minValue="0" maxValue="150032.3824"/>
    </cacheField>
    <cacheField name="20302" numFmtId="0">
      <sharedItems containsBlank="1" containsMixedTypes="1" containsNumber="1" minValue="0" maxValue="143863.83590000001"/>
    </cacheField>
    <cacheField name="20303" numFmtId="0">
      <sharedItems containsBlank="1" containsMixedTypes="1" containsNumber="1" minValue="0" maxValue="143216.65950000001"/>
    </cacheField>
    <cacheField name="20304" numFmtId="0">
      <sharedItems containsBlank="1" containsMixedTypes="1" containsNumber="1" minValue="0" maxValue="149189.14569999999"/>
    </cacheField>
    <cacheField name="2031" numFmtId="0">
      <sharedItems containsBlank="1" containsMixedTypes="1" containsNumber="1" minValue="0" maxValue="154841.5845"/>
    </cacheField>
    <cacheField name="20312" numFmtId="0">
      <sharedItems containsBlank="1" containsMixedTypes="1" containsNumber="1" minValue="0" maxValue="148477.6776"/>
    </cacheField>
    <cacheField name="20313" numFmtId="0">
      <sharedItems containsBlank="1" containsMixedTypes="1" containsNumber="1" minValue="0" maxValue="147809.2064"/>
    </cacheField>
    <cacheField name="20314" numFmtId="0">
      <sharedItems containsBlank="1" containsMixedTypes="1" containsNumber="1" minValue="0" maxValue="153972.8504"/>
    </cacheField>
    <cacheField name="2032" numFmtId="0">
      <sharedItems containsBlank="1" containsMixedTypes="1" containsNumber="1" minValue="0" maxValue="159690.01379999999"/>
    </cacheField>
    <cacheField name="20322" numFmtId="0">
      <sharedItems containsBlank="1" containsMixedTypes="1" containsNumber="1" minValue="0" maxValue="153129.7292"/>
    </cacheField>
    <cacheField name="20323" numFmtId="0">
      <sharedItems containsBlank="1" containsMixedTypes="1" containsNumber="1" minValue="0" maxValue="152439.53640000001"/>
    </cacheField>
    <cacheField name="20324" numFmtId="0">
      <sharedItems containsBlank="1" containsMixedTypes="1" containsNumber="1" minValue="0" maxValue="158797.1912"/>
    </cacheField>
    <cacheField name="2033" numFmtId="0">
      <sharedItems containsBlank="1" containsMixedTypes="1" containsNumber="1" minValue="0" maxValue="164508.38159999999"/>
    </cacheField>
    <cacheField name="20332" numFmtId="0">
      <sharedItems containsBlank="1" containsMixedTypes="1" containsNumber="1" minValue="0" maxValue="157755.6292"/>
    </cacheField>
    <cacheField name="20333" numFmtId="0">
      <sharedItems containsBlank="1" containsMixedTypes="1" containsNumber="1" minValue="0" maxValue="157043.19399999999"/>
    </cacheField>
    <cacheField name="20334" numFmtId="0">
      <sharedItems containsBlank="1" containsMixedTypes="1" containsNumber="1" minValue="0" maxValue="163593.46"/>
    </cacheField>
    <cacheField name="2034" numFmtId="0">
      <sharedItems containsBlank="1" containsMixedTypes="1" containsNumber="1" minValue="0" maxValue="169505.8314"/>
    </cacheField>
    <cacheField name="20342" numFmtId="0">
      <sharedItems containsBlank="1" containsMixedTypes="1" containsNumber="1" minValue="0" maxValue="162541.34899999999"/>
    </cacheField>
    <cacheField name="20343" numFmtId="0">
      <sharedItems containsBlank="1" containsMixedTypes="1" containsNumber="1" minValue="0" maxValue="161803.4615"/>
    </cacheField>
    <cacheField name="20344" numFmtId="0">
      <sharedItems containsBlank="1" containsMixedTypes="1" containsNumber="1" minValue="0" maxValue="168566.03510000001"/>
    </cacheField>
    <cacheField name="2035" numFmtId="0">
      <sharedItems containsBlank="1" containsMixedTypes="1" containsNumber="1" minValue="0" maxValue="174655.61569999999"/>
    </cacheField>
    <cacheField name="20352" numFmtId="0">
      <sharedItems containsBlank="1" containsMixedTypes="1" containsNumber="1" minValue="0" maxValue="167481.37049999999"/>
    </cacheField>
    <cacheField name="20353" numFmtId="0">
      <sharedItems containsBlank="1" containsMixedTypes="1" containsNumber="1" minValue="0" maxValue="166719.9161"/>
    </cacheField>
    <cacheField name="20354" numFmtId="0">
      <sharedItems containsBlank="1" containsMixedTypes="1" containsNumber="1" minValue="0" maxValue="173689.867"/>
    </cacheField>
    <cacheField name="2036" numFmtId="0">
      <sharedItems containsBlank="1" containsMixedTypes="1" containsNumber="1" minValue="0" maxValue="180128.2285"/>
    </cacheField>
    <cacheField name="20362" numFmtId="0">
      <sharedItems containsBlank="1" containsMixedTypes="1" containsNumber="1" minValue="0" maxValue="172735.3034"/>
    </cacheField>
    <cacheField name="20363" numFmtId="0">
      <sharedItems containsBlank="1" containsMixedTypes="1" containsNumber="1" minValue="0" maxValue="171948.60029999999"/>
    </cacheField>
    <cacheField name="20364" numFmtId="0">
      <sharedItems containsBlank="1" containsMixedTypes="1" containsNumber="1" minValue="0" maxValue="179137.8069"/>
    </cacheField>
    <cacheField name="2037" numFmtId="0">
      <sharedItems containsBlank="1" containsMixedTypes="1" containsNumber="1" minValue="0" maxValue="185554.72159999999"/>
    </cacheField>
    <cacheField name="20372" numFmtId="0">
      <sharedItems containsBlank="1" containsMixedTypes="1" containsNumber="1" minValue="0" maxValue="177938.56909999999"/>
    </cacheField>
    <cacheField name="20373" numFmtId="0">
      <sharedItems containsBlank="1" containsMixedTypes="1" containsNumber="1" minValue="0" maxValue="177125.26319999999"/>
    </cacheField>
    <cacheField name="20374" numFmtId="0">
      <sharedItems containsBlank="1" containsMixedTypes="1" containsNumber="1" minValue="0" maxValue="184539.0699"/>
    </cacheField>
    <cacheField name="2038" numFmtId="0">
      <sharedItems containsBlank="1" containsMixedTypes="1" containsNumber="1" minValue="0" maxValue="191130.13250000001"/>
    </cacheField>
    <cacheField name="20382" numFmtId="0">
      <sharedItems containsBlank="1" containsMixedTypes="1" containsNumber="1" minValue="0" maxValue="183277.4687"/>
    </cacheField>
    <cacheField name="20383" numFmtId="0">
      <sharedItems containsBlank="1" containsMixedTypes="1" containsNumber="1" minValue="0" maxValue="182437.50020000001"/>
    </cacheField>
    <cacheField name="20384" numFmtId="0">
      <sharedItems containsBlank="1" containsMixedTypes="1" containsNumber="1" minValue="0" maxValue="190085.522"/>
    </cacheField>
    <cacheField name="2039" numFmtId="0">
      <sharedItems containsBlank="1" containsMixedTypes="1" containsNumber="1" minValue="0" maxValue="196538.58470000001"/>
    </cacheField>
    <cacheField name="20392" numFmtId="0">
      <sharedItems containsBlank="1" containsMixedTypes="1" containsNumber="1" minValue="0" maxValue="188456.18539999999"/>
    </cacheField>
    <cacheField name="20393" numFmtId="0">
      <sharedItems containsBlank="1" containsMixedTypes="1" containsNumber="1" minValue="0" maxValue="187590.88639999999"/>
    </cacheField>
    <cacheField name="20394" numFmtId="0">
      <sharedItems containsBlank="1" containsMixedTypes="1" containsNumber="1" minValue="0" maxValue="195466.3224"/>
    </cacheField>
    <cacheField name="2040" numFmtId="0">
      <sharedItems containsBlank="1" containsMixedTypes="1" containsNumber="1" minValue="0" maxValue="201933.90210000001"/>
    </cacheField>
    <cacheField name="20402" numFmtId="0">
      <sharedItems containsBlank="1" containsMixedTypes="1" containsNumber="1" minValue="0" maxValue="193626.4908"/>
    </cacheField>
    <cacheField name="20403" numFmtId="0">
      <sharedItems containsBlank="1" containsMixedTypes="1" containsNumber="1" minValue="0" maxValue="192735.28270000001"/>
    </cacheField>
    <cacheField name="20404" numFmtId="0">
      <sharedItems containsBlank="1" containsMixedTypes="1" containsNumber="1" minValue="0" maxValue="200835.94750000001"/>
    </cacheField>
    <cacheField name="2041" numFmtId="0">
      <sharedItems containsBlank="1" containsMixedTypes="1" containsNumber="1" minValue="0" maxValue="206716.33559999999"/>
    </cacheField>
    <cacheField name="20412" numFmtId="0">
      <sharedItems containsBlank="1" containsMixedTypes="1" containsNumber="1" minValue="0" maxValue="198206.64619999999"/>
    </cacheField>
    <cacheField name="20413" numFmtId="0">
      <sharedItems containsBlank="1" containsMixedTypes="1" containsNumber="1" minValue="0" maxValue="197291.73019999999"/>
    </cacheField>
    <cacheField name="20414" numFmtId="0">
      <sharedItems containsBlank="1" containsMixedTypes="1" containsNumber="1" minValue="0" maxValue="205596.8628"/>
    </cacheField>
    <cacheField name="2042" numFmtId="0">
      <sharedItems containsBlank="1" containsMixedTypes="1" containsNumber="1" minValue="0" maxValue="211522.0294"/>
    </cacheField>
    <cacheField name="20422" numFmtId="0">
      <sharedItems containsBlank="1" containsMixedTypes="1" containsNumber="1" minValue="0" maxValue="202807.5509"/>
    </cacheField>
    <cacheField name="20423" numFmtId="0">
      <sharedItems containsBlank="1" containsMixedTypes="1" containsNumber="1" minValue="0" maxValue="201868.2"/>
    </cacheField>
    <cacheField name="20424" numFmtId="0">
      <sharedItems containsBlank="1" containsMixedTypes="1" containsNumber="1" minValue="0" maxValue="210381.19579999999"/>
    </cacheField>
    <cacheField name="2043" numFmtId="0">
      <sharedItems containsBlank="1" containsMixedTypes="1" containsNumber="1" minValue="0" maxValue="216380.1721"/>
    </cacheField>
    <cacheField name="20432" numFmtId="0">
      <sharedItems containsBlank="1" containsMixedTypes="1" containsNumber="1" minValue="0" maxValue="207460.8774"/>
    </cacheField>
    <cacheField name="20433" numFmtId="0">
      <sharedItems containsBlank="1" containsMixedTypes="1" containsNumber="1" minValue="0" maxValue="206496.52160000001"/>
    </cacheField>
    <cacheField name="20434" numFmtId="0">
      <sharedItems containsBlank="1" containsMixedTypes="1" containsNumber="1" minValue="0" maxValue="215218.21299999999"/>
    </cacheField>
    <cacheField name="2044" numFmtId="0">
      <sharedItems containsBlank="1" containsMixedTypes="1" containsNumber="1" minValue="0" maxValue="221369.201"/>
    </cacheField>
    <cacheField name="20442" numFmtId="0">
      <sharedItems containsBlank="1" containsMixedTypes="1" containsNumber="1" minValue="0" maxValue="212238.9509"/>
    </cacheField>
    <cacheField name="20443" numFmtId="0">
      <sharedItems containsBlank="1" containsMixedTypes="1" containsNumber="1" minValue="0" maxValue="211250.20209999999"/>
    </cacheField>
    <cacheField name="20444" numFmtId="0">
      <sharedItems containsBlank="1" containsMixedTypes="1" containsNumber="1" minValue="0" maxValue="220184.19039999999"/>
    </cacheField>
    <cacheField name="2045" numFmtId="0">
      <sharedItems containsBlank="1" containsMixedTypes="1" containsNumber="1" minValue="0" maxValue="226444.60699999999"/>
    </cacheField>
    <cacheField name="20452" numFmtId="0">
      <sharedItems containsBlank="1" containsMixedTypes="1" containsNumber="1" minValue="0" maxValue="217098.58420000001"/>
    </cacheField>
    <cacheField name="20453" numFmtId="0">
      <sharedItems containsBlank="1" containsMixedTypes="1" containsNumber="1" minValue="0" maxValue="216084.07689999999"/>
    </cacheField>
    <cacheField name="20454" numFmtId="0">
      <sharedItems containsBlank="1" containsMixedTypes="1" containsNumber="1" minValue="0" maxValue="225237.2127"/>
    </cacheField>
    <cacheField name="2046" numFmtId="0">
      <sharedItems containsBlank="1" containsMixedTypes="1" containsNumber="1" minValue="0" maxValue="231589.59779999999"/>
    </cacheField>
    <cacheField name="20462" numFmtId="0">
      <sharedItems containsBlank="1" containsMixedTypes="1" containsNumber="1" minValue="0" maxValue="222026.0246"/>
    </cacheField>
    <cacheField name="20463" numFmtId="0">
      <sharedItems containsBlank="1" containsMixedTypes="1" containsNumber="1" minValue="0" maxValue="220985.49350000001"/>
    </cacheField>
    <cacheField name="20464" numFmtId="0">
      <sharedItems containsBlank="1" containsMixedTypes="1" containsNumber="1" minValue="0" maxValue="230359.94459999999"/>
    </cacheField>
    <cacheField name="2047" numFmtId="0">
      <sharedItems containsBlank="1" containsMixedTypes="1" containsNumber="1" minValue="0" maxValue="236728.35829999999"/>
    </cacheField>
    <cacheField name="20472" numFmtId="0">
      <sharedItems containsBlank="1" containsMixedTypes="1" containsNumber="1" minValue="0" maxValue="226947.21359999999"/>
    </cacheField>
    <cacheField name="20473" numFmtId="0">
      <sharedItems containsBlank="1" containsMixedTypes="1" containsNumber="1" minValue="0" maxValue="225880.4032"/>
    </cacheField>
    <cacheField name="20474" numFmtId="0">
      <sharedItems containsBlank="1" containsMixedTypes="1" containsNumber="1" minValue="0" maxValue="235476.2763"/>
    </cacheField>
    <cacheField name="2048" numFmtId="0">
      <sharedItems containsBlank="1" containsMixedTypes="1" containsNumber="1" minValue="0" maxValue="242390.16"/>
    </cacheField>
    <cacheField name="20482" numFmtId="0">
      <sharedItems containsBlank="1" containsMixedTypes="1" containsNumber="1" minValue="0" maxValue="232359.7555"/>
    </cacheField>
    <cacheField name="20483" numFmtId="0">
      <sharedItems containsBlank="1" containsMixedTypes="1" containsNumber="1" minValue="0" maxValue="231262.7383"/>
    </cacheField>
    <cacheField name="20484" numFmtId="0">
      <sharedItems containsBlank="1" containsMixedTypes="1" containsNumber="1" minValue="0" maxValue="241110.95670000001"/>
    </cacheField>
    <cacheField name="2049" numFmtId="0">
      <sharedItems containsBlank="1" containsMixedTypes="1" containsNumber="1" minValue="0" maxValue="247855.46590000001"/>
    </cacheField>
    <cacheField name="20492" numFmtId="0">
      <sharedItems containsBlank="1" containsMixedTypes="1" containsNumber="1" minValue="0" maxValue="237589.3983"/>
    </cacheField>
    <cacheField name="20493" numFmtId="0">
      <sharedItems containsBlank="1" containsMixedTypes="1" containsNumber="1" minValue="0" maxValue="236464.09700000001"/>
    </cacheField>
    <cacheField name="20494" numFmtId="0">
      <sharedItems containsBlank="1" containsMixedTypes="1" containsNumber="1" minValue="0" maxValue="246550.02789999999"/>
    </cacheField>
    <cacheField name="2050" numFmtId="0">
      <sharedItems containsBlank="1" containsMixedTypes="1" containsNumber="1" minValue="0" maxValue="252642.8144"/>
    </cacheField>
    <cacheField name="20502" numFmtId="0">
      <sharedItems containsBlank="1" containsMixedTypes="1" containsNumber="1" minValue="0" maxValue="242137.27729999999"/>
    </cacheField>
    <cacheField name="20503" numFmtId="0">
      <sharedItems containsBlank="1" containsMixedTypes="1" containsNumber="1" minValue="0" maxValue="240982.02299999999"/>
    </cacheField>
    <cacheField name="20504" numFmtId="0">
      <sharedItems containsBlank="1" containsMixedTypes="1" containsNumber="1" minValue="0" maxValue="251305.8661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uciano Basto Oliveira" refreshedDate="43915.560275578704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Sudeste"/>
        <s v="Nordeste"/>
        <s v="Norte"/>
        <s v="Teles Pires"/>
        <s v="Tapajós"/>
        <s v="Madeira"/>
        <s v="Manaus"/>
      </sharedItems>
    </cacheField>
    <cacheField name="Subsistema_Para_proj" numFmtId="0">
      <sharedItems containsBlank="1" count="8">
        <m/>
        <s v="Nordeste"/>
        <s v="Imperatriz"/>
        <s v="Sul"/>
        <s v="Manaus"/>
        <s v="Sudeste"/>
        <s v="Norte"/>
        <s v="Madeira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9">
        <m/>
        <n v="2050"/>
        <n v="2049"/>
        <n v="2048"/>
        <n v="2047"/>
        <n v="2046"/>
        <n v="2045"/>
        <n v="2044"/>
        <n v="2043"/>
        <n v="2042"/>
        <n v="2041"/>
        <n v="2040"/>
        <n v="2038"/>
        <n v="2037"/>
        <n v="2036"/>
        <n v="2035"/>
        <n v="2034"/>
        <n v="2033"/>
        <n v="2032"/>
        <n v="2031"/>
        <n v="2030"/>
        <n v="2029"/>
        <n v="2026"/>
        <n v="2025"/>
        <n v="2024"/>
        <n v="2019"/>
        <n v="2027" u="1"/>
        <n v="2018" u="1"/>
        <n v="2023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1036.445789999998"/>
    <n v="55159.513599999998"/>
    <n v="50606.572480000003"/>
    <n v="56232.16072"/>
    <n v="62471.965539999997"/>
    <n v="56337.372170000002"/>
    <n v="53980.218610000004"/>
    <n v="58125.681230000002"/>
    <n v="66139.652650000004"/>
    <n v="59791.420400000003"/>
    <n v="55756.20016"/>
    <n v="57536.405650000001"/>
    <n v="63844.277159999998"/>
    <n v="58255.070760000002"/>
    <n v="55545.915070000003"/>
    <n v="61701.000339999999"/>
    <n v="61082.296320000001"/>
    <n v="57273.862209999999"/>
    <n v="51557.088069999998"/>
    <n v="58279.855649999998"/>
    <n v="62224.271820000002"/>
    <n v="59875.063900000001"/>
    <n v="56582.892570000004"/>
    <n v="61621.77332"/>
    <n v="67401.115290000002"/>
    <n v="61348.028660000004"/>
    <n v="58208.872089999997"/>
    <n v="64375.396220000002"/>
    <n v="70094.305129999993"/>
    <n v="62625.70089"/>
    <n v="61195.764179999998"/>
    <n v="67781.636029999994"/>
    <n v="75761.096669999999"/>
    <n v="68882.714840000001"/>
    <n v="66619.790099999998"/>
    <n v="71028.605460000006"/>
    <n v="77358.926370000001"/>
    <n v="68796.773639999999"/>
    <n v="68122.185939999996"/>
    <n v="68422.371469999998"/>
    <n v="80211.949370000002"/>
    <n v="69973.7598"/>
    <n v="66725.082800000004"/>
    <n v="71229.436060000007"/>
    <n v="80281.932669999995"/>
    <n v="69974.69584"/>
    <n v="70350.374429999996"/>
    <n v="73435.451270000005"/>
    <n v="82529.642049999995"/>
    <n v="73868.909180000002"/>
    <n v="68247.971879999997"/>
    <n v="75359.948069999999"/>
    <n v="83901.783530000001"/>
    <n v="78160.054109999997"/>
    <n v="72050.68088"/>
    <n v="75577.024489999996"/>
    <n v="85787.127569999997"/>
    <n v="76742.018580000004"/>
    <n v="73406.050919999994"/>
    <n v="77090.125870000003"/>
    <n v="86195.663289999997"/>
    <n v="75888.358389999994"/>
    <n v="72312.255650000006"/>
    <n v="77416.492180000001"/>
    <n v="89983.516929999998"/>
    <n v="79352.022979999994"/>
    <n v="75678.696500000005"/>
    <n v="80868.714749999999"/>
    <n v="90093.562879999998"/>
    <n v="77629.239780000004"/>
    <n v="75991.128540000005"/>
    <n v="80964.830440000005"/>
    <n v="93570.781830000007"/>
    <n v="81143.098320000005"/>
    <n v="79568.946729999996"/>
    <n v="84289.425010000006"/>
    <n v="96290.482919999995"/>
    <n v="85421.373659999997"/>
    <n v="79260.302809999994"/>
    <n v="85849.875350000002"/>
    <n v="97509.190109999996"/>
    <n v="84534.706399999995"/>
    <n v="76673.980060000002"/>
    <n v="86506.225189999997"/>
    <n v="99087.3992"/>
    <n v="86583.725269999995"/>
    <n v="79882.229609999995"/>
    <n v="87562.585439999995"/>
    <n v="100573.45020000001"/>
    <n v="86488.427330000006"/>
    <n v="79596.922640000004"/>
    <n v="88427.511889999994"/>
    <n v="101704.6434"/>
    <n v="88486.111180000007"/>
    <n v="78354.397880000004"/>
    <n v="89092.512279999995"/>
    <n v="102891.0064"/>
    <n v="87481.974679999999"/>
    <n v="77868.250230000005"/>
    <n v="89791.12268"/>
    <n v="104404.91409999999"/>
    <n v="91334.434930000003"/>
    <n v="79754.656480000005"/>
    <n v="90765.059120000005"/>
    <n v="105329.5364"/>
    <n v="89565.280939999997"/>
    <n v="80996.877059999999"/>
    <n v="91337.879979999998"/>
    <n v="106726.9308"/>
    <n v="90176.193109999993"/>
    <n v="81482.545450000005"/>
    <n v="92822.629759999996"/>
    <n v="106901.1105"/>
    <n v="91151.222989999995"/>
    <n v="82030.390740000003"/>
    <n v="92822.629759999996"/>
    <n v="106901.1105"/>
    <n v="92082.975520000007"/>
    <n v="83121.210049999994"/>
    <n v="92488.932830000005"/>
    <n v="106901.1105"/>
    <n v="93069.164879999997"/>
    <n v="80192.509340000004"/>
    <n v="92356.514079999994"/>
    <n v="106901.1105"/>
    <n v="93270.958670000007"/>
    <n v="82798.995550000007"/>
    <n v="92292.589200000002"/>
    <n v="106345.048"/>
    <n v="93463.153779999993"/>
    <n v="83606.511729999998"/>
    <n v="92577.315830000007"/>
    <n v="106043.2208"/>
    <n v="93871.623730000007"/>
    <n v="80177.70246"/>
    <n v="91029.402459999998"/>
    <n v="105659.00659999999"/>
    <n v="94276.40281"/>
    <n v="84587.824179999996"/>
    <n v="90547.073260000005"/>
    <n v="105535.67570000001"/>
    <n v="94853.690409999996"/>
    <n v="83426.989809999999"/>
    <n v="90286.148570000005"/>
    <n v="105200.90300000001"/>
    <n v="95432.355609999999"/>
    <n v="83969.088099999994"/>
    <n v="90681.478839999996"/>
    <n v="104996.8605"/>
    <n v="95948.746280000007"/>
    <n v="82939.419200000004"/>
    <n v="93799.475460000001"/>
    <n v="104999.1485"/>
    <n v="96521.370720000006"/>
    <n v="84821.693589999995"/>
    <n v="91757.378030000007"/>
  </r>
  <r>
    <x v="3"/>
    <n v="4560.8679080000002"/>
    <n v="4668.6275919999998"/>
    <n v="4617.517938"/>
    <n v="4561.3619399999998"/>
    <n v="4560.8679080000002"/>
    <n v="4668.6275919999998"/>
    <n v="4599.516318"/>
    <n v="4562.0794260000002"/>
    <n v="4560.8679080000002"/>
    <n v="4651.9730319999999"/>
    <n v="4599.516318"/>
    <n v="4583.5099259999997"/>
    <n v="4561.7519080000002"/>
    <n v="4669.5085920000001"/>
    <n v="4618.4119380000002"/>
    <n v="4584.4069259999997"/>
    <n v="4855.4785380000003"/>
    <n v="4824.4461920000003"/>
    <n v="4833.2911439999998"/>
    <n v="4835.5452260000002"/>
    <n v="4902.3599379999996"/>
    <n v="4901.7523920000003"/>
    <n v="4949.8723380000001"/>
    <n v="4888.7378259999996"/>
    <n v="5149.2176479999998"/>
    <n v="5141.7751099999996"/>
    <n v="5056.3449179999998"/>
    <n v="5059.8664259999996"/>
    <n v="5162.8809080000001"/>
    <n v="5352.7397099999998"/>
    <n v="5226.9367380000003"/>
    <n v="5049.1914260000003"/>
    <n v="5437.5797789999997"/>
    <n v="5481.8499099999999"/>
    <n v="5301.0541380000004"/>
    <n v="5283.2116260000003"/>
    <n v="7838.9380899999996"/>
    <n v="7832.3956280000002"/>
    <n v="7628.4281739999997"/>
    <n v="7566.9214179999999"/>
    <n v="5611.1629480000001"/>
    <n v="9608.3850610000009"/>
    <n v="6375.3528450000003"/>
    <n v="9256.1920759999994"/>
    <n v="9532.6421790000004"/>
    <n v="9608.3850610000009"/>
    <n v="7717.9757609999997"/>
    <n v="9258.9682260000009"/>
    <n v="12072.83035"/>
    <n v="12139.132809999999"/>
    <n v="11832.52124"/>
    <n v="11835.15223"/>
    <n v="12069.783949999999"/>
    <n v="9608.2468100000006"/>
    <n v="5726.1001500000002"/>
    <n v="11835.15223"/>
    <n v="12072.83035"/>
    <n v="12139.132809999999"/>
    <n v="5441.2353940000003"/>
    <n v="11835.15223"/>
    <n v="12072.83035"/>
    <n v="12095.57501"/>
    <n v="6496.0946869999998"/>
    <n v="11519.20105"/>
    <n v="12072.83035"/>
    <n v="12139.132809999999"/>
    <n v="8105.1709199999996"/>
    <n v="11835.15223"/>
    <n v="12072.83035"/>
    <n v="12137.307510000001"/>
    <n v="5881.5695150000001"/>
    <n v="11835.15223"/>
    <n v="12072.83035"/>
    <n v="12139.132809999999"/>
    <n v="5369.0182379999997"/>
    <n v="11835.15223"/>
    <n v="12072.83035"/>
    <n v="9608.1596100000006"/>
    <n v="10450.31064"/>
    <n v="11835.15223"/>
    <n v="12072.83035"/>
    <n v="11170.9313"/>
    <n v="11911.18124"/>
    <n v="11835.15223"/>
    <n v="12072.83035"/>
    <n v="12139.132809999999"/>
    <n v="11120.74352"/>
    <n v="11835.15223"/>
    <n v="12072.83035"/>
    <n v="11496.759770000001"/>
    <n v="7007.9506670000001"/>
    <n v="11835.15223"/>
    <n v="12072.83035"/>
    <n v="10301.646989999999"/>
    <n v="8914.5675929999998"/>
    <n v="11835.15223"/>
    <n v="12072.83035"/>
    <n v="12139.132809999999"/>
    <n v="9343.6132379999999"/>
    <n v="11835.15223"/>
    <n v="12072.83035"/>
    <n v="9430.6239829999995"/>
    <n v="7897.3139199999996"/>
    <n v="11835.15223"/>
    <n v="12072.83035"/>
    <n v="11993.901320000001"/>
    <n v="9213.1492789999993"/>
    <n v="11835.15223"/>
    <n v="13878.87695"/>
    <n v="14038.891310000001"/>
    <n v="9721.4569379999994"/>
    <n v="13642.13673"/>
    <n v="13881.923349999999"/>
    <n v="14018.69844"/>
    <n v="9770.9812380000003"/>
    <n v="13642.13673"/>
    <n v="13881.923349999999"/>
    <n v="13749.924569999999"/>
    <n v="11927.13039"/>
    <n v="13642.13673"/>
    <n v="13881.923349999999"/>
    <n v="13504.47545"/>
    <n v="13745.57624"/>
    <n v="13642.13673"/>
    <n v="13881.923349999999"/>
    <n v="14038.891310000001"/>
    <n v="9271.3435549999995"/>
    <n v="13570.297039999999"/>
    <n v="13881.923349999999"/>
    <n v="14038.891310000001"/>
    <n v="8834.924352"/>
    <n v="12598.258739999999"/>
    <n v="13848.61757"/>
    <n v="14038.891310000001"/>
    <n v="11969.32086"/>
    <n v="13642.13673"/>
    <n v="13878.87695"/>
    <n v="14038.891310000001"/>
    <n v="7918.3282859999999"/>
    <n v="13642.13673"/>
    <n v="13811.464889999999"/>
    <n v="14038.891310000001"/>
    <n v="8557.775173"/>
    <n v="13640.54213"/>
    <n v="13878.87695"/>
    <n v="14038.891310000001"/>
    <n v="7926.8306400000001"/>
    <n v="12899.163140000001"/>
    <n v="13730.297860000001"/>
    <n v="14038.891310000001"/>
    <n v="11178.008239999999"/>
    <n v="9419.8342809999995"/>
    <n v="13448.87205"/>
    <n v="14038.891310000001"/>
    <n v="7587.6020490000001"/>
    <n v="11202.34267"/>
  </r>
  <r>
    <x v="4"/>
    <n v="8144.7497709999998"/>
    <n v="7684.1637870000004"/>
    <n v="8822.4761780000008"/>
    <n v="9456.2399050000004"/>
    <n v="8364.2789319999993"/>
    <n v="8950.0058499999996"/>
    <n v="7923.3256680000004"/>
    <n v="8304.8724650000004"/>
    <n v="9280.1049419999999"/>
    <n v="8772.4054589999996"/>
    <n v="8575.5650900000001"/>
    <n v="10171.367179999999"/>
    <n v="9917.2665649999999"/>
    <n v="10130.00388"/>
    <n v="8585.0398050000003"/>
    <n v="8536.4821609999999"/>
    <n v="10473.49814"/>
    <n v="9180.0519449999993"/>
    <n v="10521.538140000001"/>
    <n v="10331.419379999999"/>
    <n v="11702.97921"/>
    <n v="9871.8956780000008"/>
    <n v="9786.4337429999996"/>
    <n v="10331.419379999999"/>
    <n v="10357.94859"/>
    <n v="8956.0696680000001"/>
    <n v="9180.0519449999993"/>
    <n v="8956.0696680000001"/>
    <n v="10753.84454"/>
    <n v="10205.31092"/>
    <n v="9786.4337429999996"/>
    <n v="9732.2383699999991"/>
    <n v="9344.9119960000007"/>
    <n v="9932.4619700000003"/>
    <n v="9185.2630379999991"/>
    <n v="10336.63048"/>
    <n v="10655.132589999999"/>
    <n v="10164.00116"/>
    <n v="9494.7072499999995"/>
    <n v="12879.45465"/>
    <n v="12119.20347"/>
    <n v="10580.666719999999"/>
    <n v="11988.4524"/>
    <n v="11988.4524"/>
    <n v="11822.55013"/>
    <n v="11822.55013"/>
    <n v="11690.31351"/>
    <n v="11822.55013"/>
    <n v="11029.232190000001"/>
    <n v="9897.7674860000006"/>
    <n v="11029.232190000001"/>
    <n v="11029.232190000001"/>
    <n v="7801.4808249999996"/>
    <n v="7801.4808249999996"/>
    <n v="7801.4808249999996"/>
    <n v="7801.4808249999996"/>
    <n v="6728.2797890000002"/>
    <n v="6728.2797890000002"/>
    <n v="6728.2797890000002"/>
    <n v="6728.2797890000002"/>
    <n v="6728.2797890000002"/>
    <n v="5662.3742840000004"/>
    <n v="6728.2797890000002"/>
    <n v="6728.2797890000002"/>
    <n v="6559.4403570000004"/>
    <n v="6559.4403570000004"/>
    <n v="6559.4403570000004"/>
    <n v="6559.4403570000004"/>
    <n v="6559.4403570000004"/>
    <n v="6559.4403570000004"/>
    <n v="6559.4403570000004"/>
    <n v="6559.4403570000004"/>
    <n v="6559.4403570000004"/>
    <n v="6559.4403570000004"/>
    <n v="6559.4403570000004"/>
    <n v="6559.4403570000004"/>
    <n v="3074.0714760000001"/>
    <n v="3074.0714760000001"/>
    <n v="3074.0714760000001"/>
    <n v="3074.0714760000001"/>
    <n v="3074.0714760000001"/>
    <n v="3074.0714760000001"/>
    <n v="3074.0714760000001"/>
    <n v="3074.0714760000001"/>
    <n v="3074.0714760000001"/>
    <n v="3074.0714760000001"/>
    <n v="3074.0714760000001"/>
    <n v="3074.0714760000001"/>
    <n v="2080.363304"/>
    <n v="2080.363304"/>
    <n v="2080.363304"/>
    <n v="2080.363304"/>
    <n v="2080.363304"/>
    <n v="2080.363304"/>
    <n v="2080.363304"/>
    <n v="2080.363304"/>
    <n v="2080.363304"/>
    <n v="2080.363304"/>
    <n v="2080.363304"/>
    <n v="2080.363304"/>
    <n v="1520.5971070000001"/>
    <n v="1520.5971070000001"/>
    <n v="1520.5971070000001"/>
    <n v="1520.5971070000001"/>
    <n v="1520.5971070000001"/>
    <n v="1520.5971070000001"/>
    <n v="1520.5971070000001"/>
    <n v="1520.5971070000001"/>
    <n v="1494.0679029999999"/>
    <n v="1494.0679029999999"/>
    <n v="1494.0679029999999"/>
    <n v="1494.0679029999999"/>
    <n v="1494.0679029999999"/>
    <n v="1494.0679029999999"/>
    <n v="1494.0679029999999"/>
    <n v="1494.0679029999999"/>
    <n v="344.12167060000002"/>
    <n v="344.12167060000002"/>
    <n v="344.12167060000002"/>
    <n v="344.12167060000002"/>
    <n v="344.12167060000002"/>
    <n v="344.12167060000002"/>
    <n v="344.12167060000002"/>
    <n v="344.12167060000002"/>
    <n v="344.12167060000002"/>
    <n v="344.12167060000002"/>
    <n v="344.12167060000002"/>
    <n v="344.12167060000002"/>
    <n v="344.12167060000002"/>
    <n v="344.12167060000002"/>
    <n v="344.12167060000002"/>
    <n v="344.1216706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"/>
    <n v="2091.5700000000002"/>
    <n v="1750.095"/>
    <n v="1552.845"/>
    <n v="1491.345"/>
    <n v="2091.5700000000002"/>
    <n v="947.32500000000005"/>
    <n v="1810.095"/>
    <n v="1566.345"/>
    <n v="1566.345"/>
    <n v="1251.345"/>
    <n v="1551.345"/>
    <n v="2380.3200000000002"/>
    <n v="2106.5700000000002"/>
    <n v="1251.345"/>
    <n v="1446.075"/>
    <n v="1566.345"/>
    <n v="2106.5700000000002"/>
    <n v="1311.345"/>
    <n v="1367.1483800000001"/>
    <n v="1566.345"/>
    <n v="2380.3200000000002"/>
    <n v="1251.345"/>
    <n v="1461.345"/>
    <n v="1566.345"/>
    <n v="1566.345"/>
    <n v="1311.345"/>
    <n v="1102.845"/>
    <n v="1326.345"/>
    <n v="1821.345"/>
    <n v="1326.345"/>
    <n v="1536.345"/>
    <n v="1821.345"/>
    <n v="1560.6617289999999"/>
    <n v="1551.27"/>
    <n v="1551.345"/>
    <n v="1821.345"/>
    <n v="1821.345"/>
    <n v="1461.022608"/>
    <n v="1536.345"/>
    <n v="2635.32"/>
    <n v="2635.32"/>
    <n v="2635.32"/>
    <n v="2635.32"/>
    <n v="2635.32"/>
    <n v="2635.32"/>
    <n v="2635.32"/>
    <n v="2635.32"/>
    <n v="2635.32"/>
    <n v="2635.32"/>
    <n v="2365.2449999999999"/>
    <n v="2613.1520999999998"/>
    <n v="2635.32"/>
    <n v="2635.32"/>
    <n v="2635.32"/>
    <n v="2635.32"/>
    <n v="2635.32"/>
    <n v="2635.32"/>
    <n v="2095.0949999999998"/>
    <n v="2635.32"/>
    <n v="2635.32"/>
    <n v="2635.32"/>
    <n v="2125.3200000000002"/>
    <n v="2635.32"/>
    <n v="2635.32"/>
    <n v="2635.32"/>
    <n v="2635.32"/>
    <n v="2095.0949999999998"/>
    <n v="2635.32"/>
    <n v="1688.55"/>
    <n v="1688.55"/>
    <n v="1688.55"/>
    <n v="1688.55"/>
    <n v="1688.55"/>
    <n v="1592.3984989999999"/>
    <n v="1688.55"/>
    <n v="1688.55"/>
    <n v="255"/>
    <n v="255"/>
    <n v="255"/>
    <n v="255"/>
    <n v="255"/>
    <n v="255"/>
    <n v="255"/>
    <n v="255"/>
    <n v="255"/>
    <n v="0"/>
    <n v="255"/>
    <n v="255"/>
    <n v="255"/>
    <n v="255"/>
    <n v="255"/>
    <n v="255"/>
    <n v="255"/>
    <n v="255"/>
    <n v="0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n v="1813.1387500000001"/>
    <n v="1813.1387500000001"/>
    <n v="1813.1387500000001"/>
    <n v="1813.1387500000001"/>
    <n v="1813.1387500000001"/>
    <n v="1813.1387500000001"/>
    <n v="1230.01875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230.01875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</r>
  <r>
    <x v="7"/>
    <n v="2350.9626349999999"/>
    <n v="1978.900776"/>
    <n v="3592.8384139999998"/>
    <n v="2673.959715"/>
    <n v="2868.7558429999999"/>
    <n v="2304.4505509999999"/>
    <n v="2180.8340250000001"/>
    <n v="2874.7822799999999"/>
    <n v="3078.7958389999999"/>
    <n v="2520.5359950000002"/>
    <n v="2506.1730590000002"/>
    <n v="4682.525455"/>
    <n v="3948.4244899999999"/>
    <n v="2428.3011200000001"/>
    <n v="2635.0146089999998"/>
    <n v="2752.0519989999998"/>
    <n v="3928.4328399999999"/>
    <n v="2333.244917"/>
    <n v="3890.628725"/>
    <n v="2507.5966109999999"/>
    <n v="4872.777744"/>
    <n v="2342.6275649999998"/>
    <n v="2106.6097199999999"/>
    <n v="2759.5581459999999"/>
    <n v="2849.307057"/>
    <n v="1990.4915140000001"/>
    <n v="1847.7025180000001"/>
    <n v="2072.0787150000001"/>
    <n v="3760.8251220000002"/>
    <n v="3964.9111440000001"/>
    <n v="2106.6097199999999"/>
    <n v="2174.9436989999999"/>
    <n v="4472.7552519999999"/>
    <n v="2845.2924910000002"/>
    <n v="2083.870402"/>
    <n v="2723.1588969999998"/>
    <n v="3928.4328399999999"/>
    <n v="4523.5397270000003"/>
    <n v="2346.1407810000001"/>
    <n v="4651.3536409999997"/>
    <n v="4872.777744"/>
    <n v="4656.090999"/>
    <n v="4168.9011220000002"/>
    <n v="4454.2898930000001"/>
    <n v="4693.6910369999996"/>
    <n v="4693.6910369999996"/>
    <n v="4477.923487"/>
    <n v="4693.6910369999996"/>
    <n v="3761.75801"/>
    <n v="3447.386947"/>
    <n v="3460.5568010000002"/>
    <n v="3761.75801"/>
    <n v="2309.6630970000001"/>
    <n v="2309.6630970000001"/>
    <n v="2211.8426020000002"/>
    <n v="2309.6630970000001"/>
    <n v="2149.718222"/>
    <n v="2149.718222"/>
    <n v="2098.2213569999999"/>
    <n v="2149.718222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31.49187599999999"/>
    <n v="3769.0253550000002"/>
    <n v="5226.4051490000002"/>
    <n v="3436.2344459999999"/>
    <n v="459.3187964"/>
    <n v="4022.246435"/>
    <n v="5376.0854429999999"/>
    <n v="3677.12547"/>
    <n v="718.5184567"/>
    <n v="4502.768059"/>
    <n v="6353.694966"/>
    <n v="4152.5918819999997"/>
    <n v="764.78419670000005"/>
    <n v="4475.559953"/>
    <n v="6489.3816660000002"/>
    <n v="4265.6244219999999"/>
    <n v="796.8295167"/>
    <n v="4455.2778280000002"/>
    <n v="6575.2425119999998"/>
    <n v="4529.8496420000001"/>
    <n v="801.44311670000002"/>
    <n v="4830.081263"/>
    <n v="6978.3673259999996"/>
    <n v="4565.665242"/>
    <n v="723.58409789999996"/>
    <n v="5336.9669889999996"/>
    <n v="7076.5442510000003"/>
    <n v="4705.4520620000003"/>
    <n v="1012.475088"/>
    <n v="5157.502829"/>
    <n v="7307.5533310000001"/>
    <n v="4528.9139539999996"/>
    <n v="1110.0422739999999"/>
    <n v="4874.2680989999999"/>
    <n v="7076.0820709999998"/>
    <n v="4939.5495819999996"/>
    <n v="1160.224598"/>
    <n v="5568.7223290000002"/>
    <n v="7444.7550709999996"/>
    <n v="4939.463882"/>
    <n v="1235.4472519999999"/>
    <n v="5228.0258800000001"/>
    <n v="8451.0809009999994"/>
    <n v="5560.5814810000002"/>
    <n v="1233.5585249999999"/>
    <n v="6191.113926"/>
    <n v="8306.6849010000005"/>
    <n v="5601.6786410000004"/>
    <n v="1233.1813090000001"/>
    <n v="6280.0185099999999"/>
    <n v="8658.0742869999995"/>
    <n v="5784.5286239999996"/>
    <n v="1233.1813090000001"/>
    <n v="3479.2465099999999"/>
    <n v="8805.8001669999994"/>
    <n v="5784.5286239999996"/>
    <n v="1233.1813090000001"/>
    <n v="6312.8245420000003"/>
    <n v="8805.8001669999994"/>
    <n v="5784.5286239999996"/>
    <n v="4544.3634620000003"/>
    <n v="10037.07115"/>
    <n v="12328.338750000001"/>
    <n v="9479.5569070000001"/>
    <n v="5411.590674"/>
    <n v="10906.24836"/>
    <n v="13470.244119999999"/>
    <n v="10346.78412"/>
    <n v="9535.2180339999995"/>
    <n v="15142.04284"/>
    <n v="17760.540440000001"/>
    <n v="14470.411480000001"/>
    <n v="9535.2180339999995"/>
    <n v="15029.87572"/>
    <n v="17760.540440000001"/>
    <n v="14470.411480000001"/>
    <n v="9276.2912940000006"/>
    <n v="14999.819879999999"/>
    <n v="14093.803459999999"/>
    <n v="14301.512940000001"/>
    <n v="9276.2912940000006"/>
    <n v="15139.04988"/>
    <n v="17651.6607"/>
    <n v="14301.512940000001"/>
    <n v="9276.2912940000006"/>
    <n v="13587.02583"/>
    <n v="17651.6607"/>
    <n v="14301.512940000001"/>
    <n v="9276.2912940000006"/>
    <n v="15139.04988"/>
    <n v="17645.180700000001"/>
    <n v="14301.512940000001"/>
    <n v="9276.2912940000006"/>
    <n v="15134.36988"/>
    <n v="17501.000700000001"/>
    <n v="14301.512940000001"/>
    <n v="9269.3977579999992"/>
    <n v="15135.012909999999"/>
    <n v="17648.847979999999"/>
    <n v="14297.06789"/>
    <n v="9269.3977579999992"/>
    <n v="15135.012909999999"/>
    <n v="17648.847979999999"/>
    <n v="14297.06789"/>
    <n v="9269.3977579999992"/>
    <n v="14984.475909999999"/>
    <n v="15315.63471"/>
    <n v="14297.06789"/>
    <n v="9269.3977579999992"/>
    <n v="15135.012909999999"/>
    <n v="17648.847979999999"/>
    <n v="14297.06789"/>
    <n v="9269.3977579999992"/>
    <n v="15135.012909999999"/>
    <n v="17456.06798"/>
    <n v="14297.06789"/>
    <n v="9269.3977579999992"/>
    <n v="15135.012909999999"/>
    <n v="17648.847979999999"/>
    <n v="14297.06789"/>
    <n v="9269.3977579999992"/>
    <n v="15135.012909999999"/>
    <n v="15931.697980000001"/>
    <n v="14297.06789"/>
    <n v="9269.3977579999992"/>
    <n v="15135.012909999999"/>
    <n v="17648.847979999999"/>
    <n v="14297.06789"/>
    <n v="9269.3977579999992"/>
    <n v="15135.012909999999"/>
    <n v="17648.847979999999"/>
    <n v="14297.06789"/>
    <n v="9269.3977579999992"/>
    <n v="15135.012909999999"/>
    <n v="17168.24798"/>
    <n v="14297.06789"/>
    <n v="8921.2132579999998"/>
    <n v="14786.82841"/>
    <n v="17018.837240000001"/>
    <n v="13948.883390000001"/>
    <n v="8921.2132579999998"/>
    <n v="14786.82841"/>
    <n v="17079.803479999999"/>
    <n v="13948.883390000001"/>
    <n v="8921.2132579999998"/>
    <n v="14786.82841"/>
    <n v="17300.663479999999"/>
    <n v="13948.883390000001"/>
    <n v="8921.2132579999998"/>
    <n v="14786.82841"/>
    <n v="15363.83433"/>
    <n v="13948.883390000001"/>
    <n v="8921.2132579999998"/>
    <n v="14786.82841"/>
    <n v="17300.663479999999"/>
    <n v="13948.883390000001"/>
  </r>
  <r>
    <x v="9"/>
    <n v="561.55982700000004"/>
    <n v="627.08118779999995"/>
    <n v="856.66434939999999"/>
    <n v="770.99650039999995"/>
    <n v="829.34248579999996"/>
    <n v="926.45070989999999"/>
    <n v="1297.5439019999999"/>
    <n v="1137.3406620000001"/>
    <n v="1051.4149359999999"/>
    <n v="1171.4290940000001"/>
    <n v="1632.1039949999999"/>
    <n v="1441.704925"/>
    <n v="1162.097561"/>
    <n v="1291.861582"/>
    <n v="1798.303915"/>
    <n v="1592.8638619999999"/>
    <n v="1832.596004"/>
    <n v="2020.4323460000001"/>
    <n v="2858.548569"/>
    <n v="2484.9094260000002"/>
    <n v="1884.724784"/>
    <n v="2050.2502890000001"/>
    <n v="2851.2591910000001"/>
    <n v="2520.0571260000002"/>
    <n v="2781.5561130000001"/>
    <n v="3151.0934510000002"/>
    <n v="4364.860471"/>
    <n v="3817.060422"/>
    <n v="3117.6787570000001"/>
    <n v="3462.2563690000002"/>
    <n v="4511.6221450000003"/>
    <n v="4221.2673869999999"/>
    <n v="3162.663787"/>
    <n v="3457.696903"/>
    <n v="4767.7135529999996"/>
    <n v="4261.3928059999998"/>
    <n v="3145.3457370000001"/>
    <n v="3569.9424880000001"/>
    <n v="4885.4885880000002"/>
    <n v="4239.9179059999997"/>
    <n v="3674.1982739999999"/>
    <n v="3550.3835610000001"/>
    <n v="5408.717909"/>
    <n v="4699.4739959999997"/>
    <n v="4945.4059450000004"/>
    <n v="5872.0993669999998"/>
    <n v="5118.1969390000004"/>
    <n v="7095.5857619999997"/>
    <n v="6213.7732859999996"/>
    <n v="6969.5101400000003"/>
    <n v="8602.5152699999999"/>
    <n v="8484.4786910000003"/>
    <n v="9310.3930799999998"/>
    <n v="10548.46824"/>
    <n v="14763.775970000001"/>
    <n v="12707.11664"/>
    <n v="10300.6816"/>
    <n v="9853.5528809999996"/>
    <n v="16339.234979999999"/>
    <n v="14057.51008"/>
    <n v="10283.665129999999"/>
    <n v="11592.97782"/>
    <n v="16315.809509999999"/>
    <n v="14033.46437"/>
    <n v="10280.40467"/>
    <n v="10111.322260000001"/>
    <n v="15188.16626"/>
    <n v="14029.007180000001"/>
    <n v="10258.800670000001"/>
    <n v="11628.619650000001"/>
    <n v="16276.30055"/>
    <n v="13999.54718"/>
    <n v="10616.504430000001"/>
    <n v="11975.101210000001"/>
    <n v="16845.37472"/>
    <n v="14487.325049999999"/>
    <n v="13487.279469999999"/>
    <n v="15297.892400000001"/>
    <n v="20854.357489999999"/>
    <n v="18401.825280000001"/>
    <n v="14971.55934"/>
    <n v="16988.907340000002"/>
    <n v="20906.580109999999"/>
    <n v="20424.313900000001"/>
    <n v="16348.739939999999"/>
    <n v="18541.632870000001"/>
    <n v="21229.447779999999"/>
    <n v="22301.24439"/>
    <n v="17959.426930000001"/>
    <n v="20357.287789999998"/>
    <n v="28493.58325"/>
    <n v="24508.181240000002"/>
    <n v="19131.295460000001"/>
    <n v="21650.454140000002"/>
    <n v="30296.161670000001"/>
    <n v="26119.77289"/>
    <n v="20354.96875"/>
    <n v="22998.324629999999"/>
    <n v="32107.030490000001"/>
    <n v="27803.477340000001"/>
    <n v="21730.822120000001"/>
    <n v="24520.90696"/>
    <n v="34306.854449999999"/>
    <n v="29694.07188"/>
    <n v="22352.49698"/>
    <n v="24942.792160000001"/>
    <n v="35120.820809999997"/>
    <n v="30582.209200000001"/>
    <n v="21716.696169999999"/>
    <n v="24226.09506"/>
    <n v="33858.042999999998"/>
    <n v="29773.19499"/>
    <n v="22869.926090000001"/>
    <n v="25536.853490000001"/>
    <n v="35693.139730000003"/>
    <n v="31345.685979999998"/>
    <n v="24410.874059999998"/>
    <n v="27287.93074"/>
    <n v="34643.739269999998"/>
    <n v="33446.97868"/>
    <n v="25402.111110000002"/>
    <n v="28414.336469999998"/>
    <n v="39721.61591"/>
    <n v="34798.665560000001"/>
    <n v="26401.000380000001"/>
    <n v="29549.437910000001"/>
    <n v="41310.75793"/>
    <n v="36160.78729"/>
    <n v="27393.132659999999"/>
    <n v="30676.860960000002"/>
    <n v="42889.15019"/>
    <n v="37513.694940000001"/>
    <n v="28500.744849999999"/>
    <n v="31935.511170000002"/>
    <n v="44651.260490000001"/>
    <n v="39024.075199999999"/>
    <n v="29498.469000000001"/>
    <n v="33069.288619999999"/>
    <n v="45605.890399999997"/>
    <n v="40384.608139999997"/>
    <n v="30331.76525"/>
    <n v="34016.21617"/>
    <n v="47564.247490000002"/>
    <n v="41520.921199999997"/>
    <n v="31247.943469999998"/>
    <n v="35057.327790000003"/>
    <n v="49021.803760000003"/>
    <n v="42770.255149999997"/>
    <n v="31908.376090000002"/>
    <n v="35776.936739999997"/>
    <n v="50025.259709999998"/>
    <n v="43681.744839999999"/>
    <n v="32458.302589999999"/>
    <n v="36370.851739999998"/>
    <n v="50852.728750000002"/>
    <n v="44442.586309999999"/>
  </r>
  <r>
    <x v="10"/>
    <n v="0.54132000000000002"/>
    <n v="0"/>
    <n v="0"/>
    <n v="0.41639999999999999"/>
    <n v="0.54132000000000002"/>
    <n v="0"/>
    <n v="0"/>
    <n v="0.41639999999999999"/>
    <n v="2.7827799999999998"/>
    <n v="0"/>
    <n v="0"/>
    <n v="2.1406000000000001"/>
    <n v="5.3827800000000003"/>
    <n v="0"/>
    <n v="0"/>
    <n v="4.1406000000000001"/>
    <n v="5.3827800000000003"/>
    <n v="0"/>
    <n v="0"/>
    <n v="4.1406000000000001"/>
    <n v="249.69698"/>
    <n v="0"/>
    <n v="0"/>
    <n v="192.0746"/>
    <n v="335.53129999999999"/>
    <n v="0"/>
    <n v="0"/>
    <n v="259.101"/>
    <n v="488.0213"/>
    <n v="0"/>
    <n v="0"/>
    <n v="304.40100000000001"/>
    <n v="473.72129999999999"/>
    <n v="0"/>
    <n v="0"/>
    <n v="310.40100000000001"/>
    <n v="489.32130000000001"/>
    <n v="0"/>
    <n v="0"/>
    <n v="422.66899999999998"/>
    <n v="542.96969999999999"/>
    <n v="0"/>
    <n v="0"/>
    <n v="415.2484"/>
    <n v="523.59969999999998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564.26837999999998"/>
    <n v="0"/>
    <n v="0"/>
    <n v="434.05259999999998"/>
    <n v="564.26837999999998"/>
    <n v="0"/>
    <n v="0"/>
    <n v="434.05259999999998"/>
    <n v="564.00837999999999"/>
    <n v="0"/>
    <n v="0"/>
    <n v="433.8526"/>
    <n v="564.00837999999999"/>
    <n v="0"/>
    <n v="0"/>
    <n v="433.8526"/>
    <n v="564.00837999999999"/>
    <n v="0"/>
    <n v="0"/>
    <n v="433.8526"/>
    <n v="561.76692000000003"/>
    <n v="0"/>
    <n v="0"/>
    <n v="432.1284"/>
    <n v="559.16692"/>
    <n v="0"/>
    <n v="0"/>
    <n v="430.1284"/>
    <n v="559.16692"/>
    <n v="0"/>
    <n v="0"/>
    <n v="430.1284"/>
    <n v="314.85271999999998"/>
    <n v="0"/>
    <n v="0"/>
    <n v="242.1944"/>
    <n v="66.69"/>
    <n v="0"/>
    <n v="0"/>
    <n v="51.3"/>
    <n v="1226.8413760000001"/>
    <n v="0"/>
    <n v="0"/>
    <n v="943.72413559999995"/>
    <n v="2302.2274090000001"/>
    <n v="0"/>
    <n v="0"/>
    <n v="1770.9441609999999"/>
    <n v="3382.9254219999998"/>
    <n v="0"/>
    <n v="0"/>
    <n v="2602.250325"/>
    <n v="4460.1634309999999"/>
    <n v="0"/>
    <n v="0"/>
    <n v="3430.8949469999998"/>
    <n v="5554.6673629999996"/>
    <n v="0"/>
    <n v="0"/>
    <n v="4272.8210490000001"/>
    <n v="6665.0809719999997"/>
    <n v="0"/>
    <n v="0"/>
    <n v="5126.9853629999998"/>
    <n v="7777.4185450000004"/>
    <n v="0"/>
    <n v="0"/>
    <n v="5982.6296499999999"/>
    <n v="8876.6519659999994"/>
    <n v="0"/>
    <n v="0"/>
    <n v="6828.1938200000004"/>
    <n v="10096.87103"/>
    <n v="0"/>
    <n v="0"/>
    <n v="7766.8238689999998"/>
    <n v="11260.722589999999"/>
    <n v="0"/>
    <n v="0"/>
    <n v="8662.0943000000007"/>
    <n v="12395.942880000001"/>
    <n v="0"/>
    <n v="0"/>
    <n v="9535.3406799999993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977.03797929999996"/>
    <n v="977.03797929999996"/>
    <n v="977.03797929999996"/>
    <n v="977.03797929999996"/>
    <n v="6287.0132329999997"/>
    <n v="6287.0132329999997"/>
    <n v="6287.0132329999997"/>
    <n v="6287.0132329999997"/>
    <n v="7728.4867629999999"/>
    <n v="7728.4867629999999"/>
    <n v="7728.4867629999999"/>
    <n v="7728.4867629999999"/>
    <n v="10199.063410000001"/>
    <n v="10199.063410000001"/>
    <n v="10199.063410000001"/>
    <n v="10199.063410000001"/>
    <n v="10286.253919999999"/>
    <n v="10286.253919999999"/>
    <n v="10286.253919999999"/>
    <n v="10286.253919999999"/>
    <n v="11500.07891"/>
    <n v="11500.07891"/>
    <n v="11500.07891"/>
    <n v="11500.07891"/>
    <n v="12280.452719999999"/>
    <n v="12280.452719999999"/>
    <n v="12280.452719999999"/>
    <n v="12280.452719999999"/>
    <n v="16677.024280000001"/>
    <n v="16677.024280000001"/>
    <n v="16677.024280000001"/>
    <n v="16677.024280000001"/>
    <n v="18822.726549999999"/>
    <n v="18822.726549999999"/>
    <n v="18822.726549999999"/>
    <n v="18822.726549999999"/>
    <n v="20685.704669999999"/>
    <n v="20685.704669999999"/>
    <n v="20685.704669999999"/>
    <n v="20685.704669999999"/>
    <n v="23580.124619999999"/>
    <n v="23580.124619999999"/>
    <n v="23580.124619999999"/>
    <n v="23580.124619999999"/>
    <n v="26429.088670000001"/>
    <n v="26429.088670000001"/>
    <n v="26429.088670000001"/>
    <n v="26429.088670000001"/>
    <n v="29501.158769999998"/>
    <n v="29501.158769999998"/>
    <n v="29501.158769999998"/>
    <n v="29501.158769999998"/>
    <n v="32597.656940000001"/>
    <n v="32597.656940000001"/>
    <n v="32597.656940000001"/>
    <n v="32597.656940000001"/>
    <n v="36871.084920000001"/>
    <n v="36871.084920000001"/>
    <n v="36871.084920000001"/>
    <n v="36871.084920000001"/>
    <n v="39986.588860000003"/>
    <n v="39986.588860000003"/>
    <n v="39986.588860000003"/>
    <n v="39986.588860000003"/>
    <n v="42891.298799999997"/>
    <n v="42891.298799999997"/>
    <n v="42891.298799999997"/>
    <n v="42891.298799999997"/>
    <n v="46207.344530000002"/>
    <n v="46207.344530000002"/>
    <n v="46207.344530000002"/>
    <n v="46207.344530000002"/>
    <n v="48941.103230000001"/>
    <n v="48941.103230000001"/>
    <n v="48533.342550000001"/>
    <n v="48941.103230000001"/>
    <n v="51723.118649999997"/>
    <n v="51723.118649999997"/>
    <n v="51723.118649999997"/>
    <n v="51723.118649999997"/>
    <n v="55181.573980000001"/>
    <n v="55181.573980000001"/>
    <n v="54527.309869999997"/>
    <n v="55181.573980000001"/>
    <n v="58973.208780000001"/>
    <n v="58973.208780000001"/>
    <n v="58973.208780000001"/>
    <n v="58973.208780000001"/>
    <n v="62710.277130000002"/>
    <n v="62710.277130000002"/>
    <n v="62710.277130000002"/>
    <n v="62710.277130000002"/>
    <n v="66107.250950000001"/>
    <n v="66107.250950000001"/>
    <n v="66107.250950000001"/>
    <n v="66107.250950000001"/>
    <n v="69900.016069999998"/>
    <n v="69900.016069999998"/>
    <n v="69900.016069999998"/>
    <n v="69900.016069999998"/>
    <n v="73893.659299999999"/>
    <n v="73893.659299999999"/>
    <n v="73813.239279999994"/>
    <n v="73893.659299999999"/>
    <n v="77274.998850000004"/>
    <n v="77274.998850000004"/>
    <n v="77274.998850000004"/>
    <n v="77274.998850000004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62880000001"/>
    <n v="77902.081049999993"/>
    <n v="77539.993260000003"/>
    <n v="80887.388370000001"/>
    <n v="83911.314570000002"/>
    <n v="80421.152059999993"/>
    <n v="78849.172709999999"/>
    <n v="82513.316680000004"/>
    <n v="88663.156260000003"/>
    <n v="84926.550789999994"/>
    <n v="83239.272339999996"/>
    <n v="87215.239360000007"/>
    <n v="88575.228409999996"/>
    <n v="84766.324640000006"/>
    <n v="83382.815759999998"/>
    <n v="87267.589059999998"/>
    <n v="87345.757880000005"/>
    <n v="83663.334189999994"/>
    <n v="83285.039290000001"/>
    <n v="86804.335290000003"/>
    <n v="91283.247340000002"/>
    <n v="87387.689840000006"/>
    <n v="86981.453630000004"/>
    <n v="90710.304399999994"/>
    <n v="93429.278839999999"/>
    <n v="89500.444140000007"/>
    <n v="89101.894950000002"/>
    <n v="92836.043260000006"/>
    <n v="98476.049589999995"/>
    <n v="94359.440610000005"/>
    <n v="93935.938609999997"/>
    <n v="97878.610620000007"/>
    <n v="103588.10649999999"/>
    <n v="99290.227970000007"/>
    <n v="98849.792060000007"/>
    <n v="102968.96859999999"/>
    <n v="108662.3403"/>
    <n v="104181.0713"/>
    <n v="103722.7246"/>
    <n v="108022.14569999999"/>
    <n v="113167.7025"/>
    <n v="108497.3058"/>
    <n v="108017.5817"/>
    <n v="112503.6681"/>
    <n v="117933.37390000001"/>
    <n v="113062.5291"/>
    <n v="112561.46279999999"/>
    <n v="117242.1878"/>
    <n v="122830.4636"/>
    <n v="117758.1468"/>
    <n v="117234.20050000001"/>
    <n v="122114.86350000001"/>
    <n v="127926.3075"/>
    <n v="122642.63159999999"/>
    <n v="122095.1526"/>
    <n v="127184.7069"/>
    <n v="132344.5116"/>
    <n v="126893.4449"/>
    <n v="126326.9657"/>
    <n v="131587.72690000001"/>
    <n v="136558.32370000001"/>
    <n v="130935.32859999999"/>
    <n v="130349.7504"/>
    <n v="135780.2353"/>
    <n v="140938.24290000001"/>
    <n v="135134.07699999999"/>
    <n v="134527.40340000001"/>
    <n v="140139.27789999999"/>
    <n v="145417.08590000001"/>
    <n v="139429.6153"/>
    <n v="138801.94459999999"/>
    <n v="144596.3995"/>
    <n v="150032.3824"/>
    <n v="143863.83590000001"/>
    <n v="143216.65950000001"/>
    <n v="149189.14569999999"/>
    <n v="154841.5845"/>
    <n v="148477.6776"/>
    <n v="147809.2064"/>
    <n v="153972.8504"/>
    <n v="159690.01379999999"/>
    <n v="153129.7292"/>
    <n v="152439.53640000001"/>
    <n v="158797.1912"/>
    <n v="164508.38159999999"/>
    <n v="157755.6292"/>
    <n v="157043.19399999999"/>
    <n v="163593.46"/>
    <n v="169505.8314"/>
    <n v="162541.34899999999"/>
    <n v="161803.4615"/>
    <n v="168566.03510000001"/>
    <n v="174655.61569999999"/>
    <n v="167481.37049999999"/>
    <n v="166719.9161"/>
    <n v="173689.867"/>
    <n v="180128.2285"/>
    <n v="172735.3034"/>
    <n v="171948.60029999999"/>
    <n v="179137.8069"/>
    <n v="185554.72159999999"/>
    <n v="177938.56909999999"/>
    <n v="177125.26319999999"/>
    <n v="184539.0699"/>
    <n v="191130.13250000001"/>
    <n v="183277.4687"/>
    <n v="182437.50020000001"/>
    <n v="190085.522"/>
    <n v="196538.58470000001"/>
    <n v="188456.18539999999"/>
    <n v="187590.88639999999"/>
    <n v="195466.3224"/>
    <n v="201933.90210000001"/>
    <n v="193626.4908"/>
    <n v="192735.28270000001"/>
    <n v="200835.94750000001"/>
    <n v="206716.33559999999"/>
    <n v="198206.64619999999"/>
    <n v="197291.73019999999"/>
    <n v="205596.8628"/>
    <n v="211522.0294"/>
    <n v="202807.5509"/>
    <n v="201868.2"/>
    <n v="210381.19579999999"/>
    <n v="216380.1721"/>
    <n v="207460.8774"/>
    <n v="206496.52160000001"/>
    <n v="215218.21299999999"/>
    <n v="221369.201"/>
    <n v="212238.9509"/>
    <n v="211250.20209999999"/>
    <n v="220184.19039999999"/>
    <n v="226444.60699999999"/>
    <n v="217098.58420000001"/>
    <n v="216084.07689999999"/>
    <n v="225237.2127"/>
    <n v="231589.59779999999"/>
    <n v="222026.0246"/>
    <n v="220985.49350000001"/>
    <n v="230359.94459999999"/>
    <n v="236728.35829999999"/>
    <n v="226947.21359999999"/>
    <n v="225880.4032"/>
    <n v="235476.2763"/>
    <n v="242390.16"/>
    <n v="232359.7555"/>
    <n v="231262.7383"/>
    <n v="241110.95670000001"/>
    <n v="247855.46590000001"/>
    <n v="237589.3983"/>
    <n v="236464.09700000001"/>
    <n v="246550.02789999999"/>
    <n v="252642.8144"/>
    <n v="242137.27729999999"/>
    <n v="240982.02299999999"/>
    <n v="251305.8661999999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SE-NE_1500__kV_51"/>
    <x v="1"/>
    <x v="1"/>
    <n v="1500"/>
    <x v="1"/>
  </r>
  <r>
    <s v="NE-Imp_1500__kV_281"/>
    <x v="2"/>
    <x v="2"/>
    <n v="1500"/>
    <x v="1"/>
  </r>
  <r>
    <s v="NE-Imp_1500__kV_155"/>
    <x v="2"/>
    <x v="2"/>
    <n v="1500"/>
    <x v="1"/>
  </r>
  <r>
    <s v="SE-NE_1500__kV_67"/>
    <x v="1"/>
    <x v="1"/>
    <n v="1500"/>
    <x v="2"/>
  </r>
  <r>
    <s v="SE-Sul_1500__kV_12"/>
    <x v="1"/>
    <x v="3"/>
    <n v="1500"/>
    <x v="3"/>
  </r>
  <r>
    <s v="SE-Sul_1500__kV_271"/>
    <x v="1"/>
    <x v="3"/>
    <n v="1500"/>
    <x v="3"/>
  </r>
  <r>
    <s v="NE-Imp_1500__kV_154"/>
    <x v="2"/>
    <x v="2"/>
    <n v="1500"/>
    <x v="3"/>
  </r>
  <r>
    <s v="SE-Sul_1500__kV_268"/>
    <x v="1"/>
    <x v="3"/>
    <n v="1500"/>
    <x v="4"/>
  </r>
  <r>
    <s v="NE-Imp_1500__kV_149"/>
    <x v="2"/>
    <x v="2"/>
    <n v="1500"/>
    <x v="4"/>
  </r>
  <r>
    <s v="NE-Imp_1500__kV_295"/>
    <x v="2"/>
    <x v="2"/>
    <n v="1500"/>
    <x v="4"/>
  </r>
  <r>
    <s v="SE-NE_1500__kV_50"/>
    <x v="1"/>
    <x v="1"/>
    <n v="1500"/>
    <x v="5"/>
  </r>
  <r>
    <s v="NE-Imp_1500__kV_292"/>
    <x v="2"/>
    <x v="2"/>
    <n v="1500"/>
    <x v="5"/>
  </r>
  <r>
    <s v="SE-NE_1500__kV_93"/>
    <x v="1"/>
    <x v="1"/>
    <n v="1500"/>
    <x v="6"/>
  </r>
  <r>
    <s v="NE-Imp_1500__kV_151"/>
    <x v="2"/>
    <x v="2"/>
    <n v="1500"/>
    <x v="6"/>
  </r>
  <r>
    <s v="SE-NE_1500__kV_102"/>
    <x v="1"/>
    <x v="1"/>
    <n v="1500"/>
    <x v="7"/>
  </r>
  <r>
    <s v="SE-NE_1500__kV_30"/>
    <x v="1"/>
    <x v="1"/>
    <n v="1500"/>
    <x v="7"/>
  </r>
  <r>
    <s v="SE-NE_1500__kV_21"/>
    <x v="1"/>
    <x v="1"/>
    <n v="1500"/>
    <x v="8"/>
  </r>
  <r>
    <s v="SE-NE_1500__kV_18"/>
    <x v="1"/>
    <x v="1"/>
    <n v="1500"/>
    <x v="8"/>
  </r>
  <r>
    <s v="N-Manaus_1500__kV_170"/>
    <x v="3"/>
    <x v="4"/>
    <n v="1500"/>
    <x v="8"/>
  </r>
  <r>
    <s v="SE-NE_1500__kV_77"/>
    <x v="1"/>
    <x v="1"/>
    <n v="1500"/>
    <x v="9"/>
  </r>
  <r>
    <s v="SE-NE_1500__kV_86"/>
    <x v="1"/>
    <x v="1"/>
    <n v="1500"/>
    <x v="9"/>
  </r>
  <r>
    <s v="SE-NE_1500__kV_32"/>
    <x v="1"/>
    <x v="1"/>
    <n v="1500"/>
    <x v="10"/>
  </r>
  <r>
    <s v="SE-NE_1500__kV_62"/>
    <x v="1"/>
    <x v="1"/>
    <n v="1500"/>
    <x v="10"/>
  </r>
  <r>
    <s v="TelesP-SE_1500__kV_251"/>
    <x v="4"/>
    <x v="5"/>
    <n v="1500"/>
    <x v="11"/>
  </r>
  <r>
    <s v="TelesP-SE_1500__kV_262"/>
    <x v="4"/>
    <x v="5"/>
    <n v="1500"/>
    <x v="12"/>
  </r>
  <r>
    <s v="TelesP-SE_1500__kV_263"/>
    <x v="4"/>
    <x v="5"/>
    <n v="1500"/>
    <x v="12"/>
  </r>
  <r>
    <s v="TelesP-SE_1500__kV_259"/>
    <x v="4"/>
    <x v="5"/>
    <n v="1500"/>
    <x v="12"/>
  </r>
  <r>
    <s v="TelesP-SE_1500__kV_261"/>
    <x v="4"/>
    <x v="5"/>
    <n v="1500"/>
    <x v="13"/>
  </r>
  <r>
    <s v="TelesP-SE_1500__kV_250"/>
    <x v="4"/>
    <x v="5"/>
    <n v="1500"/>
    <x v="13"/>
  </r>
  <r>
    <s v="TelesP-SE_1500__kV_253"/>
    <x v="4"/>
    <x v="5"/>
    <n v="1500"/>
    <x v="13"/>
  </r>
  <r>
    <s v="TelesP-SE_1500__kV_254"/>
    <x v="4"/>
    <x v="5"/>
    <n v="1500"/>
    <x v="13"/>
  </r>
  <r>
    <s v="SE-NE_1500__kV_106"/>
    <x v="1"/>
    <x v="1"/>
    <n v="1500"/>
    <x v="13"/>
  </r>
  <r>
    <s v="SE-NE_1500__kV_74"/>
    <x v="1"/>
    <x v="1"/>
    <n v="1500"/>
    <x v="13"/>
  </r>
  <r>
    <s v="SE-NE_1500__kV_39"/>
    <x v="1"/>
    <x v="1"/>
    <n v="1500"/>
    <x v="13"/>
  </r>
  <r>
    <s v="SE-NE_1500__kV_41"/>
    <x v="1"/>
    <x v="1"/>
    <n v="1500"/>
    <x v="13"/>
  </r>
  <r>
    <s v="N-Manaus_1500__kV_168"/>
    <x v="3"/>
    <x v="4"/>
    <n v="1500"/>
    <x v="13"/>
  </r>
  <r>
    <s v="N-Manaus_1500__kV_178"/>
    <x v="3"/>
    <x v="4"/>
    <n v="1500"/>
    <x v="13"/>
  </r>
  <r>
    <s v="TelesP-SE_1500__kV_256"/>
    <x v="4"/>
    <x v="5"/>
    <n v="1500"/>
    <x v="14"/>
  </r>
  <r>
    <s v="TelesP-SE_1500__kV_264"/>
    <x v="4"/>
    <x v="5"/>
    <n v="1500"/>
    <x v="14"/>
  </r>
  <r>
    <s v="SE-NE_1500__kV_45"/>
    <x v="1"/>
    <x v="1"/>
    <n v="1500"/>
    <x v="14"/>
  </r>
  <r>
    <s v="SE-NE_1500__kV_71"/>
    <x v="1"/>
    <x v="1"/>
    <n v="1500"/>
    <x v="14"/>
  </r>
  <r>
    <s v="SE-NE_1500__kV_26"/>
    <x v="1"/>
    <x v="1"/>
    <n v="1500"/>
    <x v="14"/>
  </r>
  <r>
    <s v="Tap-N_1500__kV_227"/>
    <x v="5"/>
    <x v="6"/>
    <n v="1500"/>
    <x v="14"/>
  </r>
  <r>
    <s v="SE-NE_1500__kV_94"/>
    <x v="1"/>
    <x v="1"/>
    <n v="1500"/>
    <x v="15"/>
  </r>
  <r>
    <s v="SE-NE_1500__kV_25"/>
    <x v="1"/>
    <x v="1"/>
    <n v="1500"/>
    <x v="15"/>
  </r>
  <r>
    <s v="SE-NE_1500__kV_88"/>
    <x v="1"/>
    <x v="1"/>
    <n v="1500"/>
    <x v="15"/>
  </r>
  <r>
    <s v="SE-NE_1500__kV_91"/>
    <x v="1"/>
    <x v="1"/>
    <n v="1500"/>
    <x v="15"/>
  </r>
  <r>
    <s v="SE-NE_1500__kV_92"/>
    <x v="1"/>
    <x v="1"/>
    <n v="1500"/>
    <x v="15"/>
  </r>
  <r>
    <s v="SE-Sul_1500__kV_275"/>
    <x v="1"/>
    <x v="3"/>
    <n v="1500"/>
    <x v="16"/>
  </r>
  <r>
    <s v="SE-Sul_1500__kV_267"/>
    <x v="1"/>
    <x v="3"/>
    <n v="1500"/>
    <x v="16"/>
  </r>
  <r>
    <s v="SE-Sul_1500__kV_4"/>
    <x v="1"/>
    <x v="3"/>
    <n v="1500"/>
    <x v="16"/>
  </r>
  <r>
    <s v="SE-NE_1500__kV_54"/>
    <x v="1"/>
    <x v="1"/>
    <n v="1500"/>
    <x v="16"/>
  </r>
  <r>
    <s v="SE-NE_1500__kV_103"/>
    <x v="1"/>
    <x v="1"/>
    <n v="1500"/>
    <x v="16"/>
  </r>
  <r>
    <s v="SE-NE_1500__kV_31"/>
    <x v="1"/>
    <x v="1"/>
    <n v="1500"/>
    <x v="16"/>
  </r>
  <r>
    <s v="Tap-N_1500__kV_235"/>
    <x v="5"/>
    <x v="6"/>
    <n v="1500"/>
    <x v="16"/>
  </r>
  <r>
    <s v="Tap-N_1500__kV_234"/>
    <x v="5"/>
    <x v="6"/>
    <n v="1500"/>
    <x v="16"/>
  </r>
  <r>
    <s v="SE-Sul_1500__kV_274"/>
    <x v="1"/>
    <x v="3"/>
    <n v="1500"/>
    <x v="17"/>
  </r>
  <r>
    <s v="SE-Sul_1500__kV_1"/>
    <x v="1"/>
    <x v="3"/>
    <n v="1500"/>
    <x v="17"/>
  </r>
  <r>
    <s v="SE-Sul_1500__kV_266"/>
    <x v="1"/>
    <x v="3"/>
    <n v="1500"/>
    <x v="17"/>
  </r>
  <r>
    <s v="SE-Sul_1500__kV_5"/>
    <x v="1"/>
    <x v="3"/>
    <n v="1500"/>
    <x v="17"/>
  </r>
  <r>
    <s v="SE-NE_1500__kV_80"/>
    <x v="1"/>
    <x v="1"/>
    <n v="1500"/>
    <x v="17"/>
  </r>
  <r>
    <s v="SE-NE_1500__kV_109"/>
    <x v="1"/>
    <x v="1"/>
    <n v="1500"/>
    <x v="17"/>
  </r>
  <r>
    <s v="SE-NE_1500__kV_49"/>
    <x v="1"/>
    <x v="1"/>
    <n v="1500"/>
    <x v="17"/>
  </r>
  <r>
    <s v="SE-NE_1500__kV_14"/>
    <x v="1"/>
    <x v="1"/>
    <n v="1500"/>
    <x v="17"/>
  </r>
  <r>
    <s v="Tap-N_1500__kV_228"/>
    <x v="5"/>
    <x v="6"/>
    <n v="1500"/>
    <x v="17"/>
  </r>
  <r>
    <s v="SE-NE_1500__kV_44"/>
    <x v="1"/>
    <x v="1"/>
    <n v="1500"/>
    <x v="18"/>
  </r>
  <r>
    <s v="SE-NE_1500__kV_15"/>
    <x v="1"/>
    <x v="1"/>
    <n v="1500"/>
    <x v="18"/>
  </r>
  <r>
    <s v="SE-NE_1500__kV_17"/>
    <x v="1"/>
    <x v="1"/>
    <n v="1500"/>
    <x v="18"/>
  </r>
  <r>
    <s v="N-Manaus_1500__kV_172"/>
    <x v="3"/>
    <x v="4"/>
    <n v="1500"/>
    <x v="18"/>
  </r>
  <r>
    <s v="N-Manaus_1500__kV_179"/>
    <x v="3"/>
    <x v="4"/>
    <n v="1500"/>
    <x v="18"/>
  </r>
  <r>
    <s v="N-Manaus_1500__kV_171"/>
    <x v="3"/>
    <x v="4"/>
    <n v="1500"/>
    <x v="18"/>
  </r>
  <r>
    <s v="N-Manaus_1500__kV_175"/>
    <x v="3"/>
    <x v="4"/>
    <n v="1500"/>
    <x v="18"/>
  </r>
  <r>
    <s v="Tap-SE/CO_1500__kV_241"/>
    <x v="5"/>
    <x v="5"/>
    <n v="1500"/>
    <x v="19"/>
  </r>
  <r>
    <s v="Tap-SE/CO_1500__kV_249"/>
    <x v="5"/>
    <x v="5"/>
    <n v="1500"/>
    <x v="19"/>
  </r>
  <r>
    <s v="SE-NE_1500__kV_38"/>
    <x v="1"/>
    <x v="1"/>
    <n v="1500"/>
    <x v="19"/>
  </r>
  <r>
    <s v="SE-NE_1500__kV_63"/>
    <x v="1"/>
    <x v="1"/>
    <n v="1500"/>
    <x v="19"/>
  </r>
  <r>
    <s v="SE-NE_1500__kV_55"/>
    <x v="1"/>
    <x v="1"/>
    <n v="1500"/>
    <x v="19"/>
  </r>
  <r>
    <s v="SE-NE_1500__kV_96"/>
    <x v="1"/>
    <x v="1"/>
    <n v="1500"/>
    <x v="19"/>
  </r>
  <r>
    <s v="N-Manaus_1500__kV_181"/>
    <x v="3"/>
    <x v="4"/>
    <n v="1500"/>
    <x v="19"/>
  </r>
  <r>
    <s v="N-Manaus_1500__kV_177"/>
    <x v="3"/>
    <x v="4"/>
    <n v="1500"/>
    <x v="19"/>
  </r>
  <r>
    <s v="N-Manaus_1500__kV_180"/>
    <x v="3"/>
    <x v="4"/>
    <n v="1500"/>
    <x v="19"/>
  </r>
  <r>
    <s v="SE-NE_1500__kV_75"/>
    <x v="1"/>
    <x v="1"/>
    <n v="1500"/>
    <x v="20"/>
  </r>
  <r>
    <s v="SE-NE_1500__kV_33"/>
    <x v="1"/>
    <x v="1"/>
    <n v="1500"/>
    <x v="20"/>
  </r>
  <r>
    <s v="SE-NE_1500__kV_84"/>
    <x v="1"/>
    <x v="1"/>
    <n v="1500"/>
    <x v="20"/>
  </r>
  <r>
    <s v="SE-NE_1500__kV_90"/>
    <x v="1"/>
    <x v="1"/>
    <n v="1500"/>
    <x v="21"/>
  </r>
  <r>
    <s v="SE-NE_1500__kV_98"/>
    <x v="1"/>
    <x v="1"/>
    <n v="1500"/>
    <x v="21"/>
  </r>
  <r>
    <s v="Tap-SE/CO_1500__kV_243"/>
    <x v="5"/>
    <x v="5"/>
    <n v="1500"/>
    <x v="22"/>
  </r>
  <r>
    <s v="Tap-SE/CO_1500__kV_239"/>
    <x v="5"/>
    <x v="5"/>
    <n v="1500"/>
    <x v="23"/>
  </r>
  <r>
    <s v="Tap-SE/CO_1500__kV_248"/>
    <x v="5"/>
    <x v="5"/>
    <n v="1500"/>
    <x v="23"/>
  </r>
  <r>
    <s v="Tap-SE/CO_1500__kV_244"/>
    <x v="5"/>
    <x v="5"/>
    <n v="1500"/>
    <x v="24"/>
  </r>
  <r>
    <s v="Tap-SE/CO_1500__kV_247"/>
    <x v="5"/>
    <x v="5"/>
    <n v="1500"/>
    <x v="24"/>
  </r>
  <r>
    <s v="Tap-SE/CO_1500__kV_246"/>
    <x v="5"/>
    <x v="5"/>
    <n v="1500"/>
    <x v="24"/>
  </r>
  <r>
    <s v="Tap-SE/CO_1500__kV_242"/>
    <x v="5"/>
    <x v="5"/>
    <n v="1500"/>
    <x v="25"/>
  </r>
  <r>
    <s v="Tap-SE/CO_1500__kV_240"/>
    <x v="5"/>
    <x v="5"/>
    <n v="1500"/>
    <x v="25"/>
  </r>
  <r>
    <s v="AC/RO/Mad-SE_1500__kV_212"/>
    <x v="6"/>
    <x v="5"/>
    <n v="1500"/>
    <x v="0"/>
  </r>
  <r>
    <s v="Tap-SE/CO_1500__kV_245"/>
    <x v="5"/>
    <x v="5"/>
    <n v="1500"/>
    <x v="0"/>
  </r>
  <r>
    <s v="AC/RO/Mad-SE_1500__kV_209"/>
    <x v="6"/>
    <x v="5"/>
    <n v="1500"/>
    <x v="0"/>
  </r>
  <r>
    <s v="AC/RO/Mad-SE_1500__kV_211"/>
    <x v="6"/>
    <x v="5"/>
    <n v="1500"/>
    <x v="0"/>
  </r>
  <r>
    <s v="AC/RO/Mad-SE_1500__kV_200"/>
    <x v="6"/>
    <x v="5"/>
    <n v="1500"/>
    <x v="0"/>
  </r>
  <r>
    <s v="AC/RO/Mad-SE_1500__kV_213"/>
    <x v="6"/>
    <x v="5"/>
    <n v="1500"/>
    <x v="0"/>
  </r>
  <r>
    <s v="AC/RO/Mad-SE_1500__kV_214"/>
    <x v="6"/>
    <x v="5"/>
    <n v="1500"/>
    <x v="0"/>
  </r>
  <r>
    <s v="AC/RO/Mad-SE_1500__kV_201"/>
    <x v="6"/>
    <x v="5"/>
    <n v="1500"/>
    <x v="0"/>
  </r>
  <r>
    <s v="AC/RO/Mad-SE_1500__kV_203"/>
    <x v="6"/>
    <x v="5"/>
    <n v="1500"/>
    <x v="0"/>
  </r>
  <r>
    <s v="AC/RO/Mad-SE_1500__kV_204"/>
    <x v="6"/>
    <x v="5"/>
    <n v="1500"/>
    <x v="0"/>
  </r>
  <r>
    <s v="AC/RO/Mad-SE_1500__kV_205"/>
    <x v="6"/>
    <x v="5"/>
    <n v="1500"/>
    <x v="0"/>
  </r>
  <r>
    <s v="AC/RO/Mad-SE_1500__kV_206"/>
    <x v="6"/>
    <x v="5"/>
    <n v="1500"/>
    <x v="0"/>
  </r>
  <r>
    <s v="AC/RO/Mad-SE_1500__kV_207"/>
    <x v="6"/>
    <x v="5"/>
    <n v="1500"/>
    <x v="0"/>
  </r>
  <r>
    <s v="AC/RO/Mad-SE_1500__kV_208"/>
    <x v="6"/>
    <x v="5"/>
    <n v="1500"/>
    <x v="0"/>
  </r>
  <r>
    <s v="AC/RO/Mad-SE_1500__kV_210"/>
    <x v="6"/>
    <x v="5"/>
    <n v="1500"/>
    <x v="0"/>
  </r>
  <r>
    <s v="TelesP-SE_1500__kV_260"/>
    <x v="4"/>
    <x v="5"/>
    <n v="1500"/>
    <x v="0"/>
  </r>
  <r>
    <s v="TelesP-SE_1500__kV_258"/>
    <x v="4"/>
    <x v="5"/>
    <n v="1500"/>
    <x v="0"/>
  </r>
  <r>
    <s v="TelesP-SE_1500__kV_257"/>
    <x v="4"/>
    <x v="5"/>
    <n v="1500"/>
    <x v="0"/>
  </r>
  <r>
    <s v="TelesP-SE_1500__kV_252"/>
    <x v="4"/>
    <x v="5"/>
    <n v="1500"/>
    <x v="0"/>
  </r>
  <r>
    <s v="TelesP-SE_1500__kV_255"/>
    <x v="4"/>
    <x v="5"/>
    <n v="1500"/>
    <x v="0"/>
  </r>
  <r>
    <s v="AC/RO/Mad-SE_1500__kV_202"/>
    <x v="6"/>
    <x v="5"/>
    <n v="1500"/>
    <x v="0"/>
  </r>
  <r>
    <s v="SE-Sul_1500__kV_8"/>
    <x v="1"/>
    <x v="3"/>
    <n v="1500"/>
    <x v="0"/>
  </r>
  <r>
    <s v="SE-Sul_1500__kV_7"/>
    <x v="1"/>
    <x v="3"/>
    <n v="1500"/>
    <x v="0"/>
  </r>
  <r>
    <s v="SE-Sul_1500__kV_269"/>
    <x v="1"/>
    <x v="3"/>
    <n v="1500"/>
    <x v="0"/>
  </r>
  <r>
    <s v="SE-Sul_1500__kV_277"/>
    <x v="1"/>
    <x v="3"/>
    <n v="1500"/>
    <x v="0"/>
  </r>
  <r>
    <s v="SE-Sul_1500__kV_9"/>
    <x v="1"/>
    <x v="3"/>
    <n v="1500"/>
    <x v="0"/>
  </r>
  <r>
    <s v="SE-Sul_1500__kV_10"/>
    <x v="1"/>
    <x v="3"/>
    <n v="1500"/>
    <x v="0"/>
  </r>
  <r>
    <s v="SE-Sul_1500__kV_272"/>
    <x v="1"/>
    <x v="3"/>
    <n v="1500"/>
    <x v="0"/>
  </r>
  <r>
    <s v="SE-Sul_1500__kV_273"/>
    <x v="1"/>
    <x v="3"/>
    <n v="1500"/>
    <x v="0"/>
  </r>
  <r>
    <s v="SE-Sul_1500__kV_270"/>
    <x v="1"/>
    <x v="3"/>
    <n v="1500"/>
    <x v="0"/>
  </r>
  <r>
    <s v="SE-Sul_1500__kV_6"/>
    <x v="1"/>
    <x v="3"/>
    <n v="1500"/>
    <x v="0"/>
  </r>
  <r>
    <s v="SE-Sul_1500__kV_276"/>
    <x v="1"/>
    <x v="3"/>
    <n v="1500"/>
    <x v="0"/>
  </r>
  <r>
    <s v="SE-Sul_1500__kV_265"/>
    <x v="1"/>
    <x v="3"/>
    <n v="1500"/>
    <x v="0"/>
  </r>
  <r>
    <s v="SE-Sul_1500__kV_11"/>
    <x v="1"/>
    <x v="3"/>
    <n v="1500"/>
    <x v="0"/>
  </r>
  <r>
    <s v="SE-Sul_1500__kV_2"/>
    <x v="1"/>
    <x v="3"/>
    <n v="1500"/>
    <x v="0"/>
  </r>
  <r>
    <s v="SE-Sul_1500__kV_3"/>
    <x v="1"/>
    <x v="3"/>
    <n v="1500"/>
    <x v="0"/>
  </r>
  <r>
    <s v="SE-NE_1500__kV_110"/>
    <x v="1"/>
    <x v="1"/>
    <n v="1500"/>
    <x v="0"/>
  </r>
  <r>
    <s v="SE-NE_1500__kV_65"/>
    <x v="1"/>
    <x v="1"/>
    <n v="1500"/>
    <x v="0"/>
  </r>
  <r>
    <s v="SE-NE_1500__kV_46"/>
    <x v="1"/>
    <x v="1"/>
    <n v="1500"/>
    <x v="0"/>
  </r>
  <r>
    <s v="SE-NE_1500__kV_60"/>
    <x v="1"/>
    <x v="1"/>
    <n v="1500"/>
    <x v="0"/>
  </r>
  <r>
    <s v="SE-NE_1500__kV_66"/>
    <x v="1"/>
    <x v="1"/>
    <n v="1500"/>
    <x v="0"/>
  </r>
  <r>
    <s v="SE-NE_1500__kV_69"/>
    <x v="1"/>
    <x v="1"/>
    <n v="1500"/>
    <x v="0"/>
  </r>
  <r>
    <s v="SE-NE_1500__kV_59"/>
    <x v="1"/>
    <x v="1"/>
    <n v="1500"/>
    <x v="0"/>
  </r>
  <r>
    <s v="SE-NE_1500__kV_105"/>
    <x v="1"/>
    <x v="1"/>
    <n v="1500"/>
    <x v="0"/>
  </r>
  <r>
    <s v="SE-NE_1500__kV_34"/>
    <x v="1"/>
    <x v="1"/>
    <n v="1500"/>
    <x v="0"/>
  </r>
  <r>
    <s v="SE-NE_1500__kV_42"/>
    <x v="1"/>
    <x v="1"/>
    <n v="1500"/>
    <x v="0"/>
  </r>
  <r>
    <s v="SE-NE_1500__kV_107"/>
    <x v="1"/>
    <x v="1"/>
    <n v="1500"/>
    <x v="0"/>
  </r>
  <r>
    <s v="SE-NE_1500__kV_99"/>
    <x v="1"/>
    <x v="1"/>
    <n v="1500"/>
    <x v="0"/>
  </r>
  <r>
    <s v="SE-NE_1500__kV_29"/>
    <x v="1"/>
    <x v="1"/>
    <n v="1500"/>
    <x v="0"/>
  </r>
  <r>
    <s v="SE-NE_1500__kV_100"/>
    <x v="1"/>
    <x v="1"/>
    <n v="1500"/>
    <x v="0"/>
  </r>
  <r>
    <s v="SE-NE_1500__kV_72"/>
    <x v="1"/>
    <x v="1"/>
    <n v="1500"/>
    <x v="0"/>
  </r>
  <r>
    <s v="SE-NE_1500__kV_104"/>
    <x v="1"/>
    <x v="1"/>
    <n v="1500"/>
    <x v="0"/>
  </r>
  <r>
    <s v="SE-NE_1500__kV_101"/>
    <x v="1"/>
    <x v="1"/>
    <n v="1500"/>
    <x v="0"/>
  </r>
  <r>
    <s v="SE-NE_1500__kV_13"/>
    <x v="1"/>
    <x v="1"/>
    <n v="1500"/>
    <x v="0"/>
  </r>
  <r>
    <s v="SE-NE_1500__kV_43"/>
    <x v="1"/>
    <x v="1"/>
    <n v="1500"/>
    <x v="0"/>
  </r>
  <r>
    <s v="SE-NE_1500__kV_61"/>
    <x v="1"/>
    <x v="1"/>
    <n v="1500"/>
    <x v="0"/>
  </r>
  <r>
    <s v="SE-NE_1500__kV_47"/>
    <x v="1"/>
    <x v="1"/>
    <n v="1500"/>
    <x v="0"/>
  </r>
  <r>
    <s v="SE-NE_1500__kV_76"/>
    <x v="1"/>
    <x v="1"/>
    <n v="1500"/>
    <x v="0"/>
  </r>
  <r>
    <s v="SE-NE_1500__kV_78"/>
    <x v="1"/>
    <x v="1"/>
    <n v="1500"/>
    <x v="0"/>
  </r>
  <r>
    <s v="SE-NE_1500__kV_68"/>
    <x v="1"/>
    <x v="1"/>
    <n v="1500"/>
    <x v="0"/>
  </r>
  <r>
    <s v="SE-NE_1500__kV_20"/>
    <x v="1"/>
    <x v="1"/>
    <n v="1500"/>
    <x v="0"/>
  </r>
  <r>
    <s v="SE-NE_1500__kV_40"/>
    <x v="1"/>
    <x v="1"/>
    <n v="1500"/>
    <x v="0"/>
  </r>
  <r>
    <s v="SE-NE_1500__kV_57"/>
    <x v="1"/>
    <x v="1"/>
    <n v="1500"/>
    <x v="0"/>
  </r>
  <r>
    <s v="SE-NE_1500__kV_111"/>
    <x v="1"/>
    <x v="1"/>
    <n v="1500"/>
    <x v="0"/>
  </r>
  <r>
    <s v="SE-NE_1500__kV_53"/>
    <x v="1"/>
    <x v="1"/>
    <n v="1500"/>
    <x v="0"/>
  </r>
  <r>
    <s v="SE-NE_1500__kV_56"/>
    <x v="1"/>
    <x v="1"/>
    <n v="1500"/>
    <x v="0"/>
  </r>
  <r>
    <s v="SE-NE_1500__kV_58"/>
    <x v="1"/>
    <x v="1"/>
    <n v="1500"/>
    <x v="0"/>
  </r>
  <r>
    <s v="SE-NE_1500__kV_48"/>
    <x v="1"/>
    <x v="1"/>
    <n v="1500"/>
    <x v="0"/>
  </r>
  <r>
    <s v="SE-NE_1500__kV_73"/>
    <x v="1"/>
    <x v="1"/>
    <n v="1500"/>
    <x v="0"/>
  </r>
  <r>
    <s v="SE-NE_1500__kV_52"/>
    <x v="1"/>
    <x v="1"/>
    <n v="1500"/>
    <x v="0"/>
  </r>
  <r>
    <s v="SE-NE_1500__kV_23"/>
    <x v="1"/>
    <x v="1"/>
    <n v="1500"/>
    <x v="0"/>
  </r>
  <r>
    <s v="SE-NE_1500__kV_22"/>
    <x v="1"/>
    <x v="1"/>
    <n v="1500"/>
    <x v="0"/>
  </r>
  <r>
    <s v="SE-NE_1500__kV_81"/>
    <x v="1"/>
    <x v="1"/>
    <n v="1500"/>
    <x v="0"/>
  </r>
  <r>
    <s v="SE-NE_1500__kV_28"/>
    <x v="1"/>
    <x v="1"/>
    <n v="1500"/>
    <x v="0"/>
  </r>
  <r>
    <s v="SE-NE_1500__kV_27"/>
    <x v="1"/>
    <x v="1"/>
    <n v="1500"/>
    <x v="0"/>
  </r>
  <r>
    <s v="SE-NE_1500__kV_36"/>
    <x v="1"/>
    <x v="1"/>
    <n v="1500"/>
    <x v="0"/>
  </r>
  <r>
    <s v="SE-NE_1500__kV_79"/>
    <x v="1"/>
    <x v="1"/>
    <n v="1500"/>
    <x v="0"/>
  </r>
  <r>
    <s v="SE-NE_1500__kV_97"/>
    <x v="1"/>
    <x v="1"/>
    <n v="1500"/>
    <x v="0"/>
  </r>
  <r>
    <s v="SE-NE_1500__kV_95"/>
    <x v="1"/>
    <x v="1"/>
    <n v="1500"/>
    <x v="0"/>
  </r>
  <r>
    <s v="SE-NE_1500__kV_24"/>
    <x v="1"/>
    <x v="1"/>
    <n v="1500"/>
    <x v="0"/>
  </r>
  <r>
    <s v="SE-NE_1500__kV_70"/>
    <x v="1"/>
    <x v="1"/>
    <n v="1500"/>
    <x v="0"/>
  </r>
  <r>
    <s v="SE-NE_1500__kV_108"/>
    <x v="1"/>
    <x v="1"/>
    <n v="1500"/>
    <x v="0"/>
  </r>
  <r>
    <s v="SE-NE_1500__kV_19"/>
    <x v="1"/>
    <x v="1"/>
    <n v="1500"/>
    <x v="0"/>
  </r>
  <r>
    <s v="SE-NE_1500__kV_83"/>
    <x v="1"/>
    <x v="1"/>
    <n v="1500"/>
    <x v="0"/>
  </r>
  <r>
    <s v="SE-NE_1500__kV_35"/>
    <x v="1"/>
    <x v="1"/>
    <n v="1500"/>
    <x v="0"/>
  </r>
  <r>
    <s v="SE-NE_1500__kV_37"/>
    <x v="1"/>
    <x v="1"/>
    <n v="1500"/>
    <x v="0"/>
  </r>
  <r>
    <s v="SE-NE_1500__kV_85"/>
    <x v="1"/>
    <x v="1"/>
    <n v="1500"/>
    <x v="0"/>
  </r>
  <r>
    <s v="SE-NE_1500__kV_16"/>
    <x v="1"/>
    <x v="1"/>
    <n v="1500"/>
    <x v="0"/>
  </r>
  <r>
    <s v="SE-NE_1500__kV_89"/>
    <x v="1"/>
    <x v="1"/>
    <n v="1500"/>
    <x v="0"/>
  </r>
  <r>
    <s v="SE-NE_1500__kV_64"/>
    <x v="1"/>
    <x v="1"/>
    <n v="1500"/>
    <x v="0"/>
  </r>
  <r>
    <s v="SE-NE_1500__kV_87"/>
    <x v="1"/>
    <x v="1"/>
    <n v="1500"/>
    <x v="0"/>
  </r>
  <r>
    <s v="SE-NE_1500__kV_82"/>
    <x v="1"/>
    <x v="1"/>
    <n v="1500"/>
    <x v="0"/>
  </r>
  <r>
    <s v="Tap-N_1500__kV_238"/>
    <x v="5"/>
    <x v="6"/>
    <n v="1500"/>
    <x v="0"/>
  </r>
  <r>
    <s v="Tap-N_1500__kV_232"/>
    <x v="5"/>
    <x v="6"/>
    <n v="1500"/>
    <x v="0"/>
  </r>
  <r>
    <s v="Tap-N_1500__kV_231"/>
    <x v="5"/>
    <x v="6"/>
    <n v="1500"/>
    <x v="0"/>
  </r>
  <r>
    <s v="Tap-N_1500__kV_230"/>
    <x v="5"/>
    <x v="6"/>
    <n v="1500"/>
    <x v="0"/>
  </r>
  <r>
    <s v="Tap-N_1500__kV_237"/>
    <x v="5"/>
    <x v="6"/>
    <n v="1500"/>
    <x v="0"/>
  </r>
  <r>
    <s v="Tap-N_1500__kV_229"/>
    <x v="5"/>
    <x v="6"/>
    <n v="1500"/>
    <x v="0"/>
  </r>
  <r>
    <s v="Tap-N_1500__kV_236"/>
    <x v="5"/>
    <x v="6"/>
    <n v="1500"/>
    <x v="0"/>
  </r>
  <r>
    <s v="Tap-N_1500__kV_233"/>
    <x v="5"/>
    <x v="6"/>
    <n v="1500"/>
    <x v="0"/>
  </r>
  <r>
    <s v="Manaus-AC/RO/Mad_1500__kV_222"/>
    <x v="7"/>
    <x v="7"/>
    <n v="1500"/>
    <x v="0"/>
  </r>
  <r>
    <s v="Manaus-AC/RO/Mad_1500__kV_226"/>
    <x v="7"/>
    <x v="7"/>
    <n v="1500"/>
    <x v="0"/>
  </r>
  <r>
    <s v="Manaus-AC/RO/Mad_1500__kV_218"/>
    <x v="7"/>
    <x v="7"/>
    <n v="1500"/>
    <x v="0"/>
  </r>
  <r>
    <s v="Manaus-AC/RO/Mad_1500__kV_216"/>
    <x v="7"/>
    <x v="7"/>
    <n v="1500"/>
    <x v="0"/>
  </r>
  <r>
    <s v="Manaus-AC/RO/Mad_1500__kV_215"/>
    <x v="7"/>
    <x v="7"/>
    <n v="1500"/>
    <x v="0"/>
  </r>
  <r>
    <s v="Manaus-AC/RO/Mad_1500__kV_225"/>
    <x v="7"/>
    <x v="7"/>
    <n v="1500"/>
    <x v="0"/>
  </r>
  <r>
    <s v="Manaus-AC/RO/Mad_1500__kV_219"/>
    <x v="7"/>
    <x v="7"/>
    <n v="1500"/>
    <x v="0"/>
  </r>
  <r>
    <s v="Manaus-AC/RO/Mad_1500__kV_217"/>
    <x v="7"/>
    <x v="7"/>
    <n v="1500"/>
    <x v="0"/>
  </r>
  <r>
    <s v="Manaus-AC/RO/Mad_1500__kV_221"/>
    <x v="7"/>
    <x v="7"/>
    <n v="1500"/>
    <x v="0"/>
  </r>
  <r>
    <s v="Manaus-AC/RO/Mad_1500__kV_220"/>
    <x v="7"/>
    <x v="7"/>
    <n v="1500"/>
    <x v="0"/>
  </r>
  <r>
    <s v="Manaus-AC/RO/Mad_1500__kV_223"/>
    <x v="7"/>
    <x v="7"/>
    <n v="1500"/>
    <x v="0"/>
  </r>
  <r>
    <s v="Manaus-AC/RO/Mad_1500__kV_224"/>
    <x v="7"/>
    <x v="7"/>
    <n v="1500"/>
    <x v="0"/>
  </r>
  <r>
    <s v="N-Manaus_1500__kV_167"/>
    <x v="3"/>
    <x v="4"/>
    <n v="1500"/>
    <x v="0"/>
  </r>
  <r>
    <s v="N-Manaus_1500__kV_174"/>
    <x v="3"/>
    <x v="4"/>
    <n v="1500"/>
    <x v="0"/>
  </r>
  <r>
    <s v="N-Manaus_1500__kV_173"/>
    <x v="3"/>
    <x v="4"/>
    <n v="1500"/>
    <x v="0"/>
  </r>
  <r>
    <s v="N-Manaus_1500__kV_164"/>
    <x v="3"/>
    <x v="4"/>
    <n v="1500"/>
    <x v="0"/>
  </r>
  <r>
    <s v="N-Manaus_1500__kV_169"/>
    <x v="3"/>
    <x v="4"/>
    <n v="1500"/>
    <x v="0"/>
  </r>
  <r>
    <s v="N-Manaus_1500__kV_166"/>
    <x v="3"/>
    <x v="4"/>
    <n v="1500"/>
    <x v="0"/>
  </r>
  <r>
    <s v="N-Manaus_1500__kV_165"/>
    <x v="3"/>
    <x v="4"/>
    <n v="1500"/>
    <x v="0"/>
  </r>
  <r>
    <s v="N-Manaus_1500__kV_176"/>
    <x v="3"/>
    <x v="4"/>
    <n v="1500"/>
    <x v="0"/>
  </r>
  <r>
    <s v="SE-Imp_1500__kV_317"/>
    <x v="1"/>
    <x v="2"/>
    <n v="1500"/>
    <x v="0"/>
  </r>
  <r>
    <s v="SE-Imp_1500__kV_322"/>
    <x v="1"/>
    <x v="2"/>
    <n v="1500"/>
    <x v="0"/>
  </r>
  <r>
    <s v="SE-Imp_1500__kV_316"/>
    <x v="1"/>
    <x v="2"/>
    <n v="1500"/>
    <x v="0"/>
  </r>
  <r>
    <s v="SE-Imp_1500__kV_326"/>
    <x v="1"/>
    <x v="2"/>
    <n v="1500"/>
    <x v="0"/>
  </r>
  <r>
    <s v="SE-Imp_1500__kV_313"/>
    <x v="1"/>
    <x v="2"/>
    <n v="1500"/>
    <x v="0"/>
  </r>
  <r>
    <s v="SE-Imp_1500__kV_315"/>
    <x v="1"/>
    <x v="2"/>
    <n v="1500"/>
    <x v="0"/>
  </r>
  <r>
    <s v="SE-Imp_1500__kV_309"/>
    <x v="1"/>
    <x v="2"/>
    <n v="1500"/>
    <x v="0"/>
  </r>
  <r>
    <s v="SE-Imp_1500__kV_298"/>
    <x v="1"/>
    <x v="2"/>
    <n v="1500"/>
    <x v="0"/>
  </r>
  <r>
    <s v="SE-Imp_1500__kV_306"/>
    <x v="1"/>
    <x v="2"/>
    <n v="1500"/>
    <x v="0"/>
  </r>
  <r>
    <s v="SE-Imp_1500__kV_127"/>
    <x v="1"/>
    <x v="2"/>
    <n v="1500"/>
    <x v="0"/>
  </r>
  <r>
    <s v="SE-Imp_1500__kV_307"/>
    <x v="1"/>
    <x v="2"/>
    <n v="1500"/>
    <x v="0"/>
  </r>
  <r>
    <s v="SE-Imp_1500__kV_319"/>
    <x v="1"/>
    <x v="2"/>
    <n v="1500"/>
    <x v="0"/>
  </r>
  <r>
    <s v="SE-Imp_1500__kV_320"/>
    <x v="1"/>
    <x v="2"/>
    <n v="1500"/>
    <x v="0"/>
  </r>
  <r>
    <s v="SE-Imp_1500__kV_323"/>
    <x v="1"/>
    <x v="2"/>
    <n v="1500"/>
    <x v="0"/>
  </r>
  <r>
    <s v="SE-Imp_1500__kV_321"/>
    <x v="1"/>
    <x v="2"/>
    <n v="1500"/>
    <x v="0"/>
  </r>
  <r>
    <s v="SE-Imp_1500__kV_302"/>
    <x v="1"/>
    <x v="2"/>
    <n v="1500"/>
    <x v="0"/>
  </r>
  <r>
    <s v="SE-Imp_1500__kV_324"/>
    <x v="1"/>
    <x v="2"/>
    <n v="1500"/>
    <x v="0"/>
  </r>
  <r>
    <s v="SE-Imp_1500__kV_299"/>
    <x v="1"/>
    <x v="2"/>
    <n v="1500"/>
    <x v="0"/>
  </r>
  <r>
    <s v="SE-Imp_1500__kV_325"/>
    <x v="1"/>
    <x v="2"/>
    <n v="1500"/>
    <x v="0"/>
  </r>
  <r>
    <s v="SE-Imp_1500__kV_301"/>
    <x v="1"/>
    <x v="2"/>
    <n v="1500"/>
    <x v="0"/>
  </r>
  <r>
    <s v="SE-Imp_1500__kV_312"/>
    <x v="1"/>
    <x v="2"/>
    <n v="1500"/>
    <x v="0"/>
  </r>
  <r>
    <s v="SE-Imp_1500__kV_303"/>
    <x v="1"/>
    <x v="2"/>
    <n v="1500"/>
    <x v="0"/>
  </r>
  <r>
    <s v="SE-Imp_1500__kV_129"/>
    <x v="1"/>
    <x v="2"/>
    <n v="1500"/>
    <x v="0"/>
  </r>
  <r>
    <s v="SE-Imp_1500__kV_305"/>
    <x v="1"/>
    <x v="2"/>
    <n v="1500"/>
    <x v="0"/>
  </r>
  <r>
    <s v="SE-Imp_1500__kV_121"/>
    <x v="1"/>
    <x v="2"/>
    <n v="1500"/>
    <x v="0"/>
  </r>
  <r>
    <s v="SE-Imp_1500__kV_118"/>
    <x v="1"/>
    <x v="2"/>
    <n v="1500"/>
    <x v="0"/>
  </r>
  <r>
    <s v="SE-Imp_1500__kV_112"/>
    <x v="1"/>
    <x v="2"/>
    <n v="1500"/>
    <x v="0"/>
  </r>
  <r>
    <s v="SE-Imp_1500__kV_113"/>
    <x v="1"/>
    <x v="2"/>
    <n v="1500"/>
    <x v="0"/>
  </r>
  <r>
    <s v="SE-Imp_1500__kV_114"/>
    <x v="1"/>
    <x v="2"/>
    <n v="1500"/>
    <x v="0"/>
  </r>
  <r>
    <s v="SE-Imp_1500__kV_300"/>
    <x v="1"/>
    <x v="2"/>
    <n v="1500"/>
    <x v="0"/>
  </r>
  <r>
    <s v="SE-Imp_1500__kV_122"/>
    <x v="1"/>
    <x v="2"/>
    <n v="1500"/>
    <x v="0"/>
  </r>
  <r>
    <s v="SE-Imp_1500__kV_304"/>
    <x v="1"/>
    <x v="2"/>
    <n v="1500"/>
    <x v="0"/>
  </r>
  <r>
    <s v="NE-Imp_1500__kV_162"/>
    <x v="2"/>
    <x v="2"/>
    <n v="1500"/>
    <x v="0"/>
  </r>
  <r>
    <s v="NE-Imp_1500__kV_147"/>
    <x v="2"/>
    <x v="2"/>
    <n v="1500"/>
    <x v="0"/>
  </r>
  <r>
    <s v="NE-Imp_1500__kV_285"/>
    <x v="2"/>
    <x v="2"/>
    <n v="1500"/>
    <x v="0"/>
  </r>
  <r>
    <s v="NE-Imp_1500__kV_284"/>
    <x v="2"/>
    <x v="2"/>
    <n v="1500"/>
    <x v="0"/>
  </r>
  <r>
    <s v="NE-Imp_1500__kV_156"/>
    <x v="2"/>
    <x v="2"/>
    <n v="1500"/>
    <x v="0"/>
  </r>
  <r>
    <s v="NE-Imp_1500__kV_158"/>
    <x v="2"/>
    <x v="2"/>
    <n v="1500"/>
    <x v="0"/>
  </r>
  <r>
    <s v="NE-Imp_1500__kV_279"/>
    <x v="2"/>
    <x v="2"/>
    <n v="1500"/>
    <x v="0"/>
  </r>
  <r>
    <s v="NE-Imp_1500__kV_144"/>
    <x v="2"/>
    <x v="2"/>
    <n v="1500"/>
    <x v="0"/>
  </r>
  <r>
    <s v="NE-Imp_1500__kV_163"/>
    <x v="2"/>
    <x v="2"/>
    <n v="1500"/>
    <x v="0"/>
  </r>
  <r>
    <s v="N-Imp_1500__kV_192"/>
    <x v="3"/>
    <x v="2"/>
    <n v="1500"/>
    <x v="0"/>
  </r>
  <r>
    <s v="NE-Imp_1500__kV_161"/>
    <x v="2"/>
    <x v="2"/>
    <n v="1500"/>
    <x v="0"/>
  </r>
  <r>
    <s v="NE-Imp_1500__kV_148"/>
    <x v="2"/>
    <x v="2"/>
    <n v="1500"/>
    <x v="0"/>
  </r>
  <r>
    <s v="NE-Imp_1500__kV_145"/>
    <x v="2"/>
    <x v="2"/>
    <n v="1500"/>
    <x v="0"/>
  </r>
  <r>
    <s v="NE-Imp_1500__kV_146"/>
    <x v="2"/>
    <x v="2"/>
    <n v="1500"/>
    <x v="0"/>
  </r>
  <r>
    <s v="NE-Imp_1500__kV_150"/>
    <x v="2"/>
    <x v="2"/>
    <n v="1500"/>
    <x v="0"/>
  </r>
  <r>
    <s v="NE-Imp_1500__kV_296"/>
    <x v="2"/>
    <x v="2"/>
    <n v="1500"/>
    <x v="0"/>
  </r>
  <r>
    <s v="SE-Imp_1500__kV_128"/>
    <x v="1"/>
    <x v="2"/>
    <n v="1500"/>
    <x v="0"/>
  </r>
  <r>
    <s v="NE-Imp_1500__kV_286"/>
    <x v="2"/>
    <x v="2"/>
    <n v="1500"/>
    <x v="0"/>
  </r>
  <r>
    <s v="N-Imp_1500__kV_197"/>
    <x v="3"/>
    <x v="2"/>
    <n v="1500"/>
    <x v="0"/>
  </r>
  <r>
    <s v="N-Imp_1500__kV_195"/>
    <x v="3"/>
    <x v="2"/>
    <n v="1500"/>
    <x v="0"/>
  </r>
  <r>
    <s v="N-Imp_1500__kV_199"/>
    <x v="3"/>
    <x v="2"/>
    <n v="1500"/>
    <x v="0"/>
  </r>
  <r>
    <s v="N-Imp_1500__kV_183"/>
    <x v="3"/>
    <x v="2"/>
    <n v="1500"/>
    <x v="0"/>
  </r>
  <r>
    <s v="N-Imp_1500__kV_189"/>
    <x v="3"/>
    <x v="2"/>
    <n v="1500"/>
    <x v="0"/>
  </r>
  <r>
    <s v="N-Imp_1500__kV_187"/>
    <x v="3"/>
    <x v="2"/>
    <n v="1500"/>
    <x v="0"/>
  </r>
  <r>
    <s v="N-Imp_1500__kV_186"/>
    <x v="3"/>
    <x v="2"/>
    <n v="1500"/>
    <x v="0"/>
  </r>
  <r>
    <s v="N-Imp_1500__kV_184"/>
    <x v="3"/>
    <x v="2"/>
    <n v="1500"/>
    <x v="0"/>
  </r>
  <r>
    <s v="N-Imp_1500__kV_188"/>
    <x v="3"/>
    <x v="2"/>
    <n v="1500"/>
    <x v="0"/>
  </r>
  <r>
    <s v="NE-Imp_1500__kV_157"/>
    <x v="2"/>
    <x v="2"/>
    <n v="1500"/>
    <x v="0"/>
  </r>
  <r>
    <s v="N-Imp_1500__kV_196"/>
    <x v="3"/>
    <x v="2"/>
    <n v="1500"/>
    <x v="0"/>
  </r>
  <r>
    <s v="N-Imp_1500__kV_198"/>
    <x v="3"/>
    <x v="2"/>
    <n v="1500"/>
    <x v="0"/>
  </r>
  <r>
    <s v="N-Imp_1500__kV_185"/>
    <x v="3"/>
    <x v="2"/>
    <n v="1500"/>
    <x v="0"/>
  </r>
  <r>
    <s v="N-Imp_1500__kV_190"/>
    <x v="3"/>
    <x v="2"/>
    <n v="1500"/>
    <x v="0"/>
  </r>
  <r>
    <s v="N-Imp_1500__kV_191"/>
    <x v="3"/>
    <x v="2"/>
    <n v="1500"/>
    <x v="0"/>
  </r>
  <r>
    <s v="N-Imp_1500__kV_194"/>
    <x v="3"/>
    <x v="2"/>
    <n v="1500"/>
    <x v="0"/>
  </r>
  <r>
    <s v="N-Imp_1500__kV_193"/>
    <x v="3"/>
    <x v="2"/>
    <n v="1500"/>
    <x v="0"/>
  </r>
  <r>
    <s v="NE-Imp_1500__kV_152"/>
    <x v="2"/>
    <x v="2"/>
    <n v="1500"/>
    <x v="0"/>
  </r>
  <r>
    <s v="N-Imp_1500__kV_182"/>
    <x v="3"/>
    <x v="2"/>
    <n v="1500"/>
    <x v="0"/>
  </r>
  <r>
    <s v="SE-Imp_1500__kV_123"/>
    <x v="1"/>
    <x v="2"/>
    <n v="1500"/>
    <x v="0"/>
  </r>
  <r>
    <s v="SE-Imp_1500__kV_130"/>
    <x v="1"/>
    <x v="2"/>
    <n v="1500"/>
    <x v="0"/>
  </r>
  <r>
    <s v="SE-Imp_1500__kV_308"/>
    <x v="1"/>
    <x v="2"/>
    <n v="1500"/>
    <x v="0"/>
  </r>
  <r>
    <s v="SE-Imp_1500__kV_120"/>
    <x v="1"/>
    <x v="2"/>
    <n v="1500"/>
    <x v="0"/>
  </r>
  <r>
    <s v="SE-Imp_1500__kV_311"/>
    <x v="1"/>
    <x v="2"/>
    <n v="1500"/>
    <x v="0"/>
  </r>
  <r>
    <s v="SE-Imp_1500__kV_133"/>
    <x v="1"/>
    <x v="2"/>
    <n v="1500"/>
    <x v="0"/>
  </r>
  <r>
    <s v="SE-Imp_1500__kV_132"/>
    <x v="1"/>
    <x v="2"/>
    <n v="1500"/>
    <x v="0"/>
  </r>
  <r>
    <s v="SE-Imp_1500__kV_131"/>
    <x v="1"/>
    <x v="2"/>
    <n v="1500"/>
    <x v="0"/>
  </r>
  <r>
    <s v="NE-Imp_1500__kV_160"/>
    <x v="2"/>
    <x v="2"/>
    <n v="1500"/>
    <x v="0"/>
  </r>
  <r>
    <s v="SE-Imp_1500__kV_310"/>
    <x v="1"/>
    <x v="2"/>
    <n v="1500"/>
    <x v="0"/>
  </r>
  <r>
    <s v="NE-Imp_1500__kV_293"/>
    <x v="2"/>
    <x v="2"/>
    <n v="1500"/>
    <x v="0"/>
  </r>
  <r>
    <s v="SE-Imp_1500__kV_119"/>
    <x v="1"/>
    <x v="2"/>
    <n v="1500"/>
    <x v="0"/>
  </r>
  <r>
    <s v="SE-Imp_1500__kV_115"/>
    <x v="1"/>
    <x v="2"/>
    <n v="1500"/>
    <x v="0"/>
  </r>
  <r>
    <s v="SE-Imp_1500__kV_327"/>
    <x v="1"/>
    <x v="2"/>
    <n v="1500"/>
    <x v="0"/>
  </r>
  <r>
    <s v="SE-Imp_1500__kV_125"/>
    <x v="1"/>
    <x v="2"/>
    <n v="1500"/>
    <x v="0"/>
  </r>
  <r>
    <s v="SE-Imp_1500__kV_126"/>
    <x v="1"/>
    <x v="2"/>
    <n v="1500"/>
    <x v="0"/>
  </r>
  <r>
    <s v="SE-Imp_1500__kV_318"/>
    <x v="1"/>
    <x v="2"/>
    <n v="1500"/>
    <x v="0"/>
  </r>
  <r>
    <s v="SE-Imp_1500__kV_117"/>
    <x v="1"/>
    <x v="2"/>
    <n v="1500"/>
    <x v="0"/>
  </r>
  <r>
    <s v="SE-Imp_1500__kV_116"/>
    <x v="1"/>
    <x v="2"/>
    <n v="1500"/>
    <x v="0"/>
  </r>
  <r>
    <s v="NE-Imp_1500__kV_289"/>
    <x v="2"/>
    <x v="2"/>
    <n v="1500"/>
    <x v="0"/>
  </r>
  <r>
    <s v="NE-Imp_1500__kV_297"/>
    <x v="2"/>
    <x v="2"/>
    <n v="1500"/>
    <x v="0"/>
  </r>
  <r>
    <s v="NE-Imp_1500__kV_291"/>
    <x v="2"/>
    <x v="2"/>
    <n v="1500"/>
    <x v="0"/>
  </r>
  <r>
    <s v="NE-Imp_1500__kV_159"/>
    <x v="2"/>
    <x v="2"/>
    <n v="1500"/>
    <x v="0"/>
  </r>
  <r>
    <s v="NE-Imp_1500__kV_290"/>
    <x v="2"/>
    <x v="2"/>
    <n v="1500"/>
    <x v="0"/>
  </r>
  <r>
    <s v="SE-Imp_1500__kV_124"/>
    <x v="1"/>
    <x v="2"/>
    <n v="1500"/>
    <x v="0"/>
  </r>
  <r>
    <s v="NE-Imp_1500__kV_153"/>
    <x v="2"/>
    <x v="2"/>
    <n v="1500"/>
    <x v="0"/>
  </r>
  <r>
    <s v="NE-Imp_1500__kV_288"/>
    <x v="2"/>
    <x v="2"/>
    <n v="1500"/>
    <x v="0"/>
  </r>
  <r>
    <s v="NE-Imp_1500__kV_287"/>
    <x v="2"/>
    <x v="2"/>
    <n v="1500"/>
    <x v="0"/>
  </r>
  <r>
    <s v="NE-Imp_1500__kV_280"/>
    <x v="2"/>
    <x v="2"/>
    <n v="1500"/>
    <x v="0"/>
  </r>
  <r>
    <s v="NE-Imp_1500__kV_278"/>
    <x v="2"/>
    <x v="2"/>
    <n v="1500"/>
    <x v="0"/>
  </r>
  <r>
    <s v="NE-Imp_1500__kV_283"/>
    <x v="2"/>
    <x v="2"/>
    <n v="1500"/>
    <x v="0"/>
  </r>
  <r>
    <s v="NE-Imp_1500__kV_282"/>
    <x v="2"/>
    <x v="2"/>
    <n v="1500"/>
    <x v="0"/>
  </r>
  <r>
    <s v="SE-Imp_1500__kV_314"/>
    <x v="1"/>
    <x v="2"/>
    <n v="1500"/>
    <x v="0"/>
  </r>
  <r>
    <s v="NE-Imp_1500__kV_294"/>
    <x v="2"/>
    <x v="2"/>
    <n v="15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6" cacheId="128" applyNumberFormats="0" applyBorderFormats="0" applyFontFormats="0" applyPatternFormats="0" applyAlignmentFormats="0" applyWidthHeightFormats="1" dataCaption="Valores" updatedVersion="5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133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T17" firstHeaderRow="1" firstDataRow="2" firstDataCol="1"/>
  <pivotFields count="5">
    <pivotField showAll="0"/>
    <pivotField axis="axisRow" showAll="0">
      <items count="9">
        <item x="6"/>
        <item x="7"/>
        <item x="2"/>
        <item x="3"/>
        <item x="1"/>
        <item x="5"/>
        <item x="4"/>
        <item x="0"/>
        <item t="default"/>
      </items>
    </pivotField>
    <pivotField axis="axisRow" showAll="0">
      <items count="9">
        <item x="2"/>
        <item x="7"/>
        <item x="4"/>
        <item x="1"/>
        <item x="6"/>
        <item x="5"/>
        <item x="3"/>
        <item x="0"/>
        <item t="default"/>
      </items>
    </pivotField>
    <pivotField dataField="1" showAll="0"/>
    <pivotField axis="axisCol" showAll="0">
      <items count="30">
        <item m="1" x="27"/>
        <item m="1" x="28"/>
        <item x="23"/>
        <item m="1" x="26"/>
        <item x="20"/>
        <item x="19"/>
        <item x="18"/>
        <item x="17"/>
        <item x="16"/>
        <item x="15"/>
        <item x="14"/>
        <item x="12"/>
        <item x="11"/>
        <item x="10"/>
        <item x="9"/>
        <item x="8"/>
        <item x="7"/>
        <item x="6"/>
        <item x="5"/>
        <item x="4"/>
        <item x="1"/>
        <item h="1" x="0"/>
        <item h="1" x="2"/>
        <item h="1" x="3"/>
        <item h="1" x="13"/>
        <item h="1" x="24"/>
        <item h="1" x="25"/>
        <item h="1" x="21"/>
        <item h="1" x="22"/>
        <item t="default"/>
      </items>
    </pivotField>
  </pivotFields>
  <rowFields count="2">
    <field x="1"/>
    <field x="2"/>
  </rowFields>
  <rowItems count="13">
    <i>
      <x v="2"/>
    </i>
    <i r="1">
      <x/>
    </i>
    <i>
      <x v="3"/>
    </i>
    <i r="1">
      <x v="2"/>
    </i>
    <i>
      <x v="4"/>
    </i>
    <i r="1">
      <x v="3"/>
    </i>
    <i r="1">
      <x v="6"/>
    </i>
    <i>
      <x v="5"/>
    </i>
    <i r="1">
      <x v="4"/>
    </i>
    <i r="1">
      <x v="5"/>
    </i>
    <i>
      <x v="6"/>
    </i>
    <i r="1">
      <x v="5"/>
    </i>
    <i t="grand">
      <x/>
    </i>
  </rowItems>
  <colFields count="1">
    <field x="4"/>
  </colFields>
  <colItems count="19"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608.50651086077835</v>
      </c>
      <c r="H1" s="255" t="s">
        <v>688</v>
      </c>
      <c r="I1" s="256">
        <f>D176</f>
        <v>766.54295380945291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125369.42720000001</v>
      </c>
      <c r="E5" s="95">
        <f>PLANEL_Pot_anual!AB4</f>
        <v>141205.04490000001</v>
      </c>
      <c r="F5" s="95">
        <f>PLANEL_Pot_anual!AL4</f>
        <v>149180.16099999999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14073.325999999999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6923.1</v>
      </c>
      <c r="E9" s="18">
        <f>PLANEL_Pot_anual!AB7</f>
        <v>1576.9</v>
      </c>
      <c r="F9" s="18">
        <f>PLANEL_Pot_anual!AL7</f>
        <v>0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16450.644817</v>
      </c>
      <c r="E16" s="24">
        <f>PLANEL_Pot_anual!AB14</f>
        <v>16758.900436</v>
      </c>
      <c r="F16" s="24">
        <f>PLANEL_Pot_anual!AL14</f>
        <v>16758.900436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9836.2240899999997</v>
      </c>
      <c r="E17" s="24">
        <f>PLANEL_Pot_anual!AB15</f>
        <v>9528.0240900000008</v>
      </c>
      <c r="F17" s="24">
        <f>PLANEL_Pot_anual!AL15</f>
        <v>9142.2240899999997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49855.721840999999</v>
      </c>
      <c r="E19" s="30">
        <f>PLANEL_Pot_anual!AB17</f>
        <v>128765.41393899999</v>
      </c>
      <c r="F19" s="30">
        <f>PLANEL_Pot_anual!AL17</f>
        <v>175748.154958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4718.6206780000002</v>
      </c>
      <c r="F22" s="26">
        <f>PLANEL_Pot_anual!AL20</f>
        <v>47676.703399999999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0</v>
      </c>
      <c r="F24" s="232">
        <f>PLANEL_Pot_anual!AL22</f>
        <v>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11828.917715200001</v>
      </c>
      <c r="E25" s="32">
        <f>PLANEL_Pot_anual!AB23</f>
        <v>42891.298800000004</v>
      </c>
      <c r="F25" s="32">
        <f>PLANEL_Pot_anual!AL23</f>
        <v>77274.998850000004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242644.02466319999</v>
      </c>
      <c r="E26" s="28">
        <f>PLANEL_Pot_anual!AB24</f>
        <v>365361.02884299995</v>
      </c>
      <c r="F26" s="28">
        <f>PLANEL_Pot_anual!AL24</f>
        <v>495357.96873399999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139442.75320000001</v>
      </c>
      <c r="E30" s="1">
        <f t="shared" si="0"/>
        <v>157386.87090000001</v>
      </c>
      <c r="F30" s="1">
        <f t="shared" si="0"/>
        <v>165361.98699999999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26286.868907</v>
      </c>
      <c r="E35" s="1">
        <f t="shared" si="5"/>
        <v>26286.924526000003</v>
      </c>
      <c r="F35" s="1">
        <f t="shared" si="5"/>
        <v>25901.124526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49855.721840999999</v>
      </c>
      <c r="E36" s="1">
        <f t="shared" si="6"/>
        <v>128765.41393899999</v>
      </c>
      <c r="F36" s="1">
        <f t="shared" si="6"/>
        <v>175748.154958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2170.2629999999999</v>
      </c>
      <c r="E37" s="1">
        <f t="shared" si="7"/>
        <v>4718.6206780000002</v>
      </c>
      <c r="F37" s="1">
        <f t="shared" si="7"/>
        <v>47676.703399999999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0</v>
      </c>
      <c r="F38" s="1">
        <f t="shared" si="8"/>
        <v>0</v>
      </c>
    </row>
    <row r="39" spans="2:6" x14ac:dyDescent="0.25">
      <c r="B39" s="16" t="s">
        <v>664</v>
      </c>
      <c r="C39" s="1">
        <f>C25</f>
        <v>0</v>
      </c>
      <c r="D39" s="1">
        <f>D25</f>
        <v>11828.917715200001</v>
      </c>
      <c r="E39" s="1">
        <f>E25</f>
        <v>42891.298800000004</v>
      </c>
      <c r="F39" s="1">
        <f>F25</f>
        <v>77274.998850000004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35632.935200000007</v>
      </c>
      <c r="E44" s="95">
        <f>SUM(PLANEL_Pot_anual!S29:AB29)</f>
        <v>15835.617700000003</v>
      </c>
      <c r="F44" s="95">
        <f>SUM(PLANEL_Pot_anual!AC29:AL29)</f>
        <v>7975.1160999999847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8573.2999999999993</v>
      </c>
      <c r="E45" s="95">
        <f>SUM(PLANEL_Pot_anual!S30:AB30)</f>
        <v>2108.5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-4319.1000000000004</v>
      </c>
      <c r="E47" s="18">
        <f>SUM(PLANEL_Pot_anual!S32:AB32)</f>
        <v>-5346.2000000000007</v>
      </c>
      <c r="F47" s="18">
        <f>SUM(PLANEL_Pot_anual!AC32:AL32)</f>
        <v>-1576.9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4781.1773969999995</v>
      </c>
      <c r="E55" s="24">
        <f>SUM(PLANEL_Pot_anual!S39:AB39)</f>
        <v>308.25561899999957</v>
      </c>
      <c r="F55" s="24">
        <f>SUM(PLANEL_Pot_anual!AC39:AL39)</f>
        <v>0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9506.024089999999</v>
      </c>
      <c r="E56" s="24">
        <f>SUM(PLANEL_Pot_anual!S40:AB40)</f>
        <v>-308.19999999999891</v>
      </c>
      <c r="F56" s="24">
        <f>SUM(PLANEL_Pot_anual!AC40:AL40)</f>
        <v>-385.80000000000109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43299.561840999995</v>
      </c>
      <c r="E58" s="30">
        <f>SUM(PLANEL_Pot_anual!S42:AB42)</f>
        <v>78909.692097999985</v>
      </c>
      <c r="F58" s="30">
        <f>SUM(PLANEL_Pot_anual!AC42:AL42)</f>
        <v>46982.741019000008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2149.56</v>
      </c>
      <c r="E61" s="26">
        <f>SUM(PLANEL_Pot_anual!S45:AB45)</f>
        <v>2548.3576780000003</v>
      </c>
      <c r="F61" s="26">
        <f>SUM(PLANEL_Pot_anual!AC45:AL45)</f>
        <v>42958.082721999999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-490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11828.917715200001</v>
      </c>
      <c r="E64" s="32">
        <f>SUM(PLANEL_Pot_anual!S48:AB48)</f>
        <v>31062.381084800003</v>
      </c>
      <c r="F64" s="32">
        <f>SUM(PLANEL_Pot_anual!AC48:AL48)</f>
        <v>34383.700049999999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106751.2162432</v>
      </c>
      <c r="E65" s="28">
        <f>SUM(PLANEL_Pot_anual!S49:AB49)</f>
        <v>122717.00417979996</v>
      </c>
      <c r="F65" s="28">
        <f>SUM(PLANEL_Pot_anual!AC49:AL49)</f>
        <v>129996.93989100005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44206.23520000001</v>
      </c>
      <c r="E69" s="1">
        <f t="shared" si="9"/>
        <v>17944.117700000003</v>
      </c>
      <c r="F69" s="1">
        <f t="shared" si="9"/>
        <v>7975.1160999999847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14287.201486999998</v>
      </c>
      <c r="E74" s="1">
        <f t="shared" si="14"/>
        <v>5.561900000066089E-2</v>
      </c>
      <c r="F74" s="1">
        <f t="shared" si="14"/>
        <v>-385.80000000000109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43299.561840999995</v>
      </c>
      <c r="E75" s="1">
        <f t="shared" si="15"/>
        <v>78909.692097999985</v>
      </c>
      <c r="F75" s="1">
        <f t="shared" si="15"/>
        <v>46982.741019000008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2149.56</v>
      </c>
      <c r="E76" s="1">
        <f t="shared" si="16"/>
        <v>2548.3576780000003</v>
      </c>
      <c r="F76" s="1">
        <f t="shared" si="16"/>
        <v>42958.082721999999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-490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11828.917715200001</v>
      </c>
      <c r="E78" s="1">
        <f>E64</f>
        <v>31062.381084800003</v>
      </c>
      <c r="F78" s="1">
        <f>F64</f>
        <v>34383.700049999999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46065.450859999997</v>
      </c>
      <c r="D83" s="95">
        <f>Planel_GerMed_Anual!R4</f>
        <v>64287.028449999998</v>
      </c>
      <c r="E83" s="95">
        <f>Planel_GerMed_Anual!AB4</f>
        <v>68965.391409999997</v>
      </c>
      <c r="F83" s="95">
        <f>Planel_GerMed_Anual!AL4</f>
        <v>70845.236189999996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6460.5843690000002</v>
      </c>
      <c r="E84" s="95">
        <f>Planel_GerMed_Anual!AB5</f>
        <v>6233.4943890000004</v>
      </c>
      <c r="F84" s="95">
        <f>Planel_GerMed_Anual!AL5</f>
        <v>6626.1694109999999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5804.2771974999996</v>
      </c>
      <c r="D86" s="18">
        <f>Planel_GerMed_Anual!R7</f>
        <v>2792.0035440000001</v>
      </c>
      <c r="E86" s="18">
        <f>Planel_GerMed_Anual!AB7</f>
        <v>877.85950049999997</v>
      </c>
      <c r="F86" s="18">
        <f>Planel_GerMed_Anual!AL7</f>
        <v>0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274.15011559999999</v>
      </c>
      <c r="E89" s="20">
        <f>Planel_GerMed_Anual!AB9</f>
        <v>208.45155879999999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310.3439783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2962.5921060000001</v>
      </c>
      <c r="E91" s="1">
        <f>Planel_GerMed_Anual!AB11</f>
        <v>2917.5560730000002</v>
      </c>
      <c r="F91" s="1">
        <f>Planel_GerMed_Anual!AL11</f>
        <v>2917.5560730000002</v>
      </c>
    </row>
    <row r="92" spans="2:6" x14ac:dyDescent="0.25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5092.9981330000001</v>
      </c>
      <c r="E94" s="24">
        <f>Planel_GerMed_Anual!AB14</f>
        <v>5125.3766590000005</v>
      </c>
      <c r="F94" s="24">
        <f>Planel_GerMed_Anual!AL14</f>
        <v>5125.3766590000005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3899.1039249999999</v>
      </c>
      <c r="E95" s="24">
        <f>Planel_GerMed_Anual!AB15</f>
        <v>3550.287198</v>
      </c>
      <c r="F95" s="24">
        <f>Planel_GerMed_Anual!AL15</f>
        <v>3198.3304389999998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22620.901257699999</v>
      </c>
      <c r="E97" s="30">
        <f>Planel_GerMed_Anual!AB17</f>
        <v>56717.551208420002</v>
      </c>
      <c r="F97" s="30">
        <f>Planel_GerMed_Anual!AL17</f>
        <v>77878.720098000005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545.34764570000004</v>
      </c>
      <c r="E100" s="26">
        <f>Planel_GerMed_Anual!AB20</f>
        <v>1327.4690760000001</v>
      </c>
      <c r="F100" s="26">
        <f>Planel_GerMed_Anual!AL20</f>
        <v>13412.680050000001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0</v>
      </c>
      <c r="F102" s="232">
        <f>Planel_GerMed_Anual!AL22</f>
        <v>0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65833.831471195997</v>
      </c>
      <c r="D104" s="28">
        <f>Planel_GerMed_Anual!R24</f>
        <v>109672.61501540002</v>
      </c>
      <c r="E104" s="28">
        <f>Planel_GerMed_Anual!AB24</f>
        <v>145923.43707272</v>
      </c>
      <c r="F104" s="28">
        <f>Planel_GerMed_Anual!AL24</f>
        <v>180004.06891999999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48809.426154000001</v>
      </c>
      <c r="D108" s="1">
        <f t="shared" ref="D108:F108" si="18">D83+D84</f>
        <v>70747.612819000002</v>
      </c>
      <c r="E108" s="1">
        <f t="shared" si="18"/>
        <v>75198.885798999996</v>
      </c>
      <c r="F108" s="1">
        <f t="shared" si="18"/>
        <v>77471.405600999991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584.49409390000005</v>
      </c>
      <c r="E110" s="1">
        <f t="shared" si="20"/>
        <v>208.45155879999999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2962.5921060000001</v>
      </c>
      <c r="E111" s="1">
        <f t="shared" si="21"/>
        <v>2917.5560730000002</v>
      </c>
      <c r="F111" s="1">
        <f t="shared" si="21"/>
        <v>2917.5560730000002</v>
      </c>
    </row>
    <row r="112" spans="2:6" x14ac:dyDescent="0.25">
      <c r="B112" s="16" t="s">
        <v>58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8992.1020580000004</v>
      </c>
      <c r="E113" s="1">
        <f t="shared" si="23"/>
        <v>8675.6638569999996</v>
      </c>
      <c r="F113" s="1">
        <f t="shared" si="23"/>
        <v>8323.7070980000008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22620.901257699999</v>
      </c>
      <c r="E114" s="1">
        <f t="shared" si="24"/>
        <v>56717.551208420002</v>
      </c>
      <c r="F114" s="1">
        <f t="shared" si="24"/>
        <v>77878.720098000005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545.34764570000004</v>
      </c>
      <c r="E115" s="1">
        <f t="shared" si="25"/>
        <v>1327.4690760000001</v>
      </c>
      <c r="F115" s="1">
        <f t="shared" si="25"/>
        <v>13412.680050000001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0</v>
      </c>
      <c r="F116" s="1">
        <f t="shared" si="26"/>
        <v>0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61701.000339999999</v>
      </c>
      <c r="D122" s="95">
        <f>PLANEL_BalPonta_Anual!R4</f>
        <v>84289.425010000006</v>
      </c>
      <c r="E122" s="95">
        <f>PLANEL_BalPonta_Anual!AB4</f>
        <v>92822.629759999996</v>
      </c>
      <c r="F122" s="95">
        <f>PLANEL_BalPonta_Anual!AL4</f>
        <v>91757.378030000007</v>
      </c>
    </row>
    <row r="123" spans="2:6" x14ac:dyDescent="0.25">
      <c r="B123" s="16" t="str">
        <f>PLANEL_BalPonta_Anual!B5</f>
        <v>PCH</v>
      </c>
      <c r="C123" s="95">
        <f>PLANEL_BalPonta_Anual!C5</f>
        <v>4584.4069259999997</v>
      </c>
      <c r="D123" s="95">
        <f>PLANEL_BalPonta_Anual!R5</f>
        <v>11835.15223</v>
      </c>
      <c r="E123" s="95">
        <f>PLANEL_BalPonta_Anual!AB5</f>
        <v>13642.13673</v>
      </c>
      <c r="F123" s="95">
        <f>PLANEL_BalPonta_Anual!AL5</f>
        <v>11202.34267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8536.4821609999999</v>
      </c>
      <c r="D125" s="18">
        <f>PLANEL_BalPonta_Anual!R6</f>
        <v>6559.4403570000004</v>
      </c>
      <c r="E125" s="18">
        <f>PLANEL_BalPonta_Anual!AB6</f>
        <v>1494.0679029999999</v>
      </c>
      <c r="F125" s="18">
        <f>PLANEL_BalPonta_Anual!AL6</f>
        <v>0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1813.1387500000001</v>
      </c>
      <c r="D130" s="1">
        <f>PLANEL_BalPonta_Anual!R8</f>
        <v>3144.336292</v>
      </c>
      <c r="E130" s="1">
        <f>PLANEL_BalPonta_Anual!AB8</f>
        <v>3144.336292</v>
      </c>
      <c r="F130" s="1">
        <f>PLANEL_BalPonta_Anual!AL8</f>
        <v>3144.336292</v>
      </c>
    </row>
    <row r="131" spans="2:6" x14ac:dyDescent="0.25">
      <c r="B131" s="16" t="str">
        <f>PLANEL_BalPonta_Anual!B9</f>
        <v>Óleos Comb</v>
      </c>
      <c r="C131" s="1">
        <f>PLANEL_BalPonta_Anual!C9</f>
        <v>2752.0519989999998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0</v>
      </c>
      <c r="F141" s="232">
        <f>PLANEL_BalPonta_Anual!AL13</f>
        <v>0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11828.917719999999</v>
      </c>
      <c r="E142" s="32">
        <f>PLANEL_BalPonta_Anual!AB14</f>
        <v>42891.298799999997</v>
      </c>
      <c r="F142" s="32">
        <f>PLANEL_BalPonta_Anual!AL14</f>
        <v>77274.998850000004</v>
      </c>
    </row>
    <row r="143" spans="2:6" x14ac:dyDescent="0.25">
      <c r="B143" s="27" t="str">
        <f>PLANEL_BalPonta_Anual!B15</f>
        <v>Total</v>
      </c>
      <c r="C143" s="28">
        <f>PLANEL_BalPonta_Anual!C15</f>
        <v>87267.589059999984</v>
      </c>
      <c r="D143" s="28">
        <f>PLANEL_BalPonta_Anual!R15</f>
        <v>149189.145739</v>
      </c>
      <c r="E143" s="28">
        <f>PLANEL_BalPonta_Anual!AB15</f>
        <v>200835.9474906</v>
      </c>
      <c r="F143" s="28">
        <f>PLANEL_BalPonta_Anual!AL15</f>
        <v>251305.86622199998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66285.407265999995</v>
      </c>
      <c r="D147" s="1">
        <f t="shared" ref="D147:F147" si="27">D122+D123</f>
        <v>96124.577240000013</v>
      </c>
      <c r="E147" s="1">
        <f t="shared" si="27"/>
        <v>106464.76648999999</v>
      </c>
      <c r="F147" s="1">
        <f t="shared" si="27"/>
        <v>102959.72070000001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1813.1387500000001</v>
      </c>
      <c r="D150" s="1">
        <f t="shared" ref="D150:F150" si="30">D130</f>
        <v>3144.336292</v>
      </c>
      <c r="E150" s="1">
        <f t="shared" si="30"/>
        <v>3144.336292</v>
      </c>
      <c r="F150" s="1">
        <f t="shared" si="30"/>
        <v>3144.336292</v>
      </c>
    </row>
    <row r="151" spans="2:6" x14ac:dyDescent="0.25">
      <c r="B151" s="16" t="s">
        <v>58</v>
      </c>
      <c r="C151" s="1">
        <f>C131</f>
        <v>2752.0519989999998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0</v>
      </c>
      <c r="F155" s="1">
        <f t="shared" si="35"/>
        <v>0</v>
      </c>
    </row>
    <row r="156" spans="2:6" x14ac:dyDescent="0.25">
      <c r="B156" s="16" t="s">
        <v>664</v>
      </c>
      <c r="C156" s="1">
        <f>C142</f>
        <v>0</v>
      </c>
      <c r="D156" s="1">
        <f>D142</f>
        <v>11828.917719999999</v>
      </c>
      <c r="E156" s="1">
        <f>E142</f>
        <v>42891.298799999997</v>
      </c>
      <c r="F156" s="1">
        <f>F142</f>
        <v>77274.998850000004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38.004893559999999</v>
      </c>
      <c r="D161" s="1">
        <f>Planel_CO2_total_Anual!R4</f>
        <v>14.16375311</v>
      </c>
      <c r="E161" s="1">
        <f>Planel_CO2_total_Anual!AB4</f>
        <v>4.6030634580000003</v>
      </c>
      <c r="F161" s="1">
        <f>Planel_CO2_total_Anual!AL4</f>
        <v>0</v>
      </c>
    </row>
    <row r="162" spans="1:11" x14ac:dyDescent="0.25">
      <c r="B162" s="101" t="str">
        <f>Planel_CO2_total_Anual!B5</f>
        <v>P.Crítico</v>
      </c>
      <c r="C162" s="102">
        <f>Planel_CO2_total_Anual!C5</f>
        <v>51.706912590000002</v>
      </c>
      <c r="D162" s="102">
        <f>Planel_CO2_total_Anual!R5</f>
        <v>21.073979980000001</v>
      </c>
      <c r="E162" s="102">
        <f>Planel_CO2_total_Anual!AB5</f>
        <v>5.5199735299999997</v>
      </c>
      <c r="F162" s="102">
        <f>Planel_CO2_total_Anual!AL5</f>
        <v>0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29.033212986301372</v>
      </c>
      <c r="D167" s="1">
        <f>'Resumo Gás Natural'!R39</f>
        <v>12.684785660273972</v>
      </c>
      <c r="E167" s="1">
        <f>'Resumo Gás Natural'!AB39</f>
        <v>3.614061293150685</v>
      </c>
      <c r="F167" s="1">
        <f>'Resumo Gás Natural'!AL39</f>
        <v>0</v>
      </c>
    </row>
    <row r="168" spans="1:11" x14ac:dyDescent="0.25">
      <c r="B168" s="16" t="str">
        <f>'Resumo Gás Natural'!B40</f>
        <v>P.Crítico</v>
      </c>
      <c r="C168" s="102">
        <f>'Resumo Gás Natural'!C40</f>
        <v>35.000357726027396</v>
      </c>
      <c r="D168" s="102">
        <f>'Resumo Gás Natural'!R40</f>
        <v>16.856550273972601</v>
      </c>
      <c r="E168" s="102">
        <f>'Resumo Gás Natural'!AB40</f>
        <v>4.3677713397260272</v>
      </c>
      <c r="F168" s="102">
        <f>'Resumo Gás Natural'!AL40</f>
        <v>0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608.50651086077835</v>
      </c>
      <c r="D176" s="1">
        <f>C176*(1+Planel_BD_constantes!$B$3)^($D$175-$C$175)</f>
        <v>766.54295380945291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topLeftCell="A169" zoomScale="90" zoomScaleNormal="90" workbookViewId="0">
      <selection activeCell="B3" sqref="B3:F188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708.35225229374737</v>
      </c>
      <c r="H1" s="255" t="s">
        <v>688</v>
      </c>
      <c r="I1" s="256">
        <f>D188</f>
        <v>831.54295380945291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125369.42720000001</v>
      </c>
      <c r="E5" s="95">
        <f>PLANEL_Pot_anual!AB4</f>
        <v>141205.04490000001</v>
      </c>
      <c r="F5" s="95">
        <f>PLANEL_Pot_anual!AL4</f>
        <v>149180.16099999999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14073.325999999999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6923.1</v>
      </c>
      <c r="E8" s="18">
        <f>PLANEL_Pot_anual!AB7</f>
        <v>1576.9</v>
      </c>
      <c r="F8" s="18">
        <f>PLANEL_Pot_anual!AL7</f>
        <v>0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16450.644817</v>
      </c>
      <c r="E16" s="24">
        <f>PLANEL_Pot_anual!AB14</f>
        <v>16758.900436</v>
      </c>
      <c r="F16" s="24">
        <f>PLANEL_Pot_anual!AL14</f>
        <v>16758.900436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9836.2240899999997</v>
      </c>
      <c r="E17" s="24">
        <f>PLANEL_Pot_anual!AB15</f>
        <v>9528.0240900000008</v>
      </c>
      <c r="F17" s="24">
        <f>PLANEL_Pot_anual!AL15</f>
        <v>9142.2240899999997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49855.721840999999</v>
      </c>
      <c r="E19" s="30">
        <f>PLANEL_Pot_anual!AB17</f>
        <v>128765.41393899999</v>
      </c>
      <c r="F19" s="30">
        <f>PLANEL_Pot_anual!AL17</f>
        <v>175748.154958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4718.6206780000002</v>
      </c>
      <c r="F22" s="26">
        <f>PLANEL_Pot_anual!AL20</f>
        <v>47676.703399999999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0</v>
      </c>
      <c r="F24" s="232">
        <f>PLANEL_Pot_anual!AL22</f>
        <v>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11828.917715200001</v>
      </c>
      <c r="E25" s="32">
        <f>PLANEL_Pot_anual!AB23</f>
        <v>42891.298800000004</v>
      </c>
      <c r="F25" s="32">
        <f>PLANEL_Pot_anual!AL23</f>
        <v>77274.998850000004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256312.76865554196</v>
      </c>
      <c r="E30" s="28">
        <f>PLANEL_Pot_anual!AB24+SUM(E26:E29)</f>
        <v>393089.50451295509</v>
      </c>
      <c r="F30" s="28">
        <f>PLANEL_Pot_anual!AL24+SUM(F26:F29)</f>
        <v>545245.6176196764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139442.75320000001</v>
      </c>
      <c r="E34" s="1">
        <f>E5+E6</f>
        <v>157386.87090000001</v>
      </c>
      <c r="F34" s="1">
        <f>F5+F6</f>
        <v>165361.98699999999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6923.1</v>
      </c>
      <c r="E35" s="1">
        <f t="shared" si="0"/>
        <v>1576.9</v>
      </c>
      <c r="F35" s="1">
        <f t="shared" si="0"/>
        <v>0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26286.868907</v>
      </c>
      <c r="E39" s="1">
        <f>E16+E17</f>
        <v>26286.924526000003</v>
      </c>
      <c r="F39" s="1">
        <f>F16+F17</f>
        <v>25901.124526</v>
      </c>
    </row>
    <row r="40" spans="2:6" x14ac:dyDescent="0.25">
      <c r="B40" s="16" t="s">
        <v>7</v>
      </c>
      <c r="C40" s="1">
        <f>C19+C20</f>
        <v>6556.16</v>
      </c>
      <c r="D40" s="1">
        <f>D19+D20</f>
        <v>49855.721840999999</v>
      </c>
      <c r="E40" s="1">
        <f>E19+E20</f>
        <v>128765.41393899999</v>
      </c>
      <c r="F40" s="1">
        <f>F19+F20</f>
        <v>175748.154958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2170.2629999999999</v>
      </c>
      <c r="E41" s="1">
        <f>E22+E23</f>
        <v>4718.6206780000002</v>
      </c>
      <c r="F41" s="1">
        <f>F22+F23</f>
        <v>47676.703399999999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0</v>
      </c>
      <c r="F42" s="1">
        <f t="shared" si="2"/>
        <v>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11828.917715200001</v>
      </c>
      <c r="E43" s="1">
        <f t="shared" si="2"/>
        <v>42891.298800000004</v>
      </c>
      <c r="F43" s="1">
        <f t="shared" si="2"/>
        <v>77274.998850000004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256312.76865554196</v>
      </c>
      <c r="E45" s="28">
        <f>SUM(E34:E44)</f>
        <v>393089.50451295509</v>
      </c>
      <c r="F45" s="28">
        <f>SUM(F34:F44)</f>
        <v>545245.6176196764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35632.935200000007</v>
      </c>
      <c r="E49" s="95">
        <f>SUM(PLANEL_Pot_anual!S29:AB29)</f>
        <v>15835.617700000003</v>
      </c>
      <c r="F49" s="95">
        <f>SUM(PLANEL_Pot_anual!AC29:AL29)</f>
        <v>7975.1160999999847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8573.2999999999993</v>
      </c>
      <c r="E50" s="95">
        <f>SUM(PLANEL_Pot_anual!S30:AB30)</f>
        <v>2108.5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-4319.1000000000004</v>
      </c>
      <c r="E52" s="18">
        <f>SUM(PLANEL_Pot_anual!S32:AB32)</f>
        <v>-5346.2000000000007</v>
      </c>
      <c r="F52" s="18">
        <f>SUM(PLANEL_Pot_anual!AC32:AL32)</f>
        <v>-1576.9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4781.1773969999995</v>
      </c>
      <c r="E60" s="24">
        <f>SUM(PLANEL_Pot_anual!S39:AB39)</f>
        <v>308.25561899999957</v>
      </c>
      <c r="F60" s="24">
        <f>SUM(PLANEL_Pot_anual!AC39:AL39)</f>
        <v>0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9506.024089999999</v>
      </c>
      <c r="E61" s="24">
        <f>SUM(PLANEL_Pot_anual!S40:AB40)</f>
        <v>-308.19999999999891</v>
      </c>
      <c r="F61" s="24">
        <f>SUM(PLANEL_Pot_anual!AC40:AL40)</f>
        <v>-385.80000000000109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43299.561840999995</v>
      </c>
      <c r="E63" s="30">
        <f>SUM(PLANEL_Pot_anual!S42:AB42)</f>
        <v>78909.692097999985</v>
      </c>
      <c r="F63" s="30">
        <f>SUM(PLANEL_Pot_anual!AC42:AL42)</f>
        <v>46982.741019000008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2149.56</v>
      </c>
      <c r="E66" s="26">
        <f>SUM(PLANEL_Pot_anual!S45:AB45)</f>
        <v>2548.3576780000003</v>
      </c>
      <c r="F66" s="26">
        <f>SUM(PLANEL_Pot_anual!AC45:AL45)</f>
        <v>42958.082721999999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-490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11828.917715200001</v>
      </c>
      <c r="E69" s="32">
        <f>SUM(PLANEL_Pot_anual!S48:AB48)</f>
        <v>31062.381084800003</v>
      </c>
      <c r="F69" s="32">
        <f>SUM(PLANEL_Pot_anual!AC48:AL48)</f>
        <v>34383.700049999999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120402.91990554199</v>
      </c>
      <c r="E74" s="28">
        <f>SUM(PLANEL_Pot_anual!S49:AB49)+SUM(E70:E73)</f>
        <v>136776.73585741309</v>
      </c>
      <c r="F74" s="28">
        <f>SUM(PLANEL_Pot_anual!AC49:AL49)+SUM(F70:F73)</f>
        <v>152156.11310672134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44206.23520000001</v>
      </c>
      <c r="E78" s="1">
        <f>E49+E50</f>
        <v>17944.117700000003</v>
      </c>
      <c r="F78" s="1">
        <f>F49+F50</f>
        <v>7975.1160999999847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-4319.1000000000004</v>
      </c>
      <c r="E79" s="1">
        <f t="shared" si="8"/>
        <v>-5346.2000000000007</v>
      </c>
      <c r="F79" s="1">
        <f t="shared" si="8"/>
        <v>-1576.9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14287.201486999998</v>
      </c>
      <c r="E83" s="1">
        <f t="shared" si="11"/>
        <v>5.561900000066089E-2</v>
      </c>
      <c r="F83" s="1">
        <f t="shared" si="11"/>
        <v>-385.80000000000109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43299.561840999995</v>
      </c>
      <c r="E84" s="1">
        <f t="shared" si="12"/>
        <v>78909.692097999985</v>
      </c>
      <c r="F84" s="1">
        <f t="shared" si="12"/>
        <v>46982.741019000008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2149.56</v>
      </c>
      <c r="E85" s="1">
        <f t="shared" si="13"/>
        <v>2548.3576780000003</v>
      </c>
      <c r="F85" s="1">
        <f t="shared" si="13"/>
        <v>42958.082721999999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-490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11828.917715200001</v>
      </c>
      <c r="E87" s="1">
        <f>E69</f>
        <v>31062.381084800003</v>
      </c>
      <c r="F87" s="1">
        <f>F69</f>
        <v>34383.700049999999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120402.91990554199</v>
      </c>
      <c r="E89" s="28">
        <f t="shared" si="16"/>
        <v>136776.73585741312</v>
      </c>
      <c r="F89" s="28">
        <f t="shared" si="16"/>
        <v>152156.11310672131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46065.450859999997</v>
      </c>
      <c r="D93" s="95">
        <f>Planel_GerMed_Anual!R4</f>
        <v>64287.028449999998</v>
      </c>
      <c r="E93" s="95">
        <f>Planel_GerMed_Anual!AB4</f>
        <v>68965.391409999997</v>
      </c>
      <c r="F93" s="95">
        <f>Planel_GerMed_Anual!AL4</f>
        <v>70845.236189999996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6460.5843690000002</v>
      </c>
      <c r="E94" s="95">
        <f>Planel_GerMed_Anual!AB5</f>
        <v>6233.4943890000004</v>
      </c>
      <c r="F94" s="95">
        <f>Planel_GerMed_Anual!AL5</f>
        <v>6626.1694109999999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5804.2771974999996</v>
      </c>
      <c r="D96" s="18">
        <f>Planel_GerMed_Anual!R7</f>
        <v>2792.0035440000001</v>
      </c>
      <c r="E96" s="18">
        <f>Planel_GerMed_Anual!AB7</f>
        <v>877.85950049999997</v>
      </c>
      <c r="F96" s="18">
        <f>Planel_GerMed_Anual!AL7</f>
        <v>0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274.15011559999999</v>
      </c>
      <c r="E99" s="20">
        <f>Planel_GerMed_Anual!AB9</f>
        <v>208.45155879999999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310.3439783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2962.5921060000001</v>
      </c>
      <c r="E101" s="1">
        <f>Planel_GerMed_Anual!AB11</f>
        <v>2917.5560730000002</v>
      </c>
      <c r="F101" s="1">
        <f>Planel_GerMed_Anual!AL11</f>
        <v>2917.5560730000002</v>
      </c>
    </row>
    <row r="102" spans="2:6" x14ac:dyDescent="0.25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5092.9981330000001</v>
      </c>
      <c r="E104" s="24">
        <f>Planel_GerMed_Anual!AB14</f>
        <v>5125.3766590000005</v>
      </c>
      <c r="F104" s="24">
        <f>Planel_GerMed_Anual!AL14</f>
        <v>5125.3766590000005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3899.1039249999999</v>
      </c>
      <c r="E105" s="24">
        <f>Planel_GerMed_Anual!AB15</f>
        <v>3550.287198</v>
      </c>
      <c r="F105" s="24">
        <f>Planel_GerMed_Anual!AL15</f>
        <v>3198.3304389999998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22620.901257699999</v>
      </c>
      <c r="E107" s="30">
        <f>Planel_GerMed_Anual!AB17</f>
        <v>56717.551208420002</v>
      </c>
      <c r="F107" s="30">
        <f>Planel_GerMed_Anual!AL17</f>
        <v>77878.720098000005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545.34764570000004</v>
      </c>
      <c r="E110" s="26">
        <f>Planel_GerMed_Anual!AB20</f>
        <v>1327.4690760000001</v>
      </c>
      <c r="F110" s="26">
        <f>Planel_GerMed_Anual!AL20</f>
        <v>13412.680050000001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0</v>
      </c>
      <c r="F112" s="232">
        <f>Planel_GerMed_Anual!AL22</f>
        <v>0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65835.44772478407</v>
      </c>
      <c r="D118" s="28">
        <f>Planel_GerMed_Anual!R24+SUM(D114:D117)</f>
        <v>112687.37035707843</v>
      </c>
      <c r="E118" s="28">
        <f>Planel_GerMed_Anual!AB24+SUM(E114:E117)</f>
        <v>152262.28201020532</v>
      </c>
      <c r="F118" s="28">
        <f>Planel_GerMed_Anual!AL24+SUM(F114:F117)</f>
        <v>191467.61039323371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48809.426154000001</v>
      </c>
      <c r="D122" s="1">
        <f>D93+D94</f>
        <v>70747.612819000002</v>
      </c>
      <c r="E122" s="1">
        <f>E93+E94</f>
        <v>75198.885798999996</v>
      </c>
      <c r="F122" s="1">
        <f>F93+F94</f>
        <v>77471.405600999991</v>
      </c>
    </row>
    <row r="123" spans="2:6" x14ac:dyDescent="0.25">
      <c r="B123" s="16" t="s">
        <v>3</v>
      </c>
      <c r="C123" s="1">
        <f>C96</f>
        <v>5804.2771974999996</v>
      </c>
      <c r="D123" s="1">
        <f t="shared" ref="D123:F123" si="17">D96</f>
        <v>2792.0035440000001</v>
      </c>
      <c r="E123" s="1">
        <f t="shared" si="17"/>
        <v>877.85950049999997</v>
      </c>
      <c r="F123" s="1">
        <f t="shared" si="17"/>
        <v>0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584.49409390000005</v>
      </c>
      <c r="E124" s="1">
        <f t="shared" si="18"/>
        <v>208.45155879999999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2962.5921060000001</v>
      </c>
      <c r="E125" s="1">
        <f t="shared" si="19"/>
        <v>2917.5560730000002</v>
      </c>
      <c r="F125" s="1">
        <f t="shared" si="19"/>
        <v>2917.5560730000002</v>
      </c>
    </row>
    <row r="126" spans="2:6" x14ac:dyDescent="0.25">
      <c r="B126" s="16" t="s">
        <v>58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8992.1020580000004</v>
      </c>
      <c r="E127" s="1">
        <f t="shared" si="20"/>
        <v>8675.6638569999996</v>
      </c>
      <c r="F127" s="1">
        <f t="shared" si="20"/>
        <v>8323.7070980000008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22620.901257699999</v>
      </c>
      <c r="E128" s="1">
        <f t="shared" si="21"/>
        <v>56717.551208420002</v>
      </c>
      <c r="F128" s="1">
        <f t="shared" si="21"/>
        <v>77878.720098000005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545.34764570000004</v>
      </c>
      <c r="E129" s="1">
        <f t="shared" si="22"/>
        <v>1327.4690760000001</v>
      </c>
      <c r="F129" s="1">
        <f t="shared" si="22"/>
        <v>13412.680050000001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0</v>
      </c>
      <c r="F130" s="1">
        <f t="shared" si="23"/>
        <v>0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65835.44772478407</v>
      </c>
      <c r="D133" s="28">
        <f t="shared" ref="D133:F133" si="25">SUM(D122:D132)</f>
        <v>112687.37035707841</v>
      </c>
      <c r="E133" s="28">
        <f t="shared" si="25"/>
        <v>152262.28201020532</v>
      </c>
      <c r="F133" s="28">
        <f t="shared" si="25"/>
        <v>191467.61039323371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61701.000339999999</v>
      </c>
      <c r="D137" s="95">
        <f>PLANEL_BalPonta_Anual!R4</f>
        <v>84289.425010000006</v>
      </c>
      <c r="E137" s="95">
        <f>PLANEL_BalPonta_Anual!AB4</f>
        <v>92822.629759999996</v>
      </c>
      <c r="F137" s="95">
        <f>PLANEL_BalPonta_Anual!AL4</f>
        <v>91757.378030000007</v>
      </c>
    </row>
    <row r="138" spans="2:6" x14ac:dyDescent="0.25">
      <c r="B138" s="16" t="str">
        <f>PLANEL_BalPonta_Anual!B5</f>
        <v>PCH</v>
      </c>
      <c r="C138" s="95">
        <f>PLANEL_BalPonta_Anual!C5</f>
        <v>4584.4069259999997</v>
      </c>
      <c r="D138" s="95">
        <f>PLANEL_BalPonta_Anual!R5</f>
        <v>11835.15223</v>
      </c>
      <c r="E138" s="95">
        <f>PLANEL_BalPonta_Anual!AB5</f>
        <v>13642.13673</v>
      </c>
      <c r="F138" s="95">
        <f>PLANEL_BalPonta_Anual!AL5</f>
        <v>11202.34267</v>
      </c>
    </row>
    <row r="139" spans="2:6" x14ac:dyDescent="0.25">
      <c r="B139" s="16" t="str">
        <f>PLANEL_BalPonta_Anual!B6</f>
        <v>Gás Natural</v>
      </c>
      <c r="C139" s="95">
        <f>PLANEL_BalPonta_Anual!C6</f>
        <v>8536.4821609999999</v>
      </c>
      <c r="D139" s="95">
        <f>PLANEL_BalPonta_Anual!R6</f>
        <v>6559.4403570000004</v>
      </c>
      <c r="E139" s="95">
        <f>PLANEL_BalPonta_Anual!AB6</f>
        <v>1494.0679029999999</v>
      </c>
      <c r="F139" s="95">
        <f>PLANEL_BalPonta_Anual!AL6</f>
        <v>0</v>
      </c>
    </row>
    <row r="140" spans="2:6" x14ac:dyDescent="0.25">
      <c r="B140" s="16" t="str">
        <f>PLANEL_BalPonta_Anual!B7</f>
        <v>Carvão</v>
      </c>
      <c r="C140" s="1">
        <f>PLANEL_BalPonta_Anual!C7</f>
        <v>1566.345</v>
      </c>
      <c r="D140" s="1">
        <f>PLANEL_BalPonta_Anual!R7</f>
        <v>1688.55</v>
      </c>
      <c r="E140" s="1">
        <f>PLANEL_BalPonta_Anual!AB7</f>
        <v>255</v>
      </c>
      <c r="F140" s="1">
        <f>PLANEL_BalPonta_Anual!AL7</f>
        <v>0</v>
      </c>
    </row>
    <row r="141" spans="2:6" x14ac:dyDescent="0.25">
      <c r="B141" s="16" t="str">
        <f>PLANEL_BalPonta_Anual!B8</f>
        <v>Nuclear</v>
      </c>
      <c r="C141" s="1">
        <f>PLANEL_BalPonta_Anual!C8</f>
        <v>1813.1387500000001</v>
      </c>
      <c r="D141" s="1">
        <f>PLANEL_BalPonta_Anual!R8</f>
        <v>3144.336292</v>
      </c>
      <c r="E141" s="1">
        <f>PLANEL_BalPonta_Anual!AB8</f>
        <v>3144.336292</v>
      </c>
      <c r="F141" s="1">
        <f>PLANEL_BalPonta_Anual!AL8</f>
        <v>3144.336292</v>
      </c>
    </row>
    <row r="142" spans="2:6" x14ac:dyDescent="0.25">
      <c r="B142" s="16" t="str">
        <f>PLANEL_BalPonta_Anual!B9</f>
        <v>Óleos Comb</v>
      </c>
      <c r="C142" s="1">
        <f>PLANEL_BalPonta_Anual!C9</f>
        <v>2752.0519989999998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4265.6244219999999</v>
      </c>
      <c r="D143" s="1">
        <f>PLANEL_BalPonta_Anual!R10</f>
        <v>14470.411480000001</v>
      </c>
      <c r="E143" s="1">
        <f>PLANEL_BalPonta_Anual!AB10</f>
        <v>14297.06789</v>
      </c>
      <c r="F143" s="1">
        <f>PLANEL_BalPonta_Anual!AL10</f>
        <v>13948.883390000001</v>
      </c>
    </row>
    <row r="144" spans="2:6" x14ac:dyDescent="0.25">
      <c r="B144" s="16" t="str">
        <f>PLANEL_BalPonta_Anual!B11</f>
        <v>Eólica</v>
      </c>
      <c r="C144" s="1">
        <f>PLANEL_BalPonta_Anual!C11</f>
        <v>1592.8638619999999</v>
      </c>
      <c r="D144" s="1">
        <f>PLANEL_BalPonta_Anual!R11</f>
        <v>14487.325049999999</v>
      </c>
      <c r="E144" s="1">
        <f>PLANEL_BalPonta_Anual!AB11</f>
        <v>31345.685979999998</v>
      </c>
      <c r="F144" s="1">
        <f>PLANEL_BalPonta_Anual!AL11</f>
        <v>44442.586309999999</v>
      </c>
    </row>
    <row r="145" spans="2:6" x14ac:dyDescent="0.25">
      <c r="B145" s="16" t="str">
        <f>PLANEL_BalPonta_Anual!B12</f>
        <v>Solar</v>
      </c>
      <c r="C145" s="1">
        <f>PLANEL_BalPonta_Anual!C12</f>
        <v>4.1406000000000001</v>
      </c>
      <c r="D145" s="1">
        <f>PLANEL_BalPonta_Anual!R12</f>
        <v>434.05259999999998</v>
      </c>
      <c r="E145" s="1">
        <f>PLANEL_BalPonta_Anual!AB12</f>
        <v>943.72413559999995</v>
      </c>
      <c r="F145" s="1">
        <f>PLANEL_BalPonta_Anual!AL12</f>
        <v>9535.3406799999993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0</v>
      </c>
      <c r="F146" s="232">
        <f>PLANEL_BalPonta_Anual!AL13</f>
        <v>0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11828.917719999999</v>
      </c>
      <c r="E147" s="32">
        <f>PLANEL_BalPonta_Anual!AB14</f>
        <v>42891.298799999997</v>
      </c>
      <c r="F147" s="32">
        <f>PLANEL_BalPonta_Anual!AL14</f>
        <v>77274.998850000004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87267.999743832479</v>
      </c>
      <c r="D152" s="28">
        <f>PLANEL_BalPonta_Anual!R15+SUM(D148:D151)</f>
        <v>150093.1280487669</v>
      </c>
      <c r="E152" s="28">
        <f>PLANEL_BalPonta_Anual!AB15+SUM(E148:E151)</f>
        <v>202840.57091417679</v>
      </c>
      <c r="F152" s="28">
        <f>PLANEL_BalPonta_Anual!AL15+SUM(F148:F151)</f>
        <v>255038.98139063283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66285.407265999995</v>
      </c>
      <c r="D156" s="1">
        <f>D137+D138</f>
        <v>96124.577240000013</v>
      </c>
      <c r="E156" s="1">
        <f>E137+E138</f>
        <v>106464.76648999999</v>
      </c>
      <c r="F156" s="1">
        <f>F137+F138</f>
        <v>102959.72070000001</v>
      </c>
    </row>
    <row r="157" spans="2:6" x14ac:dyDescent="0.25">
      <c r="B157" s="16" t="s">
        <v>3</v>
      </c>
      <c r="C157" s="1">
        <f>C139</f>
        <v>8536.4821609999999</v>
      </c>
      <c r="D157" s="1">
        <f>D139</f>
        <v>6559.4403570000004</v>
      </c>
      <c r="E157" s="1">
        <f>E139</f>
        <v>1494.0679029999999</v>
      </c>
      <c r="F157" s="1">
        <f>F139</f>
        <v>0</v>
      </c>
    </row>
    <row r="158" spans="2:6" x14ac:dyDescent="0.25">
      <c r="B158" s="16" t="s">
        <v>4</v>
      </c>
      <c r="C158" s="1">
        <f>C140</f>
        <v>1566.345</v>
      </c>
      <c r="D158" s="1">
        <f t="shared" ref="D158:F158" si="26">D140</f>
        <v>1688.55</v>
      </c>
      <c r="E158" s="1">
        <f t="shared" si="26"/>
        <v>255</v>
      </c>
      <c r="F158" s="1">
        <f t="shared" si="26"/>
        <v>0</v>
      </c>
    </row>
    <row r="159" spans="2:6" x14ac:dyDescent="0.25">
      <c r="B159" s="16" t="s">
        <v>5</v>
      </c>
      <c r="C159" s="1">
        <f>C141</f>
        <v>1813.1387500000001</v>
      </c>
      <c r="D159" s="1">
        <f>D141</f>
        <v>3144.336292</v>
      </c>
      <c r="E159" s="1">
        <f>E141</f>
        <v>3144.336292</v>
      </c>
      <c r="F159" s="1">
        <f>F141</f>
        <v>3144.336292</v>
      </c>
    </row>
    <row r="160" spans="2:6" x14ac:dyDescent="0.25">
      <c r="B160" s="16" t="s">
        <v>58</v>
      </c>
      <c r="C160" s="1">
        <f>C142</f>
        <v>2752.0519989999998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4265.6244219999999</v>
      </c>
      <c r="D161" s="1">
        <f t="shared" si="28"/>
        <v>14470.411480000001</v>
      </c>
      <c r="E161" s="1">
        <f t="shared" si="28"/>
        <v>14297.06789</v>
      </c>
      <c r="F161" s="1">
        <f t="shared" si="28"/>
        <v>13948.883390000001</v>
      </c>
    </row>
    <row r="162" spans="1:11" x14ac:dyDescent="0.25">
      <c r="B162" s="16" t="s">
        <v>7</v>
      </c>
      <c r="C162" s="1">
        <f t="shared" ref="C162:F162" si="29">C144</f>
        <v>1592.8638619999999</v>
      </c>
      <c r="D162" s="1">
        <f t="shared" si="29"/>
        <v>14487.325049999999</v>
      </c>
      <c r="E162" s="1">
        <f t="shared" si="29"/>
        <v>31345.685979999998</v>
      </c>
      <c r="F162" s="1">
        <f t="shared" si="29"/>
        <v>44442.586309999999</v>
      </c>
    </row>
    <row r="163" spans="1:11" x14ac:dyDescent="0.25">
      <c r="B163" s="16" t="s">
        <v>8</v>
      </c>
      <c r="C163" s="1">
        <f t="shared" ref="C163:F163" si="30">C145</f>
        <v>4.1406000000000001</v>
      </c>
      <c r="D163" s="1">
        <f t="shared" si="30"/>
        <v>434.05259999999998</v>
      </c>
      <c r="E163" s="1">
        <f t="shared" si="30"/>
        <v>943.72413559999995</v>
      </c>
      <c r="F163" s="1">
        <f t="shared" si="30"/>
        <v>9535.3406799999993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0</v>
      </c>
      <c r="F164" s="1">
        <f t="shared" si="31"/>
        <v>0</v>
      </c>
    </row>
    <row r="165" spans="1:11" x14ac:dyDescent="0.25">
      <c r="B165" s="16" t="s">
        <v>664</v>
      </c>
      <c r="C165" s="1">
        <f>C147</f>
        <v>0</v>
      </c>
      <c r="D165" s="1">
        <f>D147</f>
        <v>11828.917719999999</v>
      </c>
      <c r="E165" s="1">
        <f>E147</f>
        <v>42891.298799999997</v>
      </c>
      <c r="F165" s="1">
        <f>F147</f>
        <v>77274.998850000004</v>
      </c>
    </row>
    <row r="166" spans="1:11" x14ac:dyDescent="0.25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87267.999743832479</v>
      </c>
      <c r="D167" s="28">
        <f t="shared" ref="D167:F167" si="33">SUM(D156:D166)</f>
        <v>150093.1280487669</v>
      </c>
      <c r="E167" s="28">
        <f t="shared" si="33"/>
        <v>202840.57091417679</v>
      </c>
      <c r="F167" s="28">
        <f t="shared" si="33"/>
        <v>255038.98139063283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38.004893559999999</v>
      </c>
      <c r="D171" s="1">
        <f>Planel_CO2_total_Anual!R4</f>
        <v>14.16375311</v>
      </c>
      <c r="E171" s="1">
        <f>Planel_CO2_total_Anual!AB4</f>
        <v>4.6030634580000003</v>
      </c>
      <c r="F171" s="1">
        <f>Planel_CO2_total_Anual!AL4</f>
        <v>0</v>
      </c>
    </row>
    <row r="172" spans="1:11" x14ac:dyDescent="0.25">
      <c r="B172" s="101" t="str">
        <f>Planel_CO2_total_Anual!B5</f>
        <v>P.Crítico</v>
      </c>
      <c r="C172" s="102">
        <f>Planel_CO2_total_Anual!C5</f>
        <v>51.706912590000002</v>
      </c>
      <c r="D172" s="102">
        <f>Planel_CO2_total_Anual!R5</f>
        <v>21.073979980000001</v>
      </c>
      <c r="E172" s="102">
        <f>Planel_CO2_total_Anual!AB5</f>
        <v>5.5199735299999997</v>
      </c>
      <c r="F172" s="102">
        <f>Planel_CO2_total_Anual!AL5</f>
        <v>0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29.033212986301372</v>
      </c>
      <c r="D177" s="1">
        <f>'Resumo Gás Natural'!R39</f>
        <v>12.684785660273972</v>
      </c>
      <c r="E177" s="1">
        <f>'Resumo Gás Natural'!AB39</f>
        <v>3.614061293150685</v>
      </c>
      <c r="F177" s="1">
        <f>'Resumo Gás Natural'!AL39</f>
        <v>0</v>
      </c>
    </row>
    <row r="178" spans="2:6" x14ac:dyDescent="0.25">
      <c r="B178" s="16" t="str">
        <f>'Resumo Gás Natural'!B40</f>
        <v>P.Crítico</v>
      </c>
      <c r="C178" s="102">
        <f>'Resumo Gás Natural'!C40</f>
        <v>35.000357726027396</v>
      </c>
      <c r="D178" s="102">
        <f>'Resumo Gás Natural'!R40</f>
        <v>16.856550273972601</v>
      </c>
      <c r="E178" s="102">
        <f>'Resumo Gás Natural'!AB40</f>
        <v>4.3677713397260272</v>
      </c>
      <c r="F178" s="102">
        <f>'Resumo Gás Natural'!AL40</f>
        <v>0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608.50651086077835</v>
      </c>
      <c r="D186" s="1">
        <f>C186*(1+Planel_BD_constantes!$B$3)^($D$185-$C$185)</f>
        <v>766.54295380945291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708.35225229374737</v>
      </c>
      <c r="D188" s="28">
        <f>SUM(D186:D187)</f>
        <v>831.54295380945291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11929.907380000001</v>
      </c>
      <c r="O5" s="5">
        <v>11929.907380000001</v>
      </c>
      <c r="P5" s="5">
        <v>6173.7196190000004</v>
      </c>
      <c r="Q5" s="5">
        <v>6173.7196190000004</v>
      </c>
      <c r="R5" s="5">
        <v>6173.7196190000004</v>
      </c>
      <c r="S5" s="5">
        <v>7453.2067189999998</v>
      </c>
      <c r="T5" s="5">
        <v>7453.2067189999998</v>
      </c>
      <c r="U5" s="5">
        <v>7453.2067189999998</v>
      </c>
      <c r="V5" s="5">
        <v>7453.2067189999998</v>
      </c>
      <c r="W5" s="5">
        <v>4553.3208189999996</v>
      </c>
      <c r="X5" s="5">
        <v>4553.3208189999996</v>
      </c>
      <c r="Y5" s="5">
        <v>4553.3208189999996</v>
      </c>
      <c r="Z5" s="5">
        <v>4553.3208189999996</v>
      </c>
      <c r="AA5" s="5">
        <v>4553.3208189999996</v>
      </c>
      <c r="AB5" s="5">
        <v>3749.9004359999999</v>
      </c>
      <c r="AC5" s="5">
        <v>3749.9004359999999</v>
      </c>
      <c r="AD5" s="5">
        <v>3749.9004359999999</v>
      </c>
      <c r="AE5" s="5">
        <v>3749.9004359999999</v>
      </c>
      <c r="AF5" s="5">
        <v>3749.9004359999999</v>
      </c>
      <c r="AG5" s="5">
        <v>3749.9004359999999</v>
      </c>
      <c r="AH5" s="5">
        <v>3749.9004359999999</v>
      </c>
      <c r="AI5" s="5">
        <v>3749.9004359999999</v>
      </c>
      <c r="AJ5" s="5">
        <v>3749.9004359999999</v>
      </c>
      <c r="AK5" s="5">
        <v>3749.9004359999999</v>
      </c>
      <c r="AL5" s="5">
        <v>3749.9004359999999</v>
      </c>
      <c r="AM5" s="5">
        <v>3749.9004359999999</v>
      </c>
      <c r="AN5" s="5">
        <v>3749.9004359999999</v>
      </c>
      <c r="AO5" s="5">
        <v>3749.9004359999999</v>
      </c>
      <c r="AP5" s="5">
        <v>3749.9004359999999</v>
      </c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14553.731299999999</v>
      </c>
      <c r="O16" s="38">
        <v>14553.731299999999</v>
      </c>
      <c r="P16" s="38">
        <v>7315.157717</v>
      </c>
      <c r="Q16" s="38">
        <v>7315.157717</v>
      </c>
      <c r="R16" s="38">
        <v>7315.157717</v>
      </c>
      <c r="S16" s="38">
        <v>8594.6448170000003</v>
      </c>
      <c r="T16" s="38">
        <v>8594.6448170000003</v>
      </c>
      <c r="U16" s="38">
        <v>8594.6448170000003</v>
      </c>
      <c r="V16" s="38">
        <v>8594.6448170000003</v>
      </c>
      <c r="W16" s="38">
        <v>4958.7388190000001</v>
      </c>
      <c r="X16" s="38">
        <v>4958.7388190000001</v>
      </c>
      <c r="Y16" s="38">
        <v>4958.7388190000001</v>
      </c>
      <c r="Z16" s="38">
        <v>4958.7388190000001</v>
      </c>
      <c r="AA16" s="38">
        <v>4958.7388190000001</v>
      </c>
      <c r="AB16" s="38">
        <v>3749.9004359999999</v>
      </c>
      <c r="AC16" s="38">
        <v>3749.9004359999999</v>
      </c>
      <c r="AD16" s="38">
        <v>3749.9004359999999</v>
      </c>
      <c r="AE16" s="38">
        <v>3749.9004359999999</v>
      </c>
      <c r="AF16" s="38">
        <v>3749.9004359999999</v>
      </c>
      <c r="AG16" s="38">
        <v>3749.9004359999999</v>
      </c>
      <c r="AH16" s="38">
        <v>3749.9004359999999</v>
      </c>
      <c r="AI16" s="38">
        <v>3749.9004359999999</v>
      </c>
      <c r="AJ16" s="38">
        <v>3749.9004359999999</v>
      </c>
      <c r="AK16" s="38">
        <v>3749.9004359999999</v>
      </c>
      <c r="AL16" s="38">
        <v>3749.9004359999999</v>
      </c>
      <c r="AM16" s="38">
        <v>3749.9004359999999</v>
      </c>
      <c r="AN16" s="38">
        <v>3749.9004359999999</v>
      </c>
      <c r="AO16" s="38">
        <v>3749.9004359999999</v>
      </c>
      <c r="AP16" s="38">
        <v>3749.9004359999999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>
        <v>525.50297929999999</v>
      </c>
      <c r="Q89" s="5">
        <v>5835.4782329999998</v>
      </c>
      <c r="R89" s="5">
        <v>6313.58698</v>
      </c>
      <c r="S89" s="5">
        <v>8329.1661929999991</v>
      </c>
      <c r="T89" s="5">
        <v>8416.3567079999993</v>
      </c>
      <c r="U89" s="5">
        <v>8993.6129039999996</v>
      </c>
      <c r="V89" s="5">
        <v>8993.6129039999996</v>
      </c>
      <c r="W89" s="5">
        <v>8993.6129039999996</v>
      </c>
      <c r="X89" s="5">
        <v>8993.6129039999996</v>
      </c>
      <c r="Y89" s="5">
        <v>8993.6129039999996</v>
      </c>
      <c r="Z89" s="5">
        <v>8993.6129039999996</v>
      </c>
      <c r="AA89" s="5">
        <v>8993.6129039999996</v>
      </c>
      <c r="AB89" s="5">
        <v>8993.6129039999996</v>
      </c>
      <c r="AC89" s="5">
        <v>8993.6129039999996</v>
      </c>
      <c r="AD89" s="5">
        <v>8993.6129039999996</v>
      </c>
      <c r="AE89" s="5">
        <v>8993.6129039999996</v>
      </c>
      <c r="AF89" s="5">
        <v>8993.6129039999996</v>
      </c>
      <c r="AG89" s="5">
        <v>8993.6129039999996</v>
      </c>
      <c r="AH89" s="5">
        <v>8993.6129039999996</v>
      </c>
      <c r="AI89" s="5">
        <v>8993.6129039999996</v>
      </c>
      <c r="AJ89" s="5">
        <v>8993.6129039999996</v>
      </c>
      <c r="AK89" s="5">
        <v>8993.6129039999996</v>
      </c>
      <c r="AL89" s="5">
        <v>8993.6129039999996</v>
      </c>
      <c r="AM89" s="5">
        <v>8993.6129039999996</v>
      </c>
      <c r="AN89" s="5">
        <v>8993.6129039999996</v>
      </c>
      <c r="AO89" s="5">
        <v>8993.6129039999996</v>
      </c>
      <c r="AP89" s="5">
        <v>8993.6129039999996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>
        <v>963.36478380000005</v>
      </c>
      <c r="S90" s="5">
        <v>1418.362216</v>
      </c>
      <c r="T90" s="5">
        <v>1418.362216</v>
      </c>
      <c r="U90" s="5">
        <v>2054.9310070000001</v>
      </c>
      <c r="V90" s="5">
        <v>2054.9310070000001</v>
      </c>
      <c r="W90" s="5">
        <v>2054.9310070000001</v>
      </c>
      <c r="X90" s="5">
        <v>2054.9310070000001</v>
      </c>
      <c r="Y90" s="5">
        <v>2054.9310070000001</v>
      </c>
      <c r="Z90" s="5">
        <v>2054.9310070000001</v>
      </c>
      <c r="AA90" s="5">
        <v>2054.9310070000001</v>
      </c>
      <c r="AB90" s="5">
        <v>2054.9310070000001</v>
      </c>
      <c r="AC90" s="5">
        <v>2054.9310070000001</v>
      </c>
      <c r="AD90" s="5">
        <v>2054.9310070000001</v>
      </c>
      <c r="AE90" s="5">
        <v>2054.9310070000001</v>
      </c>
      <c r="AF90" s="5">
        <v>2054.9310070000001</v>
      </c>
      <c r="AG90" s="5">
        <v>2054.9310070000001</v>
      </c>
      <c r="AH90" s="5">
        <v>2054.9310070000001</v>
      </c>
      <c r="AI90" s="5">
        <v>2054.9310070000001</v>
      </c>
      <c r="AJ90" s="5">
        <v>2054.9310070000001</v>
      </c>
      <c r="AK90" s="5">
        <v>2054.9310070000001</v>
      </c>
      <c r="AL90" s="5">
        <v>2054.9310070000001</v>
      </c>
      <c r="AM90" s="5">
        <v>2054.9310070000001</v>
      </c>
      <c r="AN90" s="5">
        <v>2054.9310070000001</v>
      </c>
      <c r="AO90" s="5">
        <v>2054.9310070000001</v>
      </c>
      <c r="AP90" s="5">
        <v>2054.9310070000001</v>
      </c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525.50297929999999</v>
      </c>
      <c r="Q100" s="38">
        <v>5835.4782329999998</v>
      </c>
      <c r="R100" s="38">
        <v>7276.951763</v>
      </c>
      <c r="S100" s="38">
        <v>9747.5284090000005</v>
      </c>
      <c r="T100" s="38">
        <v>9834.7189240000007</v>
      </c>
      <c r="U100" s="38">
        <v>11048.54391</v>
      </c>
      <c r="V100" s="38">
        <v>11048.54391</v>
      </c>
      <c r="W100" s="38">
        <v>11048.54391</v>
      </c>
      <c r="X100" s="38">
        <v>11048.54391</v>
      </c>
      <c r="Y100" s="38">
        <v>11048.54391</v>
      </c>
      <c r="Z100" s="38">
        <v>11048.54391</v>
      </c>
      <c r="AA100" s="38">
        <v>11048.54391</v>
      </c>
      <c r="AB100" s="38">
        <v>11048.54391</v>
      </c>
      <c r="AC100" s="38">
        <v>11048.54391</v>
      </c>
      <c r="AD100" s="38">
        <v>11048.54391</v>
      </c>
      <c r="AE100" s="38">
        <v>11048.54391</v>
      </c>
      <c r="AF100" s="38">
        <v>11048.54391</v>
      </c>
      <c r="AG100" s="38">
        <v>11048.54391</v>
      </c>
      <c r="AH100" s="38">
        <v>11048.54391</v>
      </c>
      <c r="AI100" s="38">
        <v>11048.54391</v>
      </c>
      <c r="AJ100" s="38">
        <v>11048.54391</v>
      </c>
      <c r="AK100" s="38">
        <v>11048.54391</v>
      </c>
      <c r="AL100" s="38">
        <v>11048.54391</v>
      </c>
      <c r="AM100" s="38">
        <v>11048.54391</v>
      </c>
      <c r="AN100" s="38">
        <v>11048.54391</v>
      </c>
      <c r="AO100" s="38">
        <v>11048.54391</v>
      </c>
      <c r="AP100" s="38">
        <v>11048.54391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977.5</v>
      </c>
      <c r="O107" s="5">
        <v>977.5</v>
      </c>
      <c r="P107" s="5">
        <v>977.5</v>
      </c>
      <c r="Q107" s="5">
        <v>977.5</v>
      </c>
      <c r="R107" s="5">
        <v>977.5</v>
      </c>
      <c r="S107" s="5">
        <v>977.5</v>
      </c>
      <c r="T107" s="5">
        <v>977.5</v>
      </c>
      <c r="U107" s="5">
        <v>977.5</v>
      </c>
      <c r="V107" s="5">
        <v>977.5</v>
      </c>
      <c r="W107" s="5">
        <v>590.79999999999995</v>
      </c>
      <c r="X107" s="5">
        <v>590.79999999999995</v>
      </c>
      <c r="Y107" s="5">
        <v>590.79999999999995</v>
      </c>
      <c r="Z107" s="5">
        <v>590.79999999999995</v>
      </c>
      <c r="AA107" s="5">
        <v>590.79999999999995</v>
      </c>
      <c r="AB107" s="5">
        <v>590.79999999999995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8246.7000000000007</v>
      </c>
      <c r="O112" s="38">
        <v>8159.6</v>
      </c>
      <c r="P112" s="38">
        <v>7708.2</v>
      </c>
      <c r="Q112" s="38">
        <v>4951.3</v>
      </c>
      <c r="R112" s="38">
        <v>4747.3</v>
      </c>
      <c r="S112" s="38">
        <v>4747.3</v>
      </c>
      <c r="T112" s="38">
        <v>4569.1000000000004</v>
      </c>
      <c r="U112" s="38">
        <v>4569.1000000000004</v>
      </c>
      <c r="V112" s="38">
        <v>4569.1000000000004</v>
      </c>
      <c r="W112" s="38">
        <v>3244.5</v>
      </c>
      <c r="X112" s="38">
        <v>3244.5</v>
      </c>
      <c r="Y112" s="38">
        <v>3244.5</v>
      </c>
      <c r="Z112" s="38">
        <v>2195.6999999999998</v>
      </c>
      <c r="AA112" s="38">
        <v>2195.6999999999998</v>
      </c>
      <c r="AB112" s="38">
        <v>2195.6999999999998</v>
      </c>
      <c r="AC112" s="38">
        <v>1604.9</v>
      </c>
      <c r="AD112" s="38">
        <v>1604.9</v>
      </c>
      <c r="AE112" s="38">
        <v>1576.9</v>
      </c>
      <c r="AF112" s="38">
        <v>1576.9</v>
      </c>
      <c r="AG112" s="38">
        <v>363.2</v>
      </c>
      <c r="AH112" s="38">
        <v>363.2</v>
      </c>
      <c r="AI112" s="38">
        <v>363.2</v>
      </c>
      <c r="AJ112" s="38">
        <v>363.2</v>
      </c>
      <c r="AK112" s="38">
        <v>0</v>
      </c>
      <c r="AL112" s="38">
        <v>0</v>
      </c>
      <c r="AM112" s="38">
        <v>0</v>
      </c>
      <c r="AN112" s="38">
        <v>0</v>
      </c>
      <c r="AO112" s="38">
        <v>0</v>
      </c>
      <c r="AP112" s="38">
        <v>0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0</v>
      </c>
      <c r="AH124" s="38">
        <v>0</v>
      </c>
      <c r="AI124" s="38">
        <v>0</v>
      </c>
      <c r="AJ124" s="38">
        <v>0</v>
      </c>
      <c r="AK124" s="38">
        <v>0</v>
      </c>
      <c r="AL124" s="38">
        <v>0</v>
      </c>
      <c r="AM124" s="38">
        <v>0</v>
      </c>
      <c r="AN124" s="38">
        <v>0</v>
      </c>
      <c r="AO124" s="38">
        <v>0</v>
      </c>
      <c r="AP124" s="38">
        <v>0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0</v>
      </c>
      <c r="X136" s="38">
        <v>0</v>
      </c>
      <c r="Y136" s="38">
        <v>0</v>
      </c>
      <c r="Z136" s="38">
        <v>0</v>
      </c>
      <c r="AA136" s="38">
        <v>0</v>
      </c>
      <c r="AB136" s="38">
        <v>0</v>
      </c>
      <c r="AC136" s="38">
        <v>0</v>
      </c>
      <c r="AD136" s="38">
        <v>0</v>
      </c>
      <c r="AE136" s="38">
        <v>0</v>
      </c>
      <c r="AF136" s="38">
        <v>0</v>
      </c>
      <c r="AG136" s="38">
        <v>0</v>
      </c>
      <c r="AH136" s="38">
        <v>0</v>
      </c>
      <c r="AI136" s="38">
        <v>0</v>
      </c>
      <c r="AJ136" s="38">
        <v>0</v>
      </c>
      <c r="AK136" s="38">
        <v>0</v>
      </c>
      <c r="AL136" s="38">
        <v>0</v>
      </c>
      <c r="AM136" s="38">
        <v>0</v>
      </c>
      <c r="AN136" s="38">
        <v>0</v>
      </c>
      <c r="AO136" s="38">
        <v>0</v>
      </c>
      <c r="AP136" s="38">
        <v>0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35893.040000000001</v>
      </c>
      <c r="O233" s="4">
        <v>35893.040000000001</v>
      </c>
      <c r="P233" s="4">
        <v>35974.04</v>
      </c>
      <c r="Q233" s="4">
        <v>36114.04</v>
      </c>
      <c r="R233" s="4">
        <v>36384.54</v>
      </c>
      <c r="S233" s="4">
        <v>36534.54</v>
      </c>
      <c r="T233" s="4">
        <v>38243.42</v>
      </c>
      <c r="U233" s="4">
        <v>38243.42</v>
      </c>
      <c r="V233" s="4">
        <v>40221.72</v>
      </c>
      <c r="W233" s="4">
        <v>40221.72</v>
      </c>
      <c r="X233" s="4">
        <v>40221.72</v>
      </c>
      <c r="Y233" s="4">
        <v>40221.72</v>
      </c>
      <c r="Z233" s="4">
        <v>40221.72</v>
      </c>
      <c r="AA233" s="4">
        <v>40221.72</v>
      </c>
      <c r="AB233" s="4">
        <v>40221.72</v>
      </c>
      <c r="AC233" s="4">
        <v>40221.72</v>
      </c>
      <c r="AD233" s="4">
        <v>40221.72</v>
      </c>
      <c r="AE233" s="4">
        <v>41126.120000000003</v>
      </c>
      <c r="AF233" s="4">
        <v>41126.120000000003</v>
      </c>
      <c r="AG233" s="4">
        <v>41126.120000000003</v>
      </c>
      <c r="AH233" s="4">
        <v>41126.120000000003</v>
      </c>
      <c r="AI233" s="4">
        <v>41126.120000000003</v>
      </c>
      <c r="AJ233" s="4">
        <v>41126.120000000003</v>
      </c>
      <c r="AK233" s="4">
        <v>41126.120000000003</v>
      </c>
      <c r="AL233" s="4">
        <v>41126.120000000003</v>
      </c>
      <c r="AM233" s="4">
        <v>41174.620000000003</v>
      </c>
      <c r="AN233" s="4">
        <v>41221.620000000003</v>
      </c>
      <c r="AO233" s="4">
        <v>41221.620000000003</v>
      </c>
      <c r="AP233" s="4">
        <v>41609.42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15666.032999999999</v>
      </c>
      <c r="O234" s="4">
        <v>15784.032999999999</v>
      </c>
      <c r="P234" s="4">
        <v>16103.333000000001</v>
      </c>
      <c r="Q234" s="4">
        <v>16103.333000000001</v>
      </c>
      <c r="R234" s="4">
        <v>16828.332999999999</v>
      </c>
      <c r="S234" s="4">
        <v>16828.332999999999</v>
      </c>
      <c r="T234" s="4">
        <v>18592.742999999999</v>
      </c>
      <c r="U234" s="4">
        <v>18592.742999999999</v>
      </c>
      <c r="V234" s="4">
        <v>19052.442999999999</v>
      </c>
      <c r="W234" s="4">
        <v>19052.442999999999</v>
      </c>
      <c r="X234" s="4">
        <v>19052.442999999999</v>
      </c>
      <c r="Y234" s="4">
        <v>19433.442999999999</v>
      </c>
      <c r="Z234" s="4">
        <v>19471.442999999999</v>
      </c>
      <c r="AA234" s="4">
        <v>19471.442999999999</v>
      </c>
      <c r="AB234" s="4">
        <v>19471.442999999999</v>
      </c>
      <c r="AC234" s="4">
        <v>19471.442999999999</v>
      </c>
      <c r="AD234" s="4">
        <v>19471.442999999999</v>
      </c>
      <c r="AE234" s="4">
        <v>19471.442999999999</v>
      </c>
      <c r="AF234" s="4">
        <v>19471.442999999999</v>
      </c>
      <c r="AG234" s="4">
        <v>19471.442999999999</v>
      </c>
      <c r="AH234" s="4">
        <v>19471.442999999999</v>
      </c>
      <c r="AI234" s="4">
        <v>19471.442999999999</v>
      </c>
      <c r="AJ234" s="4">
        <v>19471.442999999999</v>
      </c>
      <c r="AK234" s="4">
        <v>19471.442999999999</v>
      </c>
      <c r="AL234" s="4">
        <v>19471.442999999999</v>
      </c>
      <c r="AM234" s="4">
        <v>19471.442999999999</v>
      </c>
      <c r="AN234" s="4">
        <v>19471.442999999999</v>
      </c>
      <c r="AO234" s="4">
        <v>19471.442999999999</v>
      </c>
      <c r="AP234" s="4">
        <v>19471.442999999999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11375.168</v>
      </c>
      <c r="U235" s="4">
        <v>11375.168</v>
      </c>
      <c r="V235" s="4">
        <v>11375.168</v>
      </c>
      <c r="W235" s="4">
        <v>11375.168</v>
      </c>
      <c r="X235" s="4">
        <v>11421.268</v>
      </c>
      <c r="Y235" s="4">
        <v>11421.268</v>
      </c>
      <c r="Z235" s="4">
        <v>11421.268</v>
      </c>
      <c r="AA235" s="4">
        <v>11421.268</v>
      </c>
      <c r="AB235" s="4">
        <v>11421.268</v>
      </c>
      <c r="AC235" s="4">
        <v>11421.268</v>
      </c>
      <c r="AD235" s="4">
        <v>11421.268</v>
      </c>
      <c r="AE235" s="4">
        <v>11421.268</v>
      </c>
      <c r="AF235" s="4">
        <v>11421.268</v>
      </c>
      <c r="AG235" s="4">
        <v>11421.268</v>
      </c>
      <c r="AH235" s="4">
        <v>11421.268</v>
      </c>
      <c r="AI235" s="4">
        <v>11421.268</v>
      </c>
      <c r="AJ235" s="4">
        <v>11421.268</v>
      </c>
      <c r="AK235" s="4">
        <v>11421.268</v>
      </c>
      <c r="AL235" s="4">
        <v>11421.268</v>
      </c>
      <c r="AM235" s="4">
        <v>11421.268</v>
      </c>
      <c r="AN235" s="4">
        <v>11421.268</v>
      </c>
      <c r="AO235" s="4">
        <v>11421.268</v>
      </c>
      <c r="AP235" s="4">
        <v>11421.268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22867.35</v>
      </c>
      <c r="W236" s="4">
        <v>22867.35</v>
      </c>
      <c r="X236" s="4">
        <v>22867.35</v>
      </c>
      <c r="Y236" s="4">
        <v>22867.35</v>
      </c>
      <c r="Z236" s="4">
        <v>22867.35</v>
      </c>
      <c r="AA236" s="4">
        <v>22867.35</v>
      </c>
      <c r="AB236" s="4">
        <v>22867.35</v>
      </c>
      <c r="AC236" s="4">
        <v>22867.35</v>
      </c>
      <c r="AD236" s="4">
        <v>22867.35</v>
      </c>
      <c r="AE236" s="4">
        <v>23954.35</v>
      </c>
      <c r="AF236" s="4">
        <v>23954.35</v>
      </c>
      <c r="AG236" s="4">
        <v>23954.35</v>
      </c>
      <c r="AH236" s="4">
        <v>23954.35</v>
      </c>
      <c r="AI236" s="4">
        <v>23954.35</v>
      </c>
      <c r="AJ236" s="4">
        <v>23954.35</v>
      </c>
      <c r="AK236" s="4">
        <v>23954.35</v>
      </c>
      <c r="AL236" s="4">
        <v>24447.040779999999</v>
      </c>
      <c r="AM236" s="4">
        <v>25706.302500000002</v>
      </c>
      <c r="AN236" s="4">
        <v>26721.84908</v>
      </c>
      <c r="AO236" s="4">
        <v>27505.85</v>
      </c>
      <c r="AP236" s="4">
        <v>27731.55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624.83843109999998</v>
      </c>
      <c r="Q239" s="4">
        <v>733.93552380000006</v>
      </c>
      <c r="R239" s="4">
        <v>1020.25</v>
      </c>
      <c r="S239" s="4">
        <v>1336.4485500000001</v>
      </c>
      <c r="T239" s="4">
        <v>1469.9402620000001</v>
      </c>
      <c r="U239" s="4">
        <v>1594.285971</v>
      </c>
      <c r="V239" s="4">
        <v>1731.7963580000001</v>
      </c>
      <c r="W239" s="4">
        <v>2052.4859710000001</v>
      </c>
      <c r="X239" s="4">
        <v>2052.4859710000001</v>
      </c>
      <c r="Y239" s="4">
        <v>2204.3408810000001</v>
      </c>
      <c r="Z239" s="4">
        <v>2369.7014880000002</v>
      </c>
      <c r="AA239" s="4">
        <v>2540.5044039999998</v>
      </c>
      <c r="AB239" s="4">
        <v>2722.3956440000002</v>
      </c>
      <c r="AC239" s="4">
        <v>3147.6963310000001</v>
      </c>
      <c r="AD239" s="4">
        <v>3322.980595</v>
      </c>
      <c r="AE239" s="4">
        <v>3608.1531450000002</v>
      </c>
      <c r="AF239" s="4">
        <v>3608.1531450000002</v>
      </c>
      <c r="AG239" s="4">
        <v>3608.1531450000002</v>
      </c>
      <c r="AH239" s="4">
        <v>3608.1531450000002</v>
      </c>
      <c r="AI239" s="4">
        <v>3608.1531450000002</v>
      </c>
      <c r="AJ239" s="4">
        <v>3793.830528</v>
      </c>
      <c r="AK239" s="4">
        <v>3953.55</v>
      </c>
      <c r="AL239" s="4">
        <v>3953.55</v>
      </c>
      <c r="AM239" s="4">
        <v>3953.55</v>
      </c>
      <c r="AN239" s="4">
        <v>4021.9608830000002</v>
      </c>
      <c r="AO239" s="4">
        <v>4168.55</v>
      </c>
      <c r="AP239" s="4">
        <v>4168.55</v>
      </c>
    </row>
    <row r="240" spans="2:43" s="4" customFormat="1" ht="11.25" x14ac:dyDescent="0.2">
      <c r="B240" s="4" t="s">
        <v>1</v>
      </c>
      <c r="C240" s="4" t="s">
        <v>44</v>
      </c>
      <c r="P240" s="4">
        <v>3336</v>
      </c>
      <c r="Q240" s="4">
        <v>3336</v>
      </c>
      <c r="R240" s="4">
        <v>4138</v>
      </c>
      <c r="S240" s="4">
        <v>4138</v>
      </c>
      <c r="T240" s="4">
        <v>4138</v>
      </c>
      <c r="U240" s="4">
        <v>4138</v>
      </c>
      <c r="V240" s="4">
        <v>4571.042719</v>
      </c>
      <c r="W240" s="4">
        <v>7289.6708289999997</v>
      </c>
      <c r="X240" s="4">
        <v>8605.5873389999997</v>
      </c>
      <c r="Y240" s="4">
        <v>9841.0934699999998</v>
      </c>
      <c r="Z240" s="4">
        <v>11298.81098</v>
      </c>
      <c r="AA240" s="4">
        <v>12392.597320000001</v>
      </c>
      <c r="AB240" s="4">
        <v>13059</v>
      </c>
      <c r="AC240" s="4">
        <v>13059</v>
      </c>
      <c r="AD240" s="4">
        <v>13059</v>
      </c>
      <c r="AE240" s="4">
        <v>13200.151819999999</v>
      </c>
      <c r="AF240" s="4">
        <v>13200.151819999999</v>
      </c>
      <c r="AG240" s="4">
        <v>13200.151819999999</v>
      </c>
      <c r="AH240" s="4">
        <v>13200.151819999999</v>
      </c>
      <c r="AI240" s="4">
        <v>13200.151819999999</v>
      </c>
      <c r="AJ240" s="4">
        <v>13200.151819999999</v>
      </c>
      <c r="AK240" s="4">
        <v>14249.23242</v>
      </c>
      <c r="AL240" s="4">
        <v>15148.36263</v>
      </c>
      <c r="AM240" s="4">
        <v>15148.36263</v>
      </c>
      <c r="AN240" s="4">
        <v>15148.36263</v>
      </c>
      <c r="AO240" s="4">
        <v>15392.768840000001</v>
      </c>
      <c r="AP240" s="4">
        <v>15925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3549.88</v>
      </c>
      <c r="V241" s="4">
        <v>4014.8571430000002</v>
      </c>
      <c r="W241" s="4">
        <v>4014.8571430000002</v>
      </c>
      <c r="X241" s="4">
        <v>4014.8571430000002</v>
      </c>
      <c r="Y241" s="4">
        <v>4014.8571430000002</v>
      </c>
      <c r="Z241" s="4">
        <v>4014.8571430000002</v>
      </c>
      <c r="AA241" s="4">
        <v>4014.8571430000002</v>
      </c>
      <c r="AB241" s="4">
        <v>4492.8621389999998</v>
      </c>
      <c r="AC241" s="4">
        <v>5762.4118879999996</v>
      </c>
      <c r="AD241" s="4">
        <v>6651.1493380000002</v>
      </c>
      <c r="AE241" s="4">
        <v>6888.508941</v>
      </c>
      <c r="AF241" s="4">
        <v>6888.508941</v>
      </c>
      <c r="AG241" s="4">
        <v>6888.508941</v>
      </c>
      <c r="AH241" s="4">
        <v>6888.508941</v>
      </c>
      <c r="AI241" s="4">
        <v>6888.508941</v>
      </c>
      <c r="AJ241" s="4">
        <v>6888.508941</v>
      </c>
      <c r="AK241" s="4">
        <v>7058.88</v>
      </c>
      <c r="AL241" s="4">
        <v>7058.88</v>
      </c>
      <c r="AM241" s="4">
        <v>7058.88</v>
      </c>
      <c r="AN241" s="4">
        <v>7264.88</v>
      </c>
      <c r="AO241" s="4">
        <v>7264.88</v>
      </c>
      <c r="AP241" s="4">
        <v>7317.88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109441.77099999999</v>
      </c>
      <c r="O244" s="39">
        <v>109559.77099999999</v>
      </c>
      <c r="P244" s="39">
        <v>113300.6594</v>
      </c>
      <c r="Q244" s="39">
        <v>113549.7565</v>
      </c>
      <c r="R244" s="39">
        <v>115633.571</v>
      </c>
      <c r="S244" s="39">
        <v>116099.76949999999</v>
      </c>
      <c r="T244" s="39">
        <v>120443.55130000001</v>
      </c>
      <c r="U244" s="39">
        <v>120567.897</v>
      </c>
      <c r="V244" s="39">
        <v>125369.42720000001</v>
      </c>
      <c r="W244" s="39">
        <v>128408.74490000001</v>
      </c>
      <c r="X244" s="39">
        <v>129770.76149999999</v>
      </c>
      <c r="Y244" s="39">
        <v>131539.1225</v>
      </c>
      <c r="Z244" s="39">
        <v>133200.20060000001</v>
      </c>
      <c r="AA244" s="39">
        <v>134464.7899</v>
      </c>
      <c r="AB244" s="39">
        <v>135791.0888</v>
      </c>
      <c r="AC244" s="39">
        <v>137485.93919999999</v>
      </c>
      <c r="AD244" s="39">
        <v>138549.96090000001</v>
      </c>
      <c r="AE244" s="39">
        <v>141205.04490000001</v>
      </c>
      <c r="AF244" s="39">
        <v>141205.04490000001</v>
      </c>
      <c r="AG244" s="39">
        <v>141205.04490000001</v>
      </c>
      <c r="AH244" s="39">
        <v>141205.04490000001</v>
      </c>
      <c r="AI244" s="39">
        <v>141205.04490000001</v>
      </c>
      <c r="AJ244" s="39">
        <v>141390.72229999999</v>
      </c>
      <c r="AK244" s="39">
        <v>142769.8934</v>
      </c>
      <c r="AL244" s="39">
        <v>144161.7144</v>
      </c>
      <c r="AM244" s="39">
        <v>145469.4761</v>
      </c>
      <c r="AN244" s="39">
        <v>146806.43359999999</v>
      </c>
      <c r="AO244" s="39">
        <v>147981.42980000001</v>
      </c>
      <c r="AP244" s="39">
        <v>149180.16099999999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6407.4917770000002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8378.3729999999996</v>
      </c>
      <c r="V245" s="4">
        <v>8378.3729999999996</v>
      </c>
      <c r="W245" s="4">
        <v>8378.3729999999996</v>
      </c>
      <c r="X245" s="4">
        <v>8378.3729999999996</v>
      </c>
      <c r="Y245" s="4">
        <v>8378.3729999999996</v>
      </c>
      <c r="Z245" s="4">
        <v>8378.3729999999996</v>
      </c>
      <c r="AA245" s="4">
        <v>8378.3729999999996</v>
      </c>
      <c r="AB245" s="4">
        <v>8378.3729999999996</v>
      </c>
      <c r="AC245" s="4">
        <v>8378.3729999999996</v>
      </c>
      <c r="AD245" s="4">
        <v>8378.3729999999996</v>
      </c>
      <c r="AE245" s="4">
        <v>10486.873</v>
      </c>
      <c r="AF245" s="4">
        <v>10486.873</v>
      </c>
      <c r="AG245" s="4">
        <v>10486.873</v>
      </c>
      <c r="AH245" s="4">
        <v>10486.873</v>
      </c>
      <c r="AI245" s="4">
        <v>10486.873</v>
      </c>
      <c r="AJ245" s="4">
        <v>10486.873</v>
      </c>
      <c r="AK245" s="4">
        <v>10486.873</v>
      </c>
      <c r="AL245" s="4">
        <v>10486.873</v>
      </c>
      <c r="AM245" s="4">
        <v>10486.873</v>
      </c>
      <c r="AN245" s="4">
        <v>10486.873</v>
      </c>
      <c r="AO245" s="4">
        <v>10486.873</v>
      </c>
      <c r="AP245" s="4">
        <v>10486.873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9230.4447770000006</v>
      </c>
      <c r="N256" s="39">
        <v>11201.325999999999</v>
      </c>
      <c r="O256" s="39">
        <v>11201.325999999999</v>
      </c>
      <c r="P256" s="39">
        <v>14073.325999999999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14073.325999999999</v>
      </c>
      <c r="U256" s="39">
        <v>14073.325999999999</v>
      </c>
      <c r="V256" s="39">
        <v>14073.325999999999</v>
      </c>
      <c r="W256" s="39">
        <v>14073.325999999999</v>
      </c>
      <c r="X256" s="39">
        <v>14073.325999999999</v>
      </c>
      <c r="Y256" s="39">
        <v>14073.325999999999</v>
      </c>
      <c r="Z256" s="39">
        <v>14073.325999999999</v>
      </c>
      <c r="AA256" s="39">
        <v>14073.325999999999</v>
      </c>
      <c r="AB256" s="39">
        <v>14073.325999999999</v>
      </c>
      <c r="AC256" s="39">
        <v>14073.325999999999</v>
      </c>
      <c r="AD256" s="39">
        <v>14073.325999999999</v>
      </c>
      <c r="AE256" s="39">
        <v>16181.825999999999</v>
      </c>
      <c r="AF256" s="39">
        <v>16181.825999999999</v>
      </c>
      <c r="AG256" s="39">
        <v>16181.825999999999</v>
      </c>
      <c r="AH256" s="39">
        <v>16181.825999999999</v>
      </c>
      <c r="AI256" s="39">
        <v>16181.825999999999</v>
      </c>
      <c r="AJ256" s="39">
        <v>16181.825999999999</v>
      </c>
      <c r="AK256" s="39">
        <v>16181.825999999999</v>
      </c>
      <c r="AL256" s="39">
        <v>16181.825999999999</v>
      </c>
      <c r="AM256" s="39">
        <v>16181.825999999999</v>
      </c>
      <c r="AN256" s="39">
        <v>16181.825999999999</v>
      </c>
      <c r="AO256" s="39">
        <v>16181.825999999999</v>
      </c>
      <c r="AP256" s="39">
        <v>16181.825999999999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0</v>
      </c>
      <c r="X268" s="37">
        <v>0</v>
      </c>
      <c r="Y268" s="37">
        <v>0</v>
      </c>
      <c r="Z268" s="37">
        <v>0</v>
      </c>
      <c r="AA268" s="37">
        <v>0</v>
      </c>
      <c r="AB268" s="37">
        <v>0</v>
      </c>
      <c r="AC268" s="37">
        <v>0</v>
      </c>
      <c r="AD268" s="37">
        <v>0</v>
      </c>
      <c r="AE268" s="37">
        <v>0</v>
      </c>
      <c r="AF268" s="37">
        <v>0</v>
      </c>
      <c r="AG268" s="37">
        <v>0</v>
      </c>
      <c r="AH268" s="37">
        <v>0</v>
      </c>
      <c r="AI268" s="37">
        <v>0</v>
      </c>
      <c r="AJ268" s="37">
        <v>0</v>
      </c>
      <c r="AK268" s="37">
        <v>0</v>
      </c>
      <c r="AL268" s="37">
        <v>0</v>
      </c>
      <c r="AM268" s="37">
        <v>0</v>
      </c>
      <c r="AN268" s="37">
        <v>0</v>
      </c>
      <c r="AO268" s="37">
        <v>0</v>
      </c>
      <c r="AP268" s="37">
        <v>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0</v>
      </c>
      <c r="AG304" s="37">
        <v>0</v>
      </c>
      <c r="AH304" s="37">
        <v>0</v>
      </c>
      <c r="AI304" s="37">
        <v>0</v>
      </c>
      <c r="AJ304" s="37">
        <v>0</v>
      </c>
      <c r="AK304" s="37">
        <v>0</v>
      </c>
      <c r="AL304" s="37">
        <v>0</v>
      </c>
      <c r="AM304" s="37">
        <v>0</v>
      </c>
      <c r="AN304" s="37">
        <v>0</v>
      </c>
      <c r="AO304" s="37">
        <v>0</v>
      </c>
      <c r="AP304" s="37">
        <v>0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4718.6206780000002</v>
      </c>
      <c r="AG305" s="4">
        <v>8854.7208050000008</v>
      </c>
      <c r="AH305" s="4">
        <v>13011.251619999999</v>
      </c>
      <c r="AI305" s="4">
        <v>17154.474730000002</v>
      </c>
      <c r="AJ305" s="4">
        <v>21364.105240000001</v>
      </c>
      <c r="AK305" s="4">
        <v>25634.926820000001</v>
      </c>
      <c r="AL305" s="4">
        <v>29913.148249999998</v>
      </c>
      <c r="AM305" s="4">
        <v>34140.969100000002</v>
      </c>
      <c r="AN305" s="4">
        <v>38834.119339999997</v>
      </c>
      <c r="AO305" s="4">
        <v>43310.4715</v>
      </c>
      <c r="AP305" s="4">
        <v>47676.703399999999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4718.6206780000002</v>
      </c>
      <c r="AG316" s="37">
        <v>8854.7208050000008</v>
      </c>
      <c r="AH316" s="37">
        <v>13011.251619999999</v>
      </c>
      <c r="AI316" s="37">
        <v>17154.474730000002</v>
      </c>
      <c r="AJ316" s="37">
        <v>21364.105240000001</v>
      </c>
      <c r="AK316" s="37">
        <v>25634.926820000001</v>
      </c>
      <c r="AL316" s="37">
        <v>29913.148249999998</v>
      </c>
      <c r="AM316" s="37">
        <v>34140.969100000002</v>
      </c>
      <c r="AN316" s="37">
        <v>38834.119339999997</v>
      </c>
      <c r="AO316" s="37">
        <v>43310.4715</v>
      </c>
      <c r="AP316" s="37">
        <v>47676.703399999999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3799.4834219999998</v>
      </c>
      <c r="T365" s="33">
        <v>4760.3999999999996</v>
      </c>
      <c r="U365" s="33">
        <v>4760.3999999999996</v>
      </c>
      <c r="V365" s="33">
        <v>4760.3999999999996</v>
      </c>
      <c r="W365" s="33">
        <v>4719</v>
      </c>
      <c r="X365" s="33">
        <v>4719</v>
      </c>
      <c r="Y365" s="33">
        <v>4719</v>
      </c>
      <c r="Z365" s="33">
        <v>4719</v>
      </c>
      <c r="AA365" s="33">
        <v>4719</v>
      </c>
      <c r="AB365" s="33">
        <v>4719</v>
      </c>
      <c r="AC365" s="33">
        <v>4719</v>
      </c>
      <c r="AD365" s="33">
        <v>4719</v>
      </c>
      <c r="AE365" s="33">
        <v>4719</v>
      </c>
      <c r="AF365" s="33">
        <v>4719</v>
      </c>
      <c r="AG365" s="33">
        <v>4719</v>
      </c>
      <c r="AH365" s="33">
        <v>4719</v>
      </c>
      <c r="AI365" s="33">
        <v>4719</v>
      </c>
      <c r="AJ365" s="33">
        <v>4719</v>
      </c>
      <c r="AK365" s="33">
        <v>4719</v>
      </c>
      <c r="AL365" s="33">
        <v>4500</v>
      </c>
      <c r="AM365" s="33">
        <v>4500</v>
      </c>
      <c r="AN365" s="33">
        <v>4500</v>
      </c>
      <c r="AO365" s="33">
        <v>4500</v>
      </c>
      <c r="AP365" s="33">
        <v>4500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85.107902109999998</v>
      </c>
      <c r="T366" s="33">
        <v>85.107902109999998</v>
      </c>
      <c r="U366" s="33">
        <v>712</v>
      </c>
      <c r="V366" s="33">
        <v>712</v>
      </c>
      <c r="W366" s="33">
        <v>708</v>
      </c>
      <c r="X366" s="33">
        <v>708</v>
      </c>
      <c r="Y366" s="33">
        <v>708</v>
      </c>
      <c r="Z366" s="33">
        <v>708</v>
      </c>
      <c r="AA366" s="33">
        <v>708</v>
      </c>
      <c r="AB366" s="33">
        <v>700</v>
      </c>
      <c r="AC366" s="33">
        <v>700</v>
      </c>
      <c r="AD366" s="33">
        <v>700</v>
      </c>
      <c r="AE366" s="33">
        <v>700</v>
      </c>
      <c r="AF366" s="33">
        <v>700</v>
      </c>
      <c r="AG366" s="33">
        <v>700</v>
      </c>
      <c r="AH366" s="33">
        <v>700</v>
      </c>
      <c r="AI366" s="33">
        <v>700</v>
      </c>
      <c r="AJ366" s="33">
        <v>700</v>
      </c>
      <c r="AK366" s="33">
        <v>700</v>
      </c>
      <c r="AL366" s="33">
        <v>700</v>
      </c>
      <c r="AM366" s="33">
        <v>700</v>
      </c>
      <c r="AN366" s="33">
        <v>700</v>
      </c>
      <c r="AO366" s="33">
        <v>700</v>
      </c>
      <c r="AP366" s="33">
        <v>700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4197.0240899999999</v>
      </c>
      <c r="V368" s="33">
        <v>4197.0240899999999</v>
      </c>
      <c r="W368" s="33">
        <v>3942.2240900000002</v>
      </c>
      <c r="X368" s="33">
        <v>3942.2240900000002</v>
      </c>
      <c r="Y368" s="33">
        <v>3942.2240900000002</v>
      </c>
      <c r="Z368" s="33">
        <v>3942.2240900000002</v>
      </c>
      <c r="AA368" s="33">
        <v>3942.2240900000002</v>
      </c>
      <c r="AB368" s="33">
        <v>3942.2240900000002</v>
      </c>
      <c r="AC368" s="33">
        <v>3942.2240900000002</v>
      </c>
      <c r="AD368" s="33">
        <v>3942.2240900000002</v>
      </c>
      <c r="AE368" s="33">
        <v>3942.2240900000002</v>
      </c>
      <c r="AF368" s="33">
        <v>3942.2240900000002</v>
      </c>
      <c r="AG368" s="33">
        <v>3942.2240900000002</v>
      </c>
      <c r="AH368" s="33">
        <v>3942.2240900000002</v>
      </c>
      <c r="AI368" s="33">
        <v>3942.2240900000002</v>
      </c>
      <c r="AJ368" s="33">
        <v>3942.2240900000002</v>
      </c>
      <c r="AK368" s="33">
        <v>3942.2240900000002</v>
      </c>
      <c r="AL368" s="33">
        <v>3942.2240900000002</v>
      </c>
      <c r="AM368" s="33">
        <v>3942.2240900000002</v>
      </c>
      <c r="AN368" s="33">
        <v>3942.2240900000002</v>
      </c>
      <c r="AO368" s="33">
        <v>3942.2240900000002</v>
      </c>
      <c r="AP368" s="33">
        <v>3942.2240900000002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4306.1913240000003</v>
      </c>
      <c r="T376" s="34">
        <v>5267.1079019999997</v>
      </c>
      <c r="U376" s="34">
        <v>9836.2240899999997</v>
      </c>
      <c r="V376" s="34">
        <v>9836.2240899999997</v>
      </c>
      <c r="W376" s="34">
        <v>9536.0240900000008</v>
      </c>
      <c r="X376" s="34">
        <v>9536.0240900000008</v>
      </c>
      <c r="Y376" s="34">
        <v>9536.0240900000008</v>
      </c>
      <c r="Z376" s="34">
        <v>9536.0240900000008</v>
      </c>
      <c r="AA376" s="34">
        <v>9536.0240900000008</v>
      </c>
      <c r="AB376" s="34">
        <v>9528.0240900000008</v>
      </c>
      <c r="AC376" s="34">
        <v>9528.0240900000008</v>
      </c>
      <c r="AD376" s="34">
        <v>9528.0240900000008</v>
      </c>
      <c r="AE376" s="34">
        <v>9528.0240900000008</v>
      </c>
      <c r="AF376" s="34">
        <v>9528.0240900000008</v>
      </c>
      <c r="AG376" s="34">
        <v>9528.0240900000008</v>
      </c>
      <c r="AH376" s="34">
        <v>9528.0240900000008</v>
      </c>
      <c r="AI376" s="34">
        <v>9528.0240900000008</v>
      </c>
      <c r="AJ376" s="34">
        <v>9528.0240900000008</v>
      </c>
      <c r="AK376" s="34">
        <v>9528.0240900000008</v>
      </c>
      <c r="AL376" s="34">
        <v>9142.2240899999997</v>
      </c>
      <c r="AM376" s="34">
        <v>9142.2240899999997</v>
      </c>
      <c r="AN376" s="34">
        <v>9142.2240899999997</v>
      </c>
      <c r="AO376" s="34">
        <v>9142.2240899999997</v>
      </c>
      <c r="AP376" s="34">
        <v>9142.2240899999997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N415" s="33">
        <v>2652.2296339999998</v>
      </c>
      <c r="O415" s="33">
        <v>8852.6298559999996</v>
      </c>
      <c r="P415" s="33">
        <v>13482.27295</v>
      </c>
      <c r="Q415" s="33">
        <v>27558.66419</v>
      </c>
      <c r="R415" s="33">
        <v>32059.975630000001</v>
      </c>
      <c r="S415" s="33">
        <v>32059.975630000001</v>
      </c>
      <c r="T415" s="33">
        <v>32059.975630000001</v>
      </c>
      <c r="U415" s="33">
        <v>32059.975630000001</v>
      </c>
      <c r="V415" s="33">
        <v>32059.975630000001</v>
      </c>
      <c r="W415" s="33">
        <v>32059.975630000001</v>
      </c>
      <c r="X415" s="33">
        <v>32059.975630000001</v>
      </c>
      <c r="Y415" s="33">
        <v>32059.975630000001</v>
      </c>
      <c r="Z415" s="33">
        <v>32059.975630000001</v>
      </c>
      <c r="AA415" s="33">
        <v>32059.975630000001</v>
      </c>
      <c r="AB415" s="33">
        <v>32059.975630000001</v>
      </c>
      <c r="AC415" s="33">
        <v>32059.975630000001</v>
      </c>
      <c r="AD415" s="33">
        <v>32059.975630000001</v>
      </c>
      <c r="AE415" s="33">
        <v>32059.975630000001</v>
      </c>
      <c r="AF415" s="33">
        <v>32059.975630000001</v>
      </c>
      <c r="AG415" s="33">
        <v>32059.975630000001</v>
      </c>
      <c r="AH415" s="33">
        <v>32059.975630000001</v>
      </c>
      <c r="AI415" s="33">
        <v>32059.975630000001</v>
      </c>
      <c r="AJ415" s="33">
        <v>32059.975630000001</v>
      </c>
      <c r="AK415" s="33">
        <v>32059.975630000001</v>
      </c>
      <c r="AL415" s="33">
        <v>32059.975630000001</v>
      </c>
      <c r="AM415" s="33">
        <v>32059.975630000001</v>
      </c>
      <c r="AN415" s="33">
        <v>32059.975630000001</v>
      </c>
      <c r="AO415" s="33">
        <v>32059.975630000001</v>
      </c>
      <c r="AP415" s="33">
        <v>32059.975630000001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2652.2296339999998</v>
      </c>
      <c r="O424" s="34">
        <v>8852.6298559999996</v>
      </c>
      <c r="P424" s="34">
        <v>13482.27295</v>
      </c>
      <c r="Q424" s="34">
        <v>27558.66419</v>
      </c>
      <c r="R424" s="34">
        <v>32059.975630000001</v>
      </c>
      <c r="S424" s="34">
        <v>32059.975630000001</v>
      </c>
      <c r="T424" s="34">
        <v>32059.975630000001</v>
      </c>
      <c r="U424" s="34">
        <v>32059.975630000001</v>
      </c>
      <c r="V424" s="34">
        <v>32059.975630000001</v>
      </c>
      <c r="W424" s="34">
        <v>32059.975630000001</v>
      </c>
      <c r="X424" s="34">
        <v>32059.975630000001</v>
      </c>
      <c r="Y424" s="34">
        <v>32059.975630000001</v>
      </c>
      <c r="Z424" s="34">
        <v>32059.975630000001</v>
      </c>
      <c r="AA424" s="34">
        <v>32059.975630000001</v>
      </c>
      <c r="AB424" s="34">
        <v>32059.975630000001</v>
      </c>
      <c r="AC424" s="34">
        <v>32059.975630000001</v>
      </c>
      <c r="AD424" s="34">
        <v>32059.975630000001</v>
      </c>
      <c r="AE424" s="34">
        <v>32059.975630000001</v>
      </c>
      <c r="AF424" s="34">
        <v>32059.975630000001</v>
      </c>
      <c r="AG424" s="34">
        <v>32059.975630000001</v>
      </c>
      <c r="AH424" s="34">
        <v>32059.975630000001</v>
      </c>
      <c r="AI424" s="34">
        <v>32059.975630000001</v>
      </c>
      <c r="AJ424" s="34">
        <v>32059.975630000001</v>
      </c>
      <c r="AK424" s="34">
        <v>32059.975630000001</v>
      </c>
      <c r="AL424" s="34">
        <v>32059.975630000001</v>
      </c>
      <c r="AM424" s="34">
        <v>32059.975630000001</v>
      </c>
      <c r="AN424" s="34">
        <v>32059.975630000001</v>
      </c>
      <c r="AO424" s="34">
        <v>32059.975630000001</v>
      </c>
      <c r="AP424" s="34">
        <v>32059.975630000001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>
        <v>2237.8262530000002</v>
      </c>
      <c r="AA426" s="34">
        <v>5373.2581829999999</v>
      </c>
      <c r="AB426" s="34">
        <v>8261.9853380000004</v>
      </c>
      <c r="AC426" s="34">
        <v>11252.793240000001</v>
      </c>
      <c r="AD426" s="34">
        <v>18886.74668</v>
      </c>
      <c r="AE426" s="34">
        <v>30125.308959999998</v>
      </c>
      <c r="AF426" s="34">
        <v>30125.308959999998</v>
      </c>
      <c r="AG426" s="34">
        <v>30125.308959999998</v>
      </c>
      <c r="AH426" s="34">
        <v>30125.308959999998</v>
      </c>
      <c r="AI426" s="34">
        <v>30125.308959999998</v>
      </c>
      <c r="AJ426" s="34">
        <v>30125.308959999998</v>
      </c>
      <c r="AK426" s="34">
        <v>30125.308959999998</v>
      </c>
      <c r="AL426" s="34">
        <v>30125.308959999998</v>
      </c>
      <c r="AM426" s="34">
        <v>30125.308959999998</v>
      </c>
      <c r="AN426" s="34">
        <v>30125.308959999998</v>
      </c>
      <c r="AO426" s="34">
        <v>30125.308959999998</v>
      </c>
      <c r="AP426" s="34">
        <v>30125.308959999998</v>
      </c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2237.8262530000002</v>
      </c>
      <c r="AA436" s="34">
        <v>5373.2581829999999</v>
      </c>
      <c r="AB436" s="34">
        <v>8261.9853380000004</v>
      </c>
      <c r="AC436" s="34">
        <v>11252.793240000001</v>
      </c>
      <c r="AD436" s="34">
        <v>18886.74668</v>
      </c>
      <c r="AE436" s="34">
        <v>30125.308959999998</v>
      </c>
      <c r="AF436" s="34">
        <v>30125.308959999998</v>
      </c>
      <c r="AG436" s="34">
        <v>30125.308959999998</v>
      </c>
      <c r="AH436" s="34">
        <v>30125.308959999998</v>
      </c>
      <c r="AI436" s="34">
        <v>30125.308959999998</v>
      </c>
      <c r="AJ436" s="34">
        <v>30125.308959999998</v>
      </c>
      <c r="AK436" s="34">
        <v>30125.308959999998</v>
      </c>
      <c r="AL436" s="34">
        <v>30125.308959999998</v>
      </c>
      <c r="AM436" s="34">
        <v>30125.308959999998</v>
      </c>
      <c r="AN436" s="34">
        <v>30125.308959999998</v>
      </c>
      <c r="AO436" s="34">
        <v>30125.308959999998</v>
      </c>
      <c r="AP436" s="34">
        <v>30125.308959999998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1882.656211</v>
      </c>
      <c r="W439" s="34">
        <v>15211.11695</v>
      </c>
      <c r="X439" s="34">
        <v>22140.823250000001</v>
      </c>
      <c r="Y439" s="34">
        <v>30033.093519999999</v>
      </c>
      <c r="Z439" s="34">
        <v>38176.469069999999</v>
      </c>
      <c r="AA439" s="34">
        <v>43954.182280000001</v>
      </c>
      <c r="AB439" s="34">
        <v>49509.864950000003</v>
      </c>
      <c r="AC439" s="34">
        <v>58432.830589999998</v>
      </c>
      <c r="AD439" s="34">
        <v>60000</v>
      </c>
      <c r="AE439" s="34">
        <v>60000</v>
      </c>
      <c r="AF439" s="34">
        <v>60000</v>
      </c>
      <c r="AG439" s="34">
        <v>60000</v>
      </c>
      <c r="AH439" s="34">
        <v>60000</v>
      </c>
      <c r="AI439" s="34">
        <v>60000</v>
      </c>
      <c r="AJ439" s="34">
        <v>60000</v>
      </c>
      <c r="AK439" s="34">
        <v>60000</v>
      </c>
      <c r="AL439" s="34">
        <v>60000</v>
      </c>
      <c r="AM439" s="34">
        <v>60000</v>
      </c>
      <c r="AN439" s="34">
        <v>60000</v>
      </c>
      <c r="AO439" s="34">
        <v>60000</v>
      </c>
      <c r="AP439" s="34">
        <v>60000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1882.656211</v>
      </c>
      <c r="W448" s="34">
        <v>15211.11695</v>
      </c>
      <c r="X448" s="34">
        <v>22140.823250000001</v>
      </c>
      <c r="Y448" s="34">
        <v>30033.093519999999</v>
      </c>
      <c r="Z448" s="34">
        <v>38176.469069999999</v>
      </c>
      <c r="AA448" s="34">
        <v>43954.182280000001</v>
      </c>
      <c r="AB448" s="34">
        <v>49509.864950000003</v>
      </c>
      <c r="AC448" s="34">
        <v>58432.830589999998</v>
      </c>
      <c r="AD448" s="34">
        <v>60000</v>
      </c>
      <c r="AE448" s="34">
        <v>60000</v>
      </c>
      <c r="AF448" s="34">
        <v>60000</v>
      </c>
      <c r="AG448" s="34">
        <v>60000</v>
      </c>
      <c r="AH448" s="34">
        <v>60000</v>
      </c>
      <c r="AI448" s="34">
        <v>60000</v>
      </c>
      <c r="AJ448" s="34">
        <v>60000</v>
      </c>
      <c r="AK448" s="34">
        <v>60000</v>
      </c>
      <c r="AL448" s="34">
        <v>60000</v>
      </c>
      <c r="AM448" s="34">
        <v>60000</v>
      </c>
      <c r="AN448" s="34">
        <v>60000</v>
      </c>
      <c r="AO448" s="34">
        <v>60000</v>
      </c>
      <c r="AP448" s="34">
        <v>60000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>
        <v>2059.6681819999999</v>
      </c>
      <c r="AP450" s="34">
        <v>4127.260158</v>
      </c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2059.6681819999999</v>
      </c>
      <c r="AP460" s="34">
        <v>4127.260158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6465.1293489999998</v>
      </c>
      <c r="AG463" s="34">
        <v>13584.43835</v>
      </c>
      <c r="AH463" s="34">
        <v>18090.061290000001</v>
      </c>
      <c r="AI463" s="34">
        <v>22630.467049999999</v>
      </c>
      <c r="AJ463" s="34">
        <v>27140.159230000001</v>
      </c>
      <c r="AK463" s="34">
        <v>32174.76009</v>
      </c>
      <c r="AL463" s="34">
        <v>36709.869879999998</v>
      </c>
      <c r="AM463" s="34">
        <v>40497.580090000003</v>
      </c>
      <c r="AN463" s="34">
        <v>44662.026570000002</v>
      </c>
      <c r="AO463" s="34">
        <v>47300.667549999998</v>
      </c>
      <c r="AP463" s="34">
        <v>49435.610209999999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6465.1293489999998</v>
      </c>
      <c r="AG472" s="34">
        <v>13584.43835</v>
      </c>
      <c r="AH472" s="34">
        <v>18090.061290000001</v>
      </c>
      <c r="AI472" s="34">
        <v>22630.467049999999</v>
      </c>
      <c r="AJ472" s="34">
        <v>27140.159230000001</v>
      </c>
      <c r="AK472" s="34">
        <v>32174.76009</v>
      </c>
      <c r="AL472" s="34">
        <v>36709.869879999998</v>
      </c>
      <c r="AM472" s="34">
        <v>40497.580090000003</v>
      </c>
      <c r="AN472" s="34">
        <v>44662.026570000002</v>
      </c>
      <c r="AO472" s="34">
        <v>47300.667549999998</v>
      </c>
      <c r="AP472" s="34">
        <v>49435.610209999999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>
        <v>339.14086780000002</v>
      </c>
      <c r="W641" s="34">
        <v>2769.5449199999998</v>
      </c>
      <c r="X641" s="34">
        <v>3749.0353420000001</v>
      </c>
      <c r="Y641" s="34">
        <v>4772.32654</v>
      </c>
      <c r="Z641" s="34">
        <v>5897.2813120000001</v>
      </c>
      <c r="AA641" s="34">
        <v>7229.0484100000003</v>
      </c>
      <c r="AB641" s="34">
        <v>8800.8666880000001</v>
      </c>
      <c r="AC641" s="34">
        <v>11897.36486</v>
      </c>
      <c r="AD641" s="34">
        <v>15326.77295</v>
      </c>
      <c r="AE641" s="34">
        <v>18442.276890000001</v>
      </c>
      <c r="AF641" s="34">
        <v>19909.981339999998</v>
      </c>
      <c r="AG641" s="34">
        <v>23226.02707</v>
      </c>
      <c r="AH641" s="34">
        <v>23449.5389</v>
      </c>
      <c r="AI641" s="34">
        <v>25985.050889999999</v>
      </c>
      <c r="AJ641" s="34">
        <v>28210.087960000001</v>
      </c>
      <c r="AK641" s="34">
        <v>31315.626550000001</v>
      </c>
      <c r="AL641" s="34">
        <v>33424.864249999999</v>
      </c>
      <c r="AM641" s="34">
        <v>36528.153489999997</v>
      </c>
      <c r="AN641" s="34">
        <v>36528.153489999997</v>
      </c>
      <c r="AO641" s="34">
        <v>36528.153489999997</v>
      </c>
      <c r="AP641" s="34">
        <v>39871.839240000001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>
        <v>441.23293740000003</v>
      </c>
      <c r="W642" s="34">
        <v>2858.9354469999998</v>
      </c>
      <c r="X642" s="34">
        <v>4025.1472939999999</v>
      </c>
      <c r="Y642" s="34">
        <v>4864.8342169999996</v>
      </c>
      <c r="Z642" s="34">
        <v>6634.2993969999998</v>
      </c>
      <c r="AA642" s="34">
        <v>8151.4963520000001</v>
      </c>
      <c r="AB642" s="34">
        <v>9651.7481719999996</v>
      </c>
      <c r="AC642" s="34">
        <v>9651.7481719999996</v>
      </c>
      <c r="AD642" s="34">
        <v>10495.76806</v>
      </c>
      <c r="AE642" s="34">
        <v>10495.76806</v>
      </c>
      <c r="AF642" s="34">
        <v>11932.77355</v>
      </c>
      <c r="AG642" s="34">
        <v>11932.77355</v>
      </c>
      <c r="AH642" s="34">
        <v>14035.25974</v>
      </c>
      <c r="AI642" s="34">
        <v>14035.25974</v>
      </c>
      <c r="AJ642" s="34">
        <v>14164.400509999999</v>
      </c>
      <c r="AK642" s="34">
        <v>14808.56551</v>
      </c>
      <c r="AL642" s="34">
        <v>16327.185020000001</v>
      </c>
      <c r="AM642" s="34">
        <v>16327.185020000001</v>
      </c>
      <c r="AN642" s="34">
        <v>20077.98993</v>
      </c>
      <c r="AO642" s="34">
        <v>20631.434020000001</v>
      </c>
      <c r="AP642" s="34">
        <v>20631.434020000001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>
        <v>66.694502139999997</v>
      </c>
      <c r="AM643" s="34">
        <v>66.694502139999997</v>
      </c>
      <c r="AN643" s="34">
        <v>66.694502139999997</v>
      </c>
      <c r="AO643" s="34">
        <v>3469.5941830000002</v>
      </c>
      <c r="AP643" s="34">
        <v>3469.5941830000002</v>
      </c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  <c r="AB644" s="34"/>
      <c r="AC644" s="34"/>
      <c r="AD644" s="34"/>
      <c r="AE644" s="34"/>
      <c r="AF644" s="34"/>
      <c r="AG644" s="34"/>
      <c r="AH644" s="34">
        <v>407.76067899999998</v>
      </c>
      <c r="AI644" s="34">
        <v>654.26411540000004</v>
      </c>
      <c r="AJ644" s="34">
        <v>654.26411540000004</v>
      </c>
      <c r="AK644" s="34">
        <v>654.26411540000004</v>
      </c>
      <c r="AL644" s="34">
        <v>654.26411540000004</v>
      </c>
      <c r="AM644" s="34">
        <v>906.51595369999995</v>
      </c>
      <c r="AN644" s="34">
        <v>906.51595369999995</v>
      </c>
      <c r="AO644" s="34">
        <v>906.51595369999995</v>
      </c>
      <c r="AP644" s="34">
        <v>906.51595369999995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>
        <v>1104.2774850000001</v>
      </c>
      <c r="AK646" s="34">
        <v>1146.2086919999999</v>
      </c>
      <c r="AL646" s="34">
        <v>1188.725332</v>
      </c>
      <c r="AM646" s="34">
        <v>1230.158079</v>
      </c>
      <c r="AN646" s="34">
        <v>1272.118281</v>
      </c>
      <c r="AO646" s="34">
        <v>1309.4177440000001</v>
      </c>
      <c r="AP646" s="34">
        <v>1347.0715499999999</v>
      </c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780.37380519999999</v>
      </c>
      <c r="W652" s="34">
        <v>5628.4803670000001</v>
      </c>
      <c r="X652" s="34">
        <v>7774.1826359999995</v>
      </c>
      <c r="Y652" s="34">
        <v>9637.1607559999993</v>
      </c>
      <c r="Z652" s="34">
        <v>12531.58071</v>
      </c>
      <c r="AA652" s="34">
        <v>15380.544760000001</v>
      </c>
      <c r="AB652" s="34">
        <v>18452.614860000001</v>
      </c>
      <c r="AC652" s="34">
        <v>21549.11303</v>
      </c>
      <c r="AD652" s="34">
        <v>25822.541010000001</v>
      </c>
      <c r="AE652" s="34">
        <v>28938.04495</v>
      </c>
      <c r="AF652" s="34">
        <v>31842.75489</v>
      </c>
      <c r="AG652" s="34">
        <v>35158.800620000002</v>
      </c>
      <c r="AH652" s="34">
        <v>37892.55932</v>
      </c>
      <c r="AI652" s="34">
        <v>40674.574739999996</v>
      </c>
      <c r="AJ652" s="34">
        <v>44133.030070000001</v>
      </c>
      <c r="AK652" s="34">
        <v>47924.664870000001</v>
      </c>
      <c r="AL652" s="34">
        <v>51661.733209999999</v>
      </c>
      <c r="AM652" s="34">
        <v>55058.707040000001</v>
      </c>
      <c r="AN652" s="34">
        <v>58851.472150000001</v>
      </c>
      <c r="AO652" s="34">
        <v>62845.115389999999</v>
      </c>
      <c r="AP652" s="34">
        <v>66226.454939999996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34"/>
      <c r="AA653" s="34"/>
      <c r="AB653" s="34"/>
      <c r="AC653" s="34"/>
      <c r="AD653" s="34"/>
      <c r="AE653" s="34"/>
      <c r="AF653" s="34"/>
      <c r="AG653" s="34"/>
      <c r="AH653" s="34"/>
      <c r="AI653" s="34"/>
      <c r="AJ653" s="34"/>
      <c r="AK653" s="34"/>
      <c r="AL653" s="34"/>
      <c r="AM653" s="34"/>
      <c r="AN653" s="34"/>
      <c r="AO653" s="34"/>
      <c r="AP653" s="34"/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/>
      <c r="AF655" s="34"/>
      <c r="AG655" s="34"/>
      <c r="AH655" s="34"/>
      <c r="AI655" s="34"/>
      <c r="AJ655" s="34"/>
      <c r="AK655" s="34"/>
      <c r="AL655" s="34"/>
      <c r="AM655" s="34"/>
      <c r="AN655" s="34"/>
      <c r="AO655" s="34"/>
      <c r="AP655" s="34"/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0</v>
      </c>
      <c r="X664" s="34">
        <v>0</v>
      </c>
      <c r="Y664" s="34">
        <v>0</v>
      </c>
      <c r="Z664" s="34">
        <v>0</v>
      </c>
      <c r="AA664" s="34">
        <v>0</v>
      </c>
      <c r="AB664" s="34">
        <v>0</v>
      </c>
      <c r="AC664" s="34">
        <v>0</v>
      </c>
      <c r="AD664" s="34">
        <v>0</v>
      </c>
      <c r="AE664" s="34">
        <v>0</v>
      </c>
      <c r="AF664" s="34">
        <v>0</v>
      </c>
      <c r="AG664" s="34">
        <v>0</v>
      </c>
      <c r="AH664" s="34">
        <v>0</v>
      </c>
      <c r="AI664" s="34">
        <v>0</v>
      </c>
      <c r="AJ664" s="34">
        <v>0</v>
      </c>
      <c r="AK664" s="34">
        <v>0</v>
      </c>
      <c r="AL664" s="34">
        <v>0</v>
      </c>
      <c r="AM664" s="34">
        <v>0</v>
      </c>
      <c r="AN664" s="34">
        <v>0</v>
      </c>
      <c r="AO664" s="34">
        <v>0</v>
      </c>
      <c r="AP664" s="34">
        <v>0</v>
      </c>
    </row>
    <row r="665" spans="1:42" x14ac:dyDescent="0.25">
      <c r="A665" s="33"/>
      <c r="B665" s="33" t="s">
        <v>700</v>
      </c>
      <c r="C665" s="33" t="s">
        <v>37</v>
      </c>
    </row>
    <row r="666" spans="1:42" x14ac:dyDescent="0.25">
      <c r="A666" s="33"/>
      <c r="B666" s="33" t="s">
        <v>700</v>
      </c>
      <c r="C666" s="33" t="s">
        <v>38</v>
      </c>
    </row>
    <row r="667" spans="1:42" x14ac:dyDescent="0.25">
      <c r="A667" s="33"/>
      <c r="B667" s="33" t="s">
        <v>700</v>
      </c>
      <c r="C667" s="33" t="s">
        <v>39</v>
      </c>
    </row>
    <row r="668" spans="1:42" x14ac:dyDescent="0.25">
      <c r="A668" s="33"/>
      <c r="B668" s="33" t="s">
        <v>700</v>
      </c>
      <c r="C668" s="33" t="s">
        <v>40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0</v>
      </c>
      <c r="O676" s="34">
        <v>0</v>
      </c>
      <c r="P676" s="34">
        <v>0</v>
      </c>
      <c r="Q676" s="34">
        <v>0</v>
      </c>
      <c r="R676" s="34">
        <v>0</v>
      </c>
      <c r="S676" s="34">
        <v>0</v>
      </c>
      <c r="T676" s="34">
        <v>0</v>
      </c>
      <c r="U676" s="34">
        <v>0</v>
      </c>
      <c r="V676" s="34">
        <v>0</v>
      </c>
      <c r="W676" s="34">
        <v>0</v>
      </c>
      <c r="X676" s="34">
        <v>0</v>
      </c>
      <c r="Y676" s="34">
        <v>0</v>
      </c>
      <c r="Z676" s="34">
        <v>0</v>
      </c>
      <c r="AA676" s="34">
        <v>0</v>
      </c>
      <c r="AB676" s="34">
        <v>0</v>
      </c>
      <c r="AC676" s="34">
        <v>0</v>
      </c>
      <c r="AD676" s="34">
        <v>0</v>
      </c>
      <c r="AE676" s="34">
        <v>0</v>
      </c>
      <c r="AF676" s="34">
        <v>0</v>
      </c>
      <c r="AG676" s="34">
        <v>0</v>
      </c>
      <c r="AH676" s="34">
        <v>0</v>
      </c>
      <c r="AI676" s="34">
        <v>0</v>
      </c>
      <c r="AJ676" s="34">
        <v>0</v>
      </c>
      <c r="AK676" s="34">
        <v>0</v>
      </c>
      <c r="AL676" s="34">
        <v>0</v>
      </c>
      <c r="AM676" s="34">
        <v>0</v>
      </c>
      <c r="AN676" s="34">
        <v>0</v>
      </c>
      <c r="AO676" s="34">
        <v>0</v>
      </c>
      <c r="AP676" s="34">
        <v>0</v>
      </c>
    </row>
    <row r="677" spans="1:42" x14ac:dyDescent="0.25">
      <c r="A677" s="33"/>
      <c r="B677" s="33" t="s">
        <v>701</v>
      </c>
      <c r="C677" s="33" t="s">
        <v>37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0</v>
      </c>
      <c r="P688" s="34">
        <v>0</v>
      </c>
      <c r="Q688" s="34">
        <v>0</v>
      </c>
      <c r="R688" s="34">
        <v>0</v>
      </c>
      <c r="S688" s="34">
        <v>0</v>
      </c>
      <c r="T688" s="34">
        <v>0</v>
      </c>
      <c r="U688" s="34">
        <v>0</v>
      </c>
      <c r="V688" s="34">
        <v>0</v>
      </c>
      <c r="W688" s="34">
        <v>0</v>
      </c>
      <c r="X688" s="34">
        <v>0</v>
      </c>
      <c r="Y688" s="34">
        <v>0</v>
      </c>
      <c r="Z688" s="34">
        <v>0</v>
      </c>
      <c r="AA688" s="34">
        <v>0</v>
      </c>
      <c r="AB688" s="34">
        <v>0</v>
      </c>
      <c r="AC688" s="34">
        <v>0</v>
      </c>
      <c r="AD688" s="34">
        <v>0</v>
      </c>
      <c r="AE688" s="34">
        <v>0</v>
      </c>
      <c r="AF688" s="34">
        <v>0</v>
      </c>
      <c r="AG688" s="34">
        <v>0</v>
      </c>
      <c r="AH688" s="34">
        <v>0</v>
      </c>
      <c r="AI688" s="34">
        <v>0</v>
      </c>
      <c r="AJ688" s="34">
        <v>0</v>
      </c>
      <c r="AK688" s="34">
        <v>0</v>
      </c>
      <c r="AL688" s="34">
        <v>0</v>
      </c>
      <c r="AM688" s="34">
        <v>0</v>
      </c>
      <c r="AN688" s="34">
        <v>0</v>
      </c>
      <c r="AO688" s="34">
        <v>0</v>
      </c>
      <c r="AP688" s="34">
        <v>0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13009</v>
      </c>
      <c r="AM701" s="34">
        <v>13009</v>
      </c>
      <c r="AN701" s="34">
        <v>13009</v>
      </c>
      <c r="AO701" s="34">
        <v>13009</v>
      </c>
      <c r="AP701" s="34">
        <v>13009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13009</v>
      </c>
      <c r="AM712" s="34">
        <v>13009</v>
      </c>
      <c r="AN712" s="34">
        <v>13009</v>
      </c>
      <c r="AO712" s="34">
        <v>13009</v>
      </c>
      <c r="AP712" s="34">
        <v>13009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0</v>
      </c>
      <c r="X760" s="34">
        <v>0</v>
      </c>
      <c r="Y760" s="34">
        <v>0</v>
      </c>
      <c r="Z760" s="34">
        <v>0</v>
      </c>
      <c r="AA760" s="34">
        <v>0</v>
      </c>
      <c r="AB760" s="34">
        <v>0</v>
      </c>
      <c r="AC760" s="34">
        <v>0</v>
      </c>
      <c r="AD760" s="34">
        <v>0</v>
      </c>
      <c r="AE760" s="34">
        <v>0</v>
      </c>
      <c r="AF760" s="34">
        <v>0</v>
      </c>
      <c r="AG760" s="34">
        <v>0</v>
      </c>
      <c r="AH760" s="34">
        <v>0</v>
      </c>
      <c r="AI760" s="34">
        <v>0</v>
      </c>
      <c r="AJ760" s="34">
        <v>0</v>
      </c>
      <c r="AK760" s="34">
        <v>0</v>
      </c>
      <c r="AL760" s="34">
        <v>0</v>
      </c>
      <c r="AM760" s="34">
        <v>0</v>
      </c>
      <c r="AN760" s="34">
        <v>0</v>
      </c>
      <c r="AO760" s="34">
        <v>0</v>
      </c>
      <c r="AP760" s="34">
        <v>0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175182.75469999999</v>
      </c>
      <c r="N761" s="34">
        <v>181210.73190000001</v>
      </c>
      <c r="O761" s="34">
        <v>187023.93220000001</v>
      </c>
      <c r="P761" s="34">
        <v>197558.49309999999</v>
      </c>
      <c r="Q761" s="34">
        <v>212249.8567</v>
      </c>
      <c r="R761" s="34">
        <v>220342.15609999999</v>
      </c>
      <c r="S761" s="34">
        <v>225894.20970000001</v>
      </c>
      <c r="T761" s="34">
        <v>230890.54949999999</v>
      </c>
      <c r="U761" s="34">
        <v>235436.19440000001</v>
      </c>
      <c r="V761" s="34">
        <v>242644.02470000001</v>
      </c>
      <c r="W761" s="34">
        <v>257470.2837</v>
      </c>
      <c r="X761" s="34">
        <v>267485.70880000002</v>
      </c>
      <c r="Y761" s="34">
        <v>277214.62819999998</v>
      </c>
      <c r="Z761" s="34">
        <v>289683.84009999997</v>
      </c>
      <c r="AA761" s="34">
        <v>301230.3345</v>
      </c>
      <c r="AB761" s="34">
        <v>313524.67499999999</v>
      </c>
      <c r="AC761" s="34">
        <v>326224.99209999997</v>
      </c>
      <c r="AD761" s="34">
        <v>339735.89069999999</v>
      </c>
      <c r="AE761" s="34">
        <v>352767.06890000001</v>
      </c>
      <c r="AF761" s="34">
        <v>365361.02879999997</v>
      </c>
      <c r="AG761" s="34">
        <v>378603.78370000003</v>
      </c>
      <c r="AH761" s="34">
        <v>389999.69620000001</v>
      </c>
      <c r="AI761" s="34">
        <v>401465.34049999999</v>
      </c>
      <c r="AJ761" s="34">
        <v>413828.79590000003</v>
      </c>
      <c r="AK761" s="34">
        <v>427601.82419999997</v>
      </c>
      <c r="AL761" s="34">
        <v>441158.24479999999</v>
      </c>
      <c r="AM761" s="34">
        <v>453878.51140000002</v>
      </c>
      <c r="AN761" s="34">
        <v>467865.83069999999</v>
      </c>
      <c r="AO761" s="34">
        <v>482209.13150000002</v>
      </c>
      <c r="AP761" s="34">
        <v>495357.96870000003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4" priority="9" operator="beginsWith" text="sum">
      <formula>LEFT(C5,LEN("sum"))="sum"</formula>
    </cfRule>
  </conditionalFormatting>
  <conditionalFormatting sqref="C166:C208">
    <cfRule type="beginsWith" dxfId="13" priority="8" operator="beginsWith" text="sum">
      <formula>LEFT(C166,LEN("sum"))="sum"</formula>
    </cfRule>
  </conditionalFormatting>
  <conditionalFormatting sqref="C88:C165">
    <cfRule type="beginsWith" dxfId="12" priority="7" operator="beginsWith" text="sum">
      <formula>LEFT(C88,LEN("sum"))="sum"</formula>
    </cfRule>
  </conditionalFormatting>
  <conditionalFormatting sqref="C209:C340">
    <cfRule type="beginsWith" dxfId="11" priority="6" operator="beginsWith" text="sum">
      <formula>LEFT(C209,LEN("sum"))="sum"</formula>
    </cfRule>
  </conditionalFormatting>
  <conditionalFormatting sqref="C341:C353">
    <cfRule type="beginsWith" dxfId="10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323.89999999999418</v>
      </c>
      <c r="K1" s="1">
        <f t="shared" si="0"/>
        <v>118</v>
      </c>
      <c r="L1" s="1">
        <f t="shared" si="0"/>
        <v>3740.8884000000107</v>
      </c>
      <c r="M1" s="1">
        <f t="shared" si="0"/>
        <v>249.09709999999905</v>
      </c>
      <c r="N1" s="1">
        <f t="shared" si="0"/>
        <v>2083.8144999999931</v>
      </c>
      <c r="O1" s="1">
        <f t="shared" ref="O1:Z1" si="1">O4-N4</f>
        <v>466.1984999999986</v>
      </c>
      <c r="P1" s="1">
        <f t="shared" si="1"/>
        <v>4343.7818000000116</v>
      </c>
      <c r="Q1" s="1">
        <f t="shared" si="1"/>
        <v>124.34569999999076</v>
      </c>
      <c r="R1" s="1">
        <f t="shared" si="1"/>
        <v>4801.5302000000083</v>
      </c>
      <c r="S1" s="1">
        <f t="shared" si="1"/>
        <v>3039.3176999999996</v>
      </c>
      <c r="T1" s="1">
        <f t="shared" si="1"/>
        <v>1362.0165999999881</v>
      </c>
      <c r="U1" s="1">
        <f t="shared" si="1"/>
        <v>1768.3610000000044</v>
      </c>
      <c r="V1" s="1">
        <f t="shared" si="1"/>
        <v>1661.0781000000134</v>
      </c>
      <c r="W1" s="1">
        <f t="shared" si="1"/>
        <v>1264.5892999999924</v>
      </c>
      <c r="X1" s="1">
        <f t="shared" si="1"/>
        <v>1326.2988999999943</v>
      </c>
      <c r="Y1" s="1">
        <f t="shared" si="1"/>
        <v>1694.8503999999957</v>
      </c>
      <c r="Z1" s="1">
        <f t="shared" si="1"/>
        <v>1064.0217000000121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109441.77099999999</v>
      </c>
      <c r="K4" s="1">
        <f>Planel_Pot_Resultado!O244+Planel_Pot_Resultado!O748</f>
        <v>109559.77099999999</v>
      </c>
      <c r="L4" s="1">
        <f>Planel_Pot_Resultado!P244+Planel_Pot_Resultado!P748</f>
        <v>113300.6594</v>
      </c>
      <c r="M4" s="1">
        <f>Planel_Pot_Resultado!Q244+Planel_Pot_Resultado!Q748</f>
        <v>113549.7565</v>
      </c>
      <c r="N4" s="1">
        <f>Planel_Pot_Resultado!R244+Planel_Pot_Resultado!R748</f>
        <v>115633.571</v>
      </c>
      <c r="O4" s="1">
        <f>Planel_Pot_Resultado!S244+Planel_Pot_Resultado!S748</f>
        <v>116099.76949999999</v>
      </c>
      <c r="P4" s="1">
        <f>Planel_Pot_Resultado!T244+Planel_Pot_Resultado!T748</f>
        <v>120443.55130000001</v>
      </c>
      <c r="Q4" s="1">
        <f>Planel_Pot_Resultado!U244+Planel_Pot_Resultado!U748</f>
        <v>120567.897</v>
      </c>
      <c r="R4" s="1">
        <f>Planel_Pot_Resultado!V244+Planel_Pot_Resultado!V748</f>
        <v>125369.42720000001</v>
      </c>
      <c r="S4" s="1">
        <f>Planel_Pot_Resultado!W244+Planel_Pot_Resultado!W748</f>
        <v>128408.74490000001</v>
      </c>
      <c r="T4" s="1">
        <f>Planel_Pot_Resultado!X244+Planel_Pot_Resultado!X748</f>
        <v>129770.76149999999</v>
      </c>
      <c r="U4" s="1">
        <f>Planel_Pot_Resultado!Y244+Planel_Pot_Resultado!Y748</f>
        <v>131539.1225</v>
      </c>
      <c r="V4" s="1">
        <f>Planel_Pot_Resultado!Z244+Planel_Pot_Resultado!Z748</f>
        <v>133200.20060000001</v>
      </c>
      <c r="W4" s="1">
        <f>Planel_Pot_Resultado!AA244+Planel_Pot_Resultado!AA748</f>
        <v>134464.7899</v>
      </c>
      <c r="X4" s="1">
        <f>Planel_Pot_Resultado!AB244+Planel_Pot_Resultado!AB748</f>
        <v>135791.0888</v>
      </c>
      <c r="Y4" s="1">
        <f>Planel_Pot_Resultado!AC244+Planel_Pot_Resultado!AC748</f>
        <v>137485.93919999999</v>
      </c>
      <c r="Z4" s="1">
        <f>Planel_Pot_Resultado!AD244+Planel_Pot_Resultado!AD748</f>
        <v>138549.96090000001</v>
      </c>
      <c r="AA4" s="1">
        <f>Planel_Pot_Resultado!AE244+Planel_Pot_Resultado!AE748</f>
        <v>141205.04490000001</v>
      </c>
      <c r="AB4" s="1">
        <f>Planel_Pot_Resultado!AF244+Planel_Pot_Resultado!AF748</f>
        <v>141205.04490000001</v>
      </c>
      <c r="AC4" s="1">
        <f>Planel_Pot_Resultado!AG244+Planel_Pot_Resultado!AG748</f>
        <v>141205.04490000001</v>
      </c>
      <c r="AD4" s="1">
        <f>Planel_Pot_Resultado!AH244+Planel_Pot_Resultado!AH748</f>
        <v>141205.04490000001</v>
      </c>
      <c r="AE4" s="1">
        <f>Planel_Pot_Resultado!AI244+Planel_Pot_Resultado!AI748</f>
        <v>141205.04490000001</v>
      </c>
      <c r="AF4" s="1">
        <f>Planel_Pot_Resultado!AJ244+Planel_Pot_Resultado!AJ748</f>
        <v>141390.72229999999</v>
      </c>
      <c r="AG4" s="1">
        <f>Planel_Pot_Resultado!AK244+Planel_Pot_Resultado!AK748</f>
        <v>142769.8934</v>
      </c>
      <c r="AH4" s="1">
        <f>Planel_Pot_Resultado!AL244+Planel_Pot_Resultado!AL748</f>
        <v>144161.7144</v>
      </c>
      <c r="AI4" s="1">
        <f>Planel_Pot_Resultado!AM244+Planel_Pot_Resultado!AM748</f>
        <v>145469.4761</v>
      </c>
      <c r="AJ4" s="1">
        <f>Planel_Pot_Resultado!AN244+Planel_Pot_Resultado!AN748</f>
        <v>146806.43359999999</v>
      </c>
      <c r="AK4" s="1">
        <f>Planel_Pot_Resultado!AO244+Planel_Pot_Resultado!AO748</f>
        <v>147981.42980000001</v>
      </c>
      <c r="AL4" s="1">
        <f>Planel_Pot_Resultado!AP244+Planel_Pot_Resultado!AP748</f>
        <v>149180.16099999999</v>
      </c>
      <c r="AM4" s="1">
        <f>AL4-C4</f>
        <v>59443.668999999994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9230.4447770000006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14073.325999999999</v>
      </c>
      <c r="R5" s="1">
        <f>Planel_Pot_Resultado!V256</f>
        <v>14073.325999999999</v>
      </c>
      <c r="S5" s="1">
        <f>Planel_Pot_Resultado!W256</f>
        <v>14073.325999999999</v>
      </c>
      <c r="T5" s="1">
        <f>Planel_Pot_Resultado!X256</f>
        <v>14073.325999999999</v>
      </c>
      <c r="U5" s="1">
        <f>Planel_Pot_Resultado!Y256</f>
        <v>14073.325999999999</v>
      </c>
      <c r="V5" s="1">
        <f>Planel_Pot_Resultado!Z256</f>
        <v>14073.325999999999</v>
      </c>
      <c r="W5" s="1">
        <f>Planel_Pot_Resultado!AA256</f>
        <v>14073.325999999999</v>
      </c>
      <c r="X5" s="1">
        <f>Planel_Pot_Resultado!AB256</f>
        <v>14073.325999999999</v>
      </c>
      <c r="Y5" s="1">
        <f>Planel_Pot_Resultado!AC256</f>
        <v>14073.325999999999</v>
      </c>
      <c r="Z5" s="1">
        <f>Planel_Pot_Resultado!AD256</f>
        <v>14073.325999999999</v>
      </c>
      <c r="AA5" s="1">
        <f>Planel_Pot_Resultado!AE256</f>
        <v>16181.825999999999</v>
      </c>
      <c r="AB5" s="1">
        <f>Planel_Pot_Resultado!AF256</f>
        <v>16181.825999999999</v>
      </c>
      <c r="AC5" s="1">
        <f>Planel_Pot_Resultado!AG256</f>
        <v>16181.825999999999</v>
      </c>
      <c r="AD5" s="1">
        <f>Planel_Pot_Resultado!AH256</f>
        <v>16181.825999999999</v>
      </c>
      <c r="AE5" s="1">
        <f>Planel_Pot_Resultado!AI256</f>
        <v>16181.825999999999</v>
      </c>
      <c r="AF5" s="1">
        <f>Planel_Pot_Resultado!AJ256</f>
        <v>16181.825999999999</v>
      </c>
      <c r="AG5" s="1">
        <f>Planel_Pot_Resultado!AK256</f>
        <v>16181.825999999999</v>
      </c>
      <c r="AH5" s="1">
        <f>Planel_Pot_Resultado!AL256</f>
        <v>16181.825999999999</v>
      </c>
      <c r="AI5" s="1">
        <f>Planel_Pot_Resultado!AM256</f>
        <v>16181.825999999999</v>
      </c>
      <c r="AJ5" s="1">
        <f>Planel_Pot_Resultado!AN256</f>
        <v>16181.825999999999</v>
      </c>
      <c r="AK5" s="1">
        <f>Planel_Pot_Resultado!AO256</f>
        <v>16181.825999999999</v>
      </c>
      <c r="AL5" s="1">
        <f>Planel_Pot_Resultado!AP256</f>
        <v>16181.825999999999</v>
      </c>
      <c r="AM5" s="1">
        <f t="shared" ref="AM5:AM24" si="2">AL5-C5</f>
        <v>10681.8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12791.1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12478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11640.7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8234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7101.3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7101.3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6923.1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6923.1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6923.1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3244.5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3244.5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3244.5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2195.6999999999998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2195.6999999999998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2195.6999999999998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1604.9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1604.9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1576.9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1576.9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363.2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363.2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363.2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363.2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0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0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0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0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0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0</v>
      </c>
      <c r="AM7" s="1">
        <f t="shared" si="2"/>
        <v>-11242.2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14553.731299999999</v>
      </c>
      <c r="K14" s="24">
        <f>Planel_Pot_Resultado!O16+Planel_Pot_Resultado!O28+Planel_Pot_Resultado!O628+Planel_Pot_Resultado!O712</f>
        <v>14553.731299999999</v>
      </c>
      <c r="L14" s="24">
        <f>Planel_Pot_Resultado!P16+Planel_Pot_Resultado!P28+Planel_Pot_Resultado!P628+Planel_Pot_Resultado!P712</f>
        <v>15171.157717</v>
      </c>
      <c r="M14" s="24">
        <f>Planel_Pot_Resultado!Q16+Planel_Pot_Resultado!Q28+Planel_Pot_Resultado!Q628+Planel_Pot_Resultado!Q712</f>
        <v>15171.157717</v>
      </c>
      <c r="N14" s="24">
        <f>Planel_Pot_Resultado!R16+Planel_Pot_Resultado!R28+Planel_Pot_Resultado!R628+Planel_Pot_Resultado!R712</f>
        <v>15171.157717</v>
      </c>
      <c r="O14" s="24">
        <f>Planel_Pot_Resultado!S16+Planel_Pot_Resultado!S28+Planel_Pot_Resultado!S628+Planel_Pot_Resultado!S712</f>
        <v>16450.644817</v>
      </c>
      <c r="P14" s="24">
        <f>Planel_Pot_Resultado!T16+Planel_Pot_Resultado!T28+Planel_Pot_Resultado!T628+Planel_Pot_Resultado!T712</f>
        <v>16450.644817</v>
      </c>
      <c r="Q14" s="24">
        <f>Planel_Pot_Resultado!U16+Planel_Pot_Resultado!U28+Planel_Pot_Resultado!U628+Planel_Pot_Resultado!U712</f>
        <v>16450.644817</v>
      </c>
      <c r="R14" s="24">
        <f>Planel_Pot_Resultado!V16+Planel_Pot_Resultado!V28+Planel_Pot_Resultado!V628+Planel_Pot_Resultado!V712</f>
        <v>16450.644817</v>
      </c>
      <c r="S14" s="24">
        <f>Planel_Pot_Resultado!W16+Planel_Pot_Resultado!W28+Planel_Pot_Resultado!W628+Planel_Pot_Resultado!W712</f>
        <v>16750.738818999998</v>
      </c>
      <c r="T14" s="24">
        <f>Planel_Pot_Resultado!X16+Planel_Pot_Resultado!X28+Planel_Pot_Resultado!X628+Planel_Pot_Resultado!X712</f>
        <v>16750.738818999998</v>
      </c>
      <c r="U14" s="24">
        <f>Planel_Pot_Resultado!Y16+Planel_Pot_Resultado!Y28+Planel_Pot_Resultado!Y628+Planel_Pot_Resultado!Y712</f>
        <v>16750.738818999998</v>
      </c>
      <c r="V14" s="24">
        <f>Planel_Pot_Resultado!Z16+Planel_Pot_Resultado!Z28+Planel_Pot_Resultado!Z628+Planel_Pot_Resultado!Z712</f>
        <v>16750.738818999998</v>
      </c>
      <c r="W14" s="24">
        <f>Planel_Pot_Resultado!AA16+Planel_Pot_Resultado!AA28+Planel_Pot_Resultado!AA628+Planel_Pot_Resultado!AA712</f>
        <v>16750.738818999998</v>
      </c>
      <c r="X14" s="24">
        <f>Planel_Pot_Resultado!AB16+Planel_Pot_Resultado!AB28+Planel_Pot_Resultado!AB628+Planel_Pot_Resultado!AB712</f>
        <v>16758.900436</v>
      </c>
      <c r="Y14" s="24">
        <f>Planel_Pot_Resultado!AC16+Planel_Pot_Resultado!AC28+Planel_Pot_Resultado!AC628+Planel_Pot_Resultado!AC712</f>
        <v>16758.900436</v>
      </c>
      <c r="Z14" s="24">
        <f>Planel_Pot_Resultado!AD16+Planel_Pot_Resultado!AD28+Planel_Pot_Resultado!AD628+Planel_Pot_Resultado!AD712</f>
        <v>16758.900436</v>
      </c>
      <c r="AA14" s="24">
        <f>Planel_Pot_Resultado!AE16+Planel_Pot_Resultado!AE28+Planel_Pot_Resultado!AE628+Planel_Pot_Resultado!AE712</f>
        <v>16758.900436</v>
      </c>
      <c r="AB14" s="24">
        <f>Planel_Pot_Resultado!AF16+Planel_Pot_Resultado!AF28+Planel_Pot_Resultado!AF628+Planel_Pot_Resultado!AF712</f>
        <v>16758.900436</v>
      </c>
      <c r="AC14" s="24">
        <f>Planel_Pot_Resultado!AG16+Planel_Pot_Resultado!AG28+Planel_Pot_Resultado!AG628+Planel_Pot_Resultado!AG712</f>
        <v>16758.900436</v>
      </c>
      <c r="AD14" s="24">
        <f>Planel_Pot_Resultado!AH16+Planel_Pot_Resultado!AH28+Planel_Pot_Resultado!AH628+Planel_Pot_Resultado!AH712</f>
        <v>16758.900436</v>
      </c>
      <c r="AE14" s="24">
        <f>Planel_Pot_Resultado!AI16+Planel_Pot_Resultado!AI28+Planel_Pot_Resultado!AI628+Planel_Pot_Resultado!AI712</f>
        <v>16758.900436</v>
      </c>
      <c r="AF14" s="24">
        <f>Planel_Pot_Resultado!AJ16+Planel_Pot_Resultado!AJ28+Planel_Pot_Resultado!AJ628+Planel_Pot_Resultado!AJ712</f>
        <v>16758.900436</v>
      </c>
      <c r="AG14" s="24">
        <f>Planel_Pot_Resultado!AK16+Planel_Pot_Resultado!AK28+Planel_Pot_Resultado!AK628+Planel_Pot_Resultado!AK712</f>
        <v>16758.900436</v>
      </c>
      <c r="AH14" s="24">
        <f>Planel_Pot_Resultado!AL16+Planel_Pot_Resultado!AL28+Planel_Pot_Resultado!AL628+Planel_Pot_Resultado!AL712</f>
        <v>16758.900436</v>
      </c>
      <c r="AI14" s="24">
        <f>Planel_Pot_Resultado!AM16+Planel_Pot_Resultado!AM28+Planel_Pot_Resultado!AM628+Planel_Pot_Resultado!AM712</f>
        <v>16758.900436</v>
      </c>
      <c r="AJ14" s="24">
        <f>Planel_Pot_Resultado!AN16+Planel_Pot_Resultado!AN28+Planel_Pot_Resultado!AN628+Planel_Pot_Resultado!AN712</f>
        <v>16758.900436</v>
      </c>
      <c r="AK14" s="24">
        <f>Planel_Pot_Resultado!AO16+Planel_Pot_Resultado!AO28+Planel_Pot_Resultado!AO628+Planel_Pot_Resultado!AO712</f>
        <v>16758.900436</v>
      </c>
      <c r="AL14" s="24">
        <f>Planel_Pot_Resultado!AP16+Planel_Pot_Resultado!AP28+Planel_Pot_Resultado!AP628+Planel_Pot_Resultado!AP712</f>
        <v>16758.900436</v>
      </c>
      <c r="AM14" s="1">
        <f t="shared" si="2"/>
        <v>5089.433015999999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4306.1913240000003</v>
      </c>
      <c r="P15" s="24">
        <f>Planel_Pot_Resultado!T376</f>
        <v>5267.1079019999997</v>
      </c>
      <c r="Q15" s="24">
        <f>Planel_Pot_Resultado!U376</f>
        <v>9836.2240899999997</v>
      </c>
      <c r="R15" s="24">
        <f>Planel_Pot_Resultado!V376</f>
        <v>9836.2240899999997</v>
      </c>
      <c r="S15" s="24">
        <f>Planel_Pot_Resultado!W376</f>
        <v>9536.0240900000008</v>
      </c>
      <c r="T15" s="24">
        <f>Planel_Pot_Resultado!X376</f>
        <v>9536.0240900000008</v>
      </c>
      <c r="U15" s="24">
        <f>Planel_Pot_Resultado!Y376</f>
        <v>9536.0240900000008</v>
      </c>
      <c r="V15" s="24">
        <f>Planel_Pot_Resultado!Z376</f>
        <v>9536.0240900000008</v>
      </c>
      <c r="W15" s="24">
        <f>Planel_Pot_Resultado!AA376</f>
        <v>9536.0240900000008</v>
      </c>
      <c r="X15" s="24">
        <f>Planel_Pot_Resultado!AB376</f>
        <v>9528.0240900000008</v>
      </c>
      <c r="Y15" s="24">
        <f>Planel_Pot_Resultado!AC376</f>
        <v>9528.0240900000008</v>
      </c>
      <c r="Z15" s="24">
        <f>Planel_Pot_Resultado!AD376</f>
        <v>9528.0240900000008</v>
      </c>
      <c r="AA15" s="24">
        <f>Planel_Pot_Resultado!AE376</f>
        <v>9528.0240900000008</v>
      </c>
      <c r="AB15" s="24">
        <f>Planel_Pot_Resultado!AF376</f>
        <v>9528.0240900000008</v>
      </c>
      <c r="AC15" s="24">
        <f>Planel_Pot_Resultado!AG376</f>
        <v>9528.0240900000008</v>
      </c>
      <c r="AD15" s="24">
        <f>Planel_Pot_Resultado!AH376</f>
        <v>9528.0240900000008</v>
      </c>
      <c r="AE15" s="24">
        <f>Planel_Pot_Resultado!AI376</f>
        <v>9528.0240900000008</v>
      </c>
      <c r="AF15" s="24">
        <f>Planel_Pot_Resultado!AJ376</f>
        <v>9528.0240900000008</v>
      </c>
      <c r="AG15" s="24">
        <f>Planel_Pot_Resultado!AK376</f>
        <v>9528.0240900000008</v>
      </c>
      <c r="AH15" s="24">
        <f>Planel_Pot_Resultado!AL376</f>
        <v>9142.2240899999997</v>
      </c>
      <c r="AI15" s="24">
        <f>Planel_Pot_Resultado!AM376</f>
        <v>9142.2240899999997</v>
      </c>
      <c r="AJ15" s="24">
        <f>Planel_Pot_Resultado!AN376</f>
        <v>9142.2240899999997</v>
      </c>
      <c r="AK15" s="24">
        <f>Planel_Pot_Resultado!AO376</f>
        <v>9142.2240899999997</v>
      </c>
      <c r="AL15" s="24">
        <f>Planel_Pot_Resultado!AP376</f>
        <v>9142.2240899999997</v>
      </c>
      <c r="AM15" s="1">
        <f t="shared" si="2"/>
        <v>8812.024089999999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19149.898633999997</v>
      </c>
      <c r="K17" s="30">
        <f>Planel_Pot_Resultado!O388+Planel_Pot_Resultado!O400+Planel_Pot_Resultado!O412+Planel_Pot_Resultado!O424+Planel_Pot_Resultado!O436+Planel_Pot_Resultado!O448+Planel_Pot_Resultado!O460+Planel_Pot_Resultado!O472</f>
        <v>25350.298855999998</v>
      </c>
      <c r="L17" s="30">
        <f>Planel_Pot_Resultado!P388+Planel_Pot_Resultado!P400+Planel_Pot_Resultado!P412+Planel_Pot_Resultado!P424+Planel_Pot_Resultado!P436+Planel_Pot_Resultado!P448+Planel_Pot_Resultado!P460+Planel_Pot_Resultado!P472</f>
        <v>29979.94195</v>
      </c>
      <c r="M17" s="30">
        <f>Planel_Pot_Resultado!Q388+Planel_Pot_Resultado!Q400+Planel_Pot_Resultado!Q412+Planel_Pot_Resultado!Q424+Planel_Pot_Resultado!Q436+Planel_Pot_Resultado!Q448+Planel_Pot_Resultado!Q460+Planel_Pot_Resultado!Q472</f>
        <v>44051.533190000002</v>
      </c>
      <c r="N17" s="30">
        <f>Planel_Pot_Resultado!R388+Planel_Pot_Resultado!R400+Planel_Pot_Resultado!R412+Planel_Pot_Resultado!R424+Planel_Pot_Resultado!R436+Planel_Pot_Resultado!R448+Planel_Pot_Resultado!R460+Planel_Pot_Resultado!R472</f>
        <v>48552.84463</v>
      </c>
      <c r="O17" s="30">
        <f>Planel_Pot_Resultado!S388+Planel_Pot_Resultado!S400+Planel_Pot_Resultado!S412+Planel_Pot_Resultado!S424+Planel_Pot_Resultado!S436+Planel_Pot_Resultado!S448+Planel_Pot_Resultado!S460+Planel_Pot_Resultado!S472</f>
        <v>48344.544630000004</v>
      </c>
      <c r="P17" s="30">
        <f>Planel_Pot_Resultado!T388+Planel_Pot_Resultado!T400+Planel_Pot_Resultado!T412+Planel_Pot_Resultado!T424+Planel_Pot_Resultado!T436+Planel_Pot_Resultado!T448+Planel_Pot_Resultado!T460+Planel_Pot_Resultado!T472</f>
        <v>48327.995630000005</v>
      </c>
      <c r="Q17" s="30">
        <f>Planel_Pot_Resultado!U388+Planel_Pot_Resultado!U400+Planel_Pot_Resultado!U412+Planel_Pot_Resultado!U424+Planel_Pot_Resultado!U436+Planel_Pot_Resultado!U448+Planel_Pot_Resultado!U460+Planel_Pot_Resultado!U472</f>
        <v>48229.795630000001</v>
      </c>
      <c r="R17" s="30">
        <f>Planel_Pot_Resultado!V388+Planel_Pot_Resultado!V400+Planel_Pot_Resultado!V412+Planel_Pot_Resultado!V424+Planel_Pot_Resultado!V436+Planel_Pot_Resultado!V448+Planel_Pot_Resultado!V460+Planel_Pot_Resultado!V472</f>
        <v>49855.721840999999</v>
      </c>
      <c r="S17" s="30">
        <f>Planel_Pot_Resultado!W388+Planel_Pot_Resultado!W400+Planel_Pot_Resultado!W412+Planel_Pot_Resultado!W424+Planel_Pot_Resultado!W436+Planel_Pot_Resultado!W448+Planel_Pot_Resultado!W460+Planel_Pot_Resultado!W472</f>
        <v>62874.662580000004</v>
      </c>
      <c r="T17" s="30">
        <f>Planel_Pot_Resultado!X388+Planel_Pot_Resultado!X400+Planel_Pot_Resultado!X412+Planel_Pot_Resultado!X424+Planel_Pot_Resultado!X436+Planel_Pot_Resultado!X448+Planel_Pot_Resultado!X460+Planel_Pot_Resultado!X472</f>
        <v>69383.368879999995</v>
      </c>
      <c r="U17" s="30">
        <f>Planel_Pot_Resultado!Y388+Planel_Pot_Resultado!Y400+Planel_Pot_Resultado!Y412+Planel_Pot_Resultado!Y424+Planel_Pot_Resultado!Y436+Planel_Pot_Resultado!Y448+Planel_Pot_Resultado!Y460+Planel_Pot_Resultado!Y472</f>
        <v>75480.94915</v>
      </c>
      <c r="V17" s="30">
        <f>Planel_Pot_Resultado!Z388+Planel_Pot_Resultado!Z400+Planel_Pot_Resultado!Z412+Planel_Pot_Resultado!Z424+Planel_Pot_Resultado!Z436+Planel_Pot_Resultado!Z448+Planel_Pot_Resultado!Z460+Planel_Pot_Resultado!Z472</f>
        <v>84443.462952999995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91885.025093000004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99790.834918000008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108290.60346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117403.72231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123538.28459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128765.41393899999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135769.72294000001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140275.34588000001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144815.75164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149325.44381999999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154360.04467999999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158895.15447000001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162682.86468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166847.31115999998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171545.620322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175748.154958</v>
      </c>
      <c r="AM17" s="1">
        <f t="shared" si="2"/>
        <v>169191.994958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2170.2629999999999</v>
      </c>
      <c r="S20" s="26">
        <f>Planel_Pot_Resultado!W280+Planel_Pot_Resultado!W292+Planel_Pot_Resultado!W304+Planel_Pot_Resultado!W316+Planel_Pot_Resultado!W328+Planel_Pot_Resultado!W340+Planel_Pot_Resultado!W352+Planel_Pot_Resultado!W364</f>
        <v>2170.2629999999999</v>
      </c>
      <c r="T20" s="26">
        <f>Planel_Pot_Resultado!X280+Planel_Pot_Resultado!X292+Planel_Pot_Resultado!X304+Planel_Pot_Resultado!X316+Planel_Pot_Resultado!X328+Planel_Pot_Resultado!X340+Planel_Pot_Resultado!X352+Planel_Pot_Resultado!X364</f>
        <v>2169.2629999999999</v>
      </c>
      <c r="U20" s="26">
        <f>Planel_Pot_Resultado!Y280+Planel_Pot_Resultado!Y292+Planel_Pot_Resultado!Y304+Planel_Pot_Resultado!Y316+Planel_Pot_Resultado!Y328+Planel_Pot_Resultado!Y340+Planel_Pot_Resultado!Y352+Planel_Pot_Resultado!Y364</f>
        <v>2169.2629999999999</v>
      </c>
      <c r="V20" s="26">
        <f>Planel_Pot_Resultado!Z280+Planel_Pot_Resultado!Z292+Planel_Pot_Resultado!Z304+Planel_Pot_Resultado!Z316+Planel_Pot_Resultado!Z328+Planel_Pot_Resultado!Z340+Planel_Pot_Resultado!Z352+Planel_Pot_Resultado!Z364</f>
        <v>2169.2629999999999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2160.6419999999998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2150.6419999999998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2150.6419999999998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1210.972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256.5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4718.6206780000002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8854.7208050000008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13011.251619999999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17154.474730000002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21364.105240000001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25634.926820000001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29913.148249999998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34140.969100000002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38834.119339999997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43310.4715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47676.703399999999</v>
      </c>
      <c r="AM20" s="1">
        <f t="shared" si="2"/>
        <v>47656.000399999997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0</v>
      </c>
      <c r="T22" s="232">
        <f>Planel_Pot_Resultado!X268</f>
        <v>0</v>
      </c>
      <c r="U22" s="232">
        <f>Planel_Pot_Resultado!Y268</f>
        <v>0</v>
      </c>
      <c r="V22" s="232">
        <f>Planel_Pot_Resultado!Z268</f>
        <v>0</v>
      </c>
      <c r="W22" s="232">
        <f>Planel_Pot_Resultado!AA268</f>
        <v>0</v>
      </c>
      <c r="X22" s="232">
        <f>Planel_Pot_Resultado!AB268</f>
        <v>0</v>
      </c>
      <c r="Y22" s="232">
        <f>Planel_Pot_Resultado!AC268</f>
        <v>0</v>
      </c>
      <c r="Z22" s="232">
        <f>Planel_Pot_Resultado!AD268</f>
        <v>0</v>
      </c>
      <c r="AA22" s="232">
        <f>Planel_Pot_Resultado!AE268</f>
        <v>0</v>
      </c>
      <c r="AB22" s="232">
        <f>Planel_Pot_Resultado!AF268</f>
        <v>0</v>
      </c>
      <c r="AC22" s="232">
        <f>Planel_Pot_Resultado!AG268</f>
        <v>0</v>
      </c>
      <c r="AD22" s="232">
        <f>Planel_Pot_Resultado!AH268</f>
        <v>0</v>
      </c>
      <c r="AE22" s="232">
        <f>Planel_Pot_Resultado!AI268</f>
        <v>0</v>
      </c>
      <c r="AF22" s="232">
        <f>Planel_Pot_Resultado!AJ268</f>
        <v>0</v>
      </c>
      <c r="AG22" s="232">
        <f>Planel_Pot_Resultado!AK268</f>
        <v>0</v>
      </c>
      <c r="AH22" s="232">
        <f>Planel_Pot_Resultado!AL268</f>
        <v>0</v>
      </c>
      <c r="AI22" s="232">
        <f>Planel_Pot_Resultado!AM268</f>
        <v>0</v>
      </c>
      <c r="AJ22" s="232">
        <f>Planel_Pot_Resultado!AN268</f>
        <v>0</v>
      </c>
      <c r="AK22" s="232">
        <f>Planel_Pot_Resultado!AO268</f>
        <v>0</v>
      </c>
      <c r="AL22" s="232">
        <f>Planel_Pot_Resultado!AP268</f>
        <v>0</v>
      </c>
      <c r="AM22" s="1">
        <f t="shared" si="2"/>
        <v>-490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525.50297929999999</v>
      </c>
      <c r="M23" s="32">
        <f>Planel_Pot_Resultado!Q100+Planel_Pot_Resultado!Q652</f>
        <v>5835.4782329999998</v>
      </c>
      <c r="N23" s="32">
        <f>Planel_Pot_Resultado!R100+Planel_Pot_Resultado!R652</f>
        <v>7276.951763</v>
      </c>
      <c r="O23" s="32">
        <f>Planel_Pot_Resultado!S100+Planel_Pot_Resultado!S652</f>
        <v>9747.5284090000005</v>
      </c>
      <c r="P23" s="32">
        <f>Planel_Pot_Resultado!T100+Planel_Pot_Resultado!T652</f>
        <v>9834.7189240000007</v>
      </c>
      <c r="Q23" s="32">
        <f>Planel_Pot_Resultado!U100+Planel_Pot_Resultado!U652</f>
        <v>11048.54391</v>
      </c>
      <c r="R23" s="32">
        <f>Planel_Pot_Resultado!V100+Planel_Pot_Resultado!V652</f>
        <v>11828.917715200001</v>
      </c>
      <c r="S23" s="32">
        <f>Planel_Pot_Resultado!W100+Planel_Pot_Resultado!W652</f>
        <v>16677.024277</v>
      </c>
      <c r="T23" s="32">
        <f>Planel_Pot_Resultado!X100+Planel_Pot_Resultado!X652</f>
        <v>18822.726545999998</v>
      </c>
      <c r="U23" s="32">
        <f>Planel_Pot_Resultado!Y100+Planel_Pot_Resultado!Y652</f>
        <v>20685.704665999998</v>
      </c>
      <c r="V23" s="32">
        <f>Planel_Pot_Resultado!Z100+Planel_Pot_Resultado!Z652</f>
        <v>23580.124620000002</v>
      </c>
      <c r="W23" s="32">
        <f>Planel_Pot_Resultado!AA100+Planel_Pot_Resultado!AA652</f>
        <v>26429.088670000001</v>
      </c>
      <c r="X23" s="32">
        <f>Planel_Pot_Resultado!AB100+Planel_Pot_Resultado!AB652</f>
        <v>29501.158770000002</v>
      </c>
      <c r="Y23" s="32">
        <f>Planel_Pot_Resultado!AC100+Planel_Pot_Resultado!AC652</f>
        <v>32597.656940000001</v>
      </c>
      <c r="Z23" s="32">
        <f>Planel_Pot_Resultado!AD100+Planel_Pot_Resultado!AD652</f>
        <v>36871.084920000001</v>
      </c>
      <c r="AA23" s="32">
        <f>Planel_Pot_Resultado!AE100+Planel_Pot_Resultado!AE652</f>
        <v>39986.588860000003</v>
      </c>
      <c r="AB23" s="32">
        <f>Planel_Pot_Resultado!AF100+Planel_Pot_Resultado!AF652</f>
        <v>42891.298800000004</v>
      </c>
      <c r="AC23" s="32">
        <f>Planel_Pot_Resultado!AG100+Planel_Pot_Resultado!AG652</f>
        <v>46207.344530000002</v>
      </c>
      <c r="AD23" s="32">
        <f>Planel_Pot_Resultado!AH100+Planel_Pot_Resultado!AH652</f>
        <v>48941.103230000001</v>
      </c>
      <c r="AE23" s="32">
        <f>Planel_Pot_Resultado!AI100+Planel_Pot_Resultado!AI652</f>
        <v>51723.118649999997</v>
      </c>
      <c r="AF23" s="32">
        <f>Planel_Pot_Resultado!AJ100+Planel_Pot_Resultado!AJ652</f>
        <v>55181.573980000001</v>
      </c>
      <c r="AG23" s="32">
        <f>Planel_Pot_Resultado!AK100+Planel_Pot_Resultado!AK652</f>
        <v>58973.208780000001</v>
      </c>
      <c r="AH23" s="32">
        <f>Planel_Pot_Resultado!AL100+Planel_Pot_Resultado!AL652</f>
        <v>62710.277119999999</v>
      </c>
      <c r="AI23" s="32">
        <f>Planel_Pot_Resultado!AM100+Planel_Pot_Resultado!AM652</f>
        <v>66107.250950000001</v>
      </c>
      <c r="AJ23" s="32">
        <f>Planel_Pot_Resultado!AN100+Planel_Pot_Resultado!AN652</f>
        <v>69900.016059999994</v>
      </c>
      <c r="AK23" s="32">
        <f>Planel_Pot_Resultado!AO100+Planel_Pot_Resultado!AO652</f>
        <v>73893.659299999999</v>
      </c>
      <c r="AL23" s="32">
        <f>Planel_Pot_Resultado!AP100+Planel_Pot_Resultado!AP652</f>
        <v>77274.998850000004</v>
      </c>
      <c r="AM23" s="1">
        <f t="shared" si="2"/>
        <v>77274.998850000004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175182.75472699993</v>
      </c>
      <c r="J24" s="28">
        <f t="shared" si="4"/>
        <v>181210.73193399995</v>
      </c>
      <c r="K24" s="28">
        <f t="shared" si="4"/>
        <v>187023.93215600002</v>
      </c>
      <c r="L24" s="28">
        <f t="shared" si="4"/>
        <v>197558.49304630002</v>
      </c>
      <c r="M24" s="28">
        <f t="shared" si="4"/>
        <v>212249.85664000001</v>
      </c>
      <c r="N24" s="28">
        <f t="shared" si="4"/>
        <v>220342.15610999995</v>
      </c>
      <c r="O24" s="28">
        <f t="shared" si="4"/>
        <v>225894.20967999997</v>
      </c>
      <c r="P24" s="28">
        <f t="shared" si="4"/>
        <v>230890.549573</v>
      </c>
      <c r="Q24" s="28">
        <f t="shared" si="4"/>
        <v>235436.19444700002</v>
      </c>
      <c r="R24" s="28">
        <f t="shared" si="4"/>
        <v>242644.02466319999</v>
      </c>
      <c r="S24" s="28">
        <f t="shared" si="4"/>
        <v>257470.28366599997</v>
      </c>
      <c r="T24" s="28">
        <f t="shared" si="4"/>
        <v>267485.708835</v>
      </c>
      <c r="U24" s="28">
        <f t="shared" si="4"/>
        <v>277214.62822499999</v>
      </c>
      <c r="V24" s="28">
        <f t="shared" si="4"/>
        <v>289683.84008200001</v>
      </c>
      <c r="W24" s="28">
        <f t="shared" si="4"/>
        <v>301230.33457200002</v>
      </c>
      <c r="X24" s="28">
        <f t="shared" si="4"/>
        <v>313524.67501399998</v>
      </c>
      <c r="Y24" s="28">
        <f t="shared" si="4"/>
        <v>326224.992126</v>
      </c>
      <c r="Z24" s="28">
        <f t="shared" si="4"/>
        <v>339735.890656</v>
      </c>
      <c r="AA24" s="28">
        <f t="shared" si="4"/>
        <v>352767.068876</v>
      </c>
      <c r="AB24" s="28">
        <f t="shared" si="4"/>
        <v>365361.02884299995</v>
      </c>
      <c r="AC24" s="28">
        <f t="shared" si="4"/>
        <v>378603.78370099998</v>
      </c>
      <c r="AD24" s="28">
        <f t="shared" si="4"/>
        <v>389999.69615600002</v>
      </c>
      <c r="AE24" s="28">
        <f t="shared" si="4"/>
        <v>401465.34044600005</v>
      </c>
      <c r="AF24" s="28">
        <f t="shared" si="4"/>
        <v>413828.79586599994</v>
      </c>
      <c r="AG24" s="28">
        <f t="shared" si="4"/>
        <v>427601.82420599996</v>
      </c>
      <c r="AH24" s="28">
        <f t="shared" si="4"/>
        <v>441158.24476599996</v>
      </c>
      <c r="AI24" s="28">
        <f t="shared" si="4"/>
        <v>453878.51135599997</v>
      </c>
      <c r="AJ24" s="28">
        <f t="shared" si="4"/>
        <v>467865.83068599994</v>
      </c>
      <c r="AK24" s="28">
        <f t="shared" si="4"/>
        <v>482209.13144800003</v>
      </c>
      <c r="AL24" s="28">
        <f t="shared" si="4"/>
        <v>495357.96873399999</v>
      </c>
      <c r="AM24" s="1">
        <f t="shared" si="2"/>
        <v>359465.16031399998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323.89999999999418</v>
      </c>
      <c r="K29" s="1">
        <f t="shared" si="5"/>
        <v>118</v>
      </c>
      <c r="L29" s="1">
        <f t="shared" si="5"/>
        <v>3740.8884000000107</v>
      </c>
      <c r="M29" s="1">
        <f t="shared" si="5"/>
        <v>249.09709999999905</v>
      </c>
      <c r="N29" s="1">
        <f t="shared" si="5"/>
        <v>2083.8144999999931</v>
      </c>
      <c r="O29" s="1">
        <f t="shared" si="5"/>
        <v>466.1984999999986</v>
      </c>
      <c r="P29" s="1">
        <f t="shared" si="5"/>
        <v>4343.7818000000116</v>
      </c>
      <c r="Q29" s="1">
        <f t="shared" si="5"/>
        <v>124.34569999999076</v>
      </c>
      <c r="R29" s="1">
        <f t="shared" si="5"/>
        <v>4801.5302000000083</v>
      </c>
      <c r="S29" s="1">
        <f t="shared" si="5"/>
        <v>3039.3176999999996</v>
      </c>
      <c r="T29" s="1">
        <f t="shared" si="5"/>
        <v>1362.0165999999881</v>
      </c>
      <c r="U29" s="1">
        <f t="shared" si="5"/>
        <v>1768.3610000000044</v>
      </c>
      <c r="V29" s="1">
        <f t="shared" si="5"/>
        <v>1661.0781000000134</v>
      </c>
      <c r="W29" s="1">
        <f t="shared" si="5"/>
        <v>1264.5892999999924</v>
      </c>
      <c r="X29" s="1">
        <f t="shared" si="5"/>
        <v>1326.2988999999943</v>
      </c>
      <c r="Y29" s="1">
        <f t="shared" si="5"/>
        <v>1694.8503999999957</v>
      </c>
      <c r="Z29" s="1">
        <f t="shared" si="5"/>
        <v>1064.0217000000121</v>
      </c>
      <c r="AA29" s="1">
        <f t="shared" si="5"/>
        <v>2655.0840000000026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185.67739999998594</v>
      </c>
      <c r="AG29" s="1">
        <f t="shared" si="5"/>
        <v>1379.1711000000068</v>
      </c>
      <c r="AH29" s="1">
        <f t="shared" si="5"/>
        <v>1391.8209999999963</v>
      </c>
      <c r="AI29" s="1">
        <f t="shared" si="5"/>
        <v>1307.7617000000027</v>
      </c>
      <c r="AJ29" s="1">
        <f t="shared" si="5"/>
        <v>1336.9574999999895</v>
      </c>
      <c r="AK29" s="1">
        <f t="shared" si="5"/>
        <v>1174.9962000000232</v>
      </c>
      <c r="AL29" s="1">
        <f t="shared" si="5"/>
        <v>1198.7311999999802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2597.6187770000006</v>
      </c>
      <c r="J30" s="1">
        <f t="shared" si="6"/>
        <v>1970.8812229999985</v>
      </c>
      <c r="K30" s="1">
        <f t="shared" si="6"/>
        <v>0</v>
      </c>
      <c r="L30" s="1">
        <f t="shared" si="6"/>
        <v>2872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0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2108.5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-802.39999999999964</v>
      </c>
      <c r="K32" s="18">
        <f t="shared" si="7"/>
        <v>-313.10000000000036</v>
      </c>
      <c r="L32" s="18">
        <f t="shared" si="7"/>
        <v>-837.29999999999927</v>
      </c>
      <c r="M32" s="18">
        <f t="shared" si="7"/>
        <v>-3406.7000000000007</v>
      </c>
      <c r="N32" s="18">
        <f t="shared" si="7"/>
        <v>-1132.6999999999998</v>
      </c>
      <c r="O32" s="18">
        <f t="shared" si="7"/>
        <v>0</v>
      </c>
      <c r="P32" s="18">
        <f t="shared" si="7"/>
        <v>-178.19999999999982</v>
      </c>
      <c r="Q32" s="18">
        <f t="shared" si="7"/>
        <v>0</v>
      </c>
      <c r="R32" s="18">
        <f t="shared" si="7"/>
        <v>0</v>
      </c>
      <c r="S32" s="18">
        <f t="shared" si="7"/>
        <v>-3678.6000000000004</v>
      </c>
      <c r="T32" s="18">
        <f t="shared" si="7"/>
        <v>0</v>
      </c>
      <c r="U32" s="18">
        <f t="shared" si="7"/>
        <v>0</v>
      </c>
      <c r="V32" s="18">
        <f t="shared" si="7"/>
        <v>-1048.8000000000002</v>
      </c>
      <c r="W32" s="18">
        <f t="shared" si="7"/>
        <v>0</v>
      </c>
      <c r="X32" s="18">
        <f t="shared" si="7"/>
        <v>0</v>
      </c>
      <c r="Y32" s="18">
        <f t="shared" si="7"/>
        <v>-590.79999999999973</v>
      </c>
      <c r="Z32" s="18">
        <f t="shared" si="7"/>
        <v>0</v>
      </c>
      <c r="AA32" s="18">
        <f t="shared" si="7"/>
        <v>-28</v>
      </c>
      <c r="AB32" s="18">
        <f t="shared" si="7"/>
        <v>0</v>
      </c>
      <c r="AC32" s="18">
        <f t="shared" si="7"/>
        <v>-1213.7</v>
      </c>
      <c r="AD32" s="18">
        <f t="shared" si="7"/>
        <v>0</v>
      </c>
      <c r="AE32" s="18">
        <f t="shared" si="7"/>
        <v>0</v>
      </c>
      <c r="AF32" s="18">
        <f t="shared" si="7"/>
        <v>0</v>
      </c>
      <c r="AG32" s="18">
        <f t="shared" si="7"/>
        <v>-363.2</v>
      </c>
      <c r="AH32" s="18">
        <f t="shared" si="7"/>
        <v>0</v>
      </c>
      <c r="AI32" s="18">
        <f t="shared" si="7"/>
        <v>0</v>
      </c>
      <c r="AJ32" s="18">
        <f t="shared" si="7"/>
        <v>0</v>
      </c>
      <c r="AK32" s="18">
        <f t="shared" si="7"/>
        <v>0</v>
      </c>
      <c r="AL32" s="18">
        <f t="shared" si="7"/>
        <v>0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1883.3663500000002</v>
      </c>
      <c r="K39" s="24">
        <f t="shared" si="10"/>
        <v>0</v>
      </c>
      <c r="L39" s="24">
        <f t="shared" si="10"/>
        <v>617.42641700000058</v>
      </c>
      <c r="M39" s="24">
        <f t="shared" si="10"/>
        <v>0</v>
      </c>
      <c r="N39" s="24">
        <f t="shared" si="10"/>
        <v>0</v>
      </c>
      <c r="O39" s="24">
        <f t="shared" si="10"/>
        <v>1279.4871000000003</v>
      </c>
      <c r="P39" s="24">
        <f t="shared" si="10"/>
        <v>0</v>
      </c>
      <c r="Q39" s="24">
        <f t="shared" si="10"/>
        <v>0</v>
      </c>
      <c r="R39" s="24">
        <f t="shared" si="10"/>
        <v>0</v>
      </c>
      <c r="S39" s="24">
        <f t="shared" si="10"/>
        <v>300.094001999998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8.16161700000157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0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3612.1913240000003</v>
      </c>
      <c r="P40" s="24">
        <f t="shared" si="11"/>
        <v>960.91657799999939</v>
      </c>
      <c r="Q40" s="24">
        <f t="shared" si="11"/>
        <v>4569.116188</v>
      </c>
      <c r="R40" s="24">
        <f t="shared" si="11"/>
        <v>0</v>
      </c>
      <c r="S40" s="24">
        <f t="shared" si="11"/>
        <v>-300.19999999999891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-385.80000000000109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2652.2296339999994</v>
      </c>
      <c r="K42" s="30">
        <f t="shared" si="12"/>
        <v>6200.4002220000002</v>
      </c>
      <c r="L42" s="30">
        <f t="shared" si="12"/>
        <v>4629.6430940000027</v>
      </c>
      <c r="M42" s="30">
        <f t="shared" si="12"/>
        <v>14071.591240000002</v>
      </c>
      <c r="N42" s="30">
        <f t="shared" si="12"/>
        <v>4501.3114399999977</v>
      </c>
      <c r="O42" s="30">
        <f t="shared" si="12"/>
        <v>-208.29999999999563</v>
      </c>
      <c r="P42" s="30">
        <f t="shared" si="12"/>
        <v>-16.548999999999069</v>
      </c>
      <c r="Q42" s="30">
        <f t="shared" si="12"/>
        <v>-98.200000000004366</v>
      </c>
      <c r="R42" s="30">
        <f t="shared" si="12"/>
        <v>1625.9262109999981</v>
      </c>
      <c r="S42" s="30">
        <f t="shared" si="12"/>
        <v>13018.940739000005</v>
      </c>
      <c r="T42" s="30">
        <f t="shared" si="12"/>
        <v>6508.7062999999907</v>
      </c>
      <c r="U42" s="30">
        <f t="shared" si="12"/>
        <v>6097.5802700000058</v>
      </c>
      <c r="V42" s="30">
        <f t="shared" si="12"/>
        <v>8962.5138029999944</v>
      </c>
      <c r="W42" s="30">
        <f t="shared" si="12"/>
        <v>7441.5621400000091</v>
      </c>
      <c r="X42" s="30">
        <f t="shared" si="12"/>
        <v>7905.8098250000039</v>
      </c>
      <c r="Y42" s="30">
        <f t="shared" si="12"/>
        <v>8499.7685419999907</v>
      </c>
      <c r="Z42" s="30">
        <f t="shared" si="12"/>
        <v>9113.1188499999989</v>
      </c>
      <c r="AA42" s="30">
        <f t="shared" si="12"/>
        <v>6134.5622799999983</v>
      </c>
      <c r="AB42" s="30">
        <f t="shared" si="12"/>
        <v>5227.1293489999953</v>
      </c>
      <c r="AC42" s="30">
        <f t="shared" si="12"/>
        <v>7004.309001000016</v>
      </c>
      <c r="AD42" s="30">
        <f t="shared" si="12"/>
        <v>4505.6229400000011</v>
      </c>
      <c r="AE42" s="30">
        <f t="shared" si="12"/>
        <v>4540.4057599999942</v>
      </c>
      <c r="AF42" s="30">
        <f t="shared" si="12"/>
        <v>4509.6921799999836</v>
      </c>
      <c r="AG42" s="30">
        <f t="shared" si="12"/>
        <v>5034.6008600000059</v>
      </c>
      <c r="AH42" s="30">
        <f t="shared" si="12"/>
        <v>4535.1097900000168</v>
      </c>
      <c r="AI42" s="30">
        <f t="shared" si="12"/>
        <v>3787.7102099999902</v>
      </c>
      <c r="AJ42" s="30">
        <f t="shared" si="12"/>
        <v>4164.4464799999841</v>
      </c>
      <c r="AK42" s="30">
        <f t="shared" si="12"/>
        <v>4698.3091620000196</v>
      </c>
      <c r="AL42" s="30">
        <f t="shared" si="12"/>
        <v>4202.5346359999967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0</v>
      </c>
      <c r="S45" s="26">
        <f t="shared" si="14"/>
        <v>0</v>
      </c>
      <c r="T45" s="26">
        <f t="shared" ref="E45:AL49" si="15">T20-S20</f>
        <v>-1</v>
      </c>
      <c r="U45" s="26">
        <f t="shared" si="15"/>
        <v>0</v>
      </c>
      <c r="V45" s="26">
        <f t="shared" si="15"/>
        <v>0</v>
      </c>
      <c r="W45" s="26">
        <f t="shared" si="15"/>
        <v>-8.6210000000000946</v>
      </c>
      <c r="X45" s="26">
        <f t="shared" si="15"/>
        <v>-10</v>
      </c>
      <c r="Y45" s="26">
        <f t="shared" si="15"/>
        <v>0</v>
      </c>
      <c r="Z45" s="26">
        <f t="shared" si="15"/>
        <v>-939.66999999999985</v>
      </c>
      <c r="AA45" s="26">
        <f t="shared" si="15"/>
        <v>-954.47199999999998</v>
      </c>
      <c r="AB45" s="26">
        <f t="shared" si="15"/>
        <v>4462.1206780000002</v>
      </c>
      <c r="AC45" s="26">
        <f t="shared" si="15"/>
        <v>4136.1001270000006</v>
      </c>
      <c r="AD45" s="26">
        <f t="shared" si="15"/>
        <v>4156.5308149999983</v>
      </c>
      <c r="AE45" s="26">
        <f t="shared" si="15"/>
        <v>4143.2231100000026</v>
      </c>
      <c r="AF45" s="26">
        <f t="shared" si="15"/>
        <v>4209.630509999999</v>
      </c>
      <c r="AG45" s="26">
        <f t="shared" si="15"/>
        <v>4270.8215799999998</v>
      </c>
      <c r="AH45" s="26">
        <f t="shared" si="15"/>
        <v>4278.2214299999978</v>
      </c>
      <c r="AI45" s="26">
        <f t="shared" si="15"/>
        <v>4227.8208500000037</v>
      </c>
      <c r="AJ45" s="26">
        <f t="shared" si="15"/>
        <v>4693.1502399999954</v>
      </c>
      <c r="AK45" s="26">
        <f t="shared" si="15"/>
        <v>4476.3521600000022</v>
      </c>
      <c r="AL45" s="26">
        <f t="shared" si="15"/>
        <v>4366.2318999999989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-490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525.50297929999999</v>
      </c>
      <c r="M48" s="32">
        <f t="shared" si="15"/>
        <v>5309.9752536999995</v>
      </c>
      <c r="N48" s="32">
        <f t="shared" si="15"/>
        <v>1441.4735300000002</v>
      </c>
      <c r="O48" s="32">
        <f t="shared" si="15"/>
        <v>2470.5766460000004</v>
      </c>
      <c r="P48" s="32">
        <f t="shared" si="15"/>
        <v>87.190515000000232</v>
      </c>
      <c r="Q48" s="32">
        <f t="shared" si="15"/>
        <v>1213.8249859999996</v>
      </c>
      <c r="R48" s="32">
        <f t="shared" si="15"/>
        <v>780.37380520000079</v>
      </c>
      <c r="S48" s="32">
        <f t="shared" si="15"/>
        <v>4848.1065617999993</v>
      </c>
      <c r="T48" s="32">
        <f t="shared" si="15"/>
        <v>2145.7022689999976</v>
      </c>
      <c r="U48" s="32">
        <f t="shared" si="15"/>
        <v>1862.9781199999998</v>
      </c>
      <c r="V48" s="32">
        <f t="shared" si="15"/>
        <v>2894.4199540000045</v>
      </c>
      <c r="W48" s="32">
        <f t="shared" si="15"/>
        <v>2848.9640499999987</v>
      </c>
      <c r="X48" s="32">
        <f t="shared" si="15"/>
        <v>3072.0701000000008</v>
      </c>
      <c r="Y48" s="32">
        <f t="shared" si="15"/>
        <v>3096.4981699999989</v>
      </c>
      <c r="Z48" s="32">
        <f t="shared" si="15"/>
        <v>4273.4279800000004</v>
      </c>
      <c r="AA48" s="32">
        <f t="shared" si="15"/>
        <v>3115.5039400000023</v>
      </c>
      <c r="AB48" s="32">
        <f t="shared" si="15"/>
        <v>2904.7099400000006</v>
      </c>
      <c r="AC48" s="32">
        <f t="shared" si="15"/>
        <v>3316.045729999998</v>
      </c>
      <c r="AD48" s="32">
        <f t="shared" si="15"/>
        <v>2733.7586999999985</v>
      </c>
      <c r="AE48" s="32">
        <f t="shared" si="15"/>
        <v>2782.0154199999961</v>
      </c>
      <c r="AF48" s="32">
        <f t="shared" si="15"/>
        <v>3458.4553300000043</v>
      </c>
      <c r="AG48" s="32">
        <f t="shared" si="15"/>
        <v>3791.6347999999998</v>
      </c>
      <c r="AH48" s="32">
        <f t="shared" si="15"/>
        <v>3737.068339999998</v>
      </c>
      <c r="AI48" s="32">
        <f t="shared" si="15"/>
        <v>3396.9738300000026</v>
      </c>
      <c r="AJ48" s="32">
        <f t="shared" si="15"/>
        <v>3792.765109999993</v>
      </c>
      <c r="AK48" s="32">
        <f t="shared" si="15"/>
        <v>3993.6432400000049</v>
      </c>
      <c r="AL48" s="32">
        <f t="shared" si="15"/>
        <v>3381.3395500000042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2602.6187769999669</v>
      </c>
      <c r="J49" s="28">
        <f t="shared" si="14"/>
        <v>6027.9772070000181</v>
      </c>
      <c r="K49" s="28">
        <f t="shared" si="14"/>
        <v>5813.2002220000722</v>
      </c>
      <c r="L49" s="28">
        <f t="shared" si="14"/>
        <v>10534.560890299996</v>
      </c>
      <c r="M49" s="28">
        <f t="shared" si="14"/>
        <v>14691.363593699993</v>
      </c>
      <c r="N49" s="28">
        <f t="shared" si="14"/>
        <v>8092.2994699999399</v>
      </c>
      <c r="O49" s="28">
        <f t="shared" si="14"/>
        <v>5552.0535700000182</v>
      </c>
      <c r="P49" s="28">
        <f t="shared" si="14"/>
        <v>4996.3398930000258</v>
      </c>
      <c r="Q49" s="28">
        <f t="shared" si="14"/>
        <v>4545.6448740000196</v>
      </c>
      <c r="R49" s="28">
        <f t="shared" si="14"/>
        <v>7207.8302161999745</v>
      </c>
      <c r="S49" s="28">
        <f t="shared" si="14"/>
        <v>14826.259002799983</v>
      </c>
      <c r="T49" s="28">
        <f t="shared" si="15"/>
        <v>10015.425169000024</v>
      </c>
      <c r="U49" s="28">
        <f t="shared" si="15"/>
        <v>9728.9193899999955</v>
      </c>
      <c r="V49" s="28">
        <f t="shared" si="15"/>
        <v>12469.211857000017</v>
      </c>
      <c r="W49" s="28">
        <f t="shared" si="15"/>
        <v>11546.494490000012</v>
      </c>
      <c r="X49" s="28">
        <f t="shared" si="15"/>
        <v>12294.340441999957</v>
      </c>
      <c r="Y49" s="28">
        <f t="shared" si="15"/>
        <v>12700.317112000019</v>
      </c>
      <c r="Z49" s="28">
        <f t="shared" si="15"/>
        <v>13510.898530000006</v>
      </c>
      <c r="AA49" s="28">
        <f t="shared" si="15"/>
        <v>13031.178220000002</v>
      </c>
      <c r="AB49" s="28">
        <f t="shared" si="15"/>
        <v>12593.959966999944</v>
      </c>
      <c r="AC49" s="28">
        <f t="shared" si="15"/>
        <v>13242.754858000029</v>
      </c>
      <c r="AD49" s="28">
        <f t="shared" si="15"/>
        <v>11395.912455000042</v>
      </c>
      <c r="AE49" s="28">
        <f t="shared" si="15"/>
        <v>11465.644290000026</v>
      </c>
      <c r="AF49" s="28">
        <f t="shared" si="15"/>
        <v>12363.455419999897</v>
      </c>
      <c r="AG49" s="28">
        <f t="shared" si="15"/>
        <v>13773.028340000019</v>
      </c>
      <c r="AH49" s="28">
        <f t="shared" si="15"/>
        <v>13556.420559999999</v>
      </c>
      <c r="AI49" s="28">
        <f t="shared" si="15"/>
        <v>12720.266590000014</v>
      </c>
      <c r="AJ49" s="28">
        <f t="shared" si="15"/>
        <v>13987.319329999969</v>
      </c>
      <c r="AK49" s="28">
        <f t="shared" si="15"/>
        <v>14343.300762000086</v>
      </c>
      <c r="AL49" s="28">
        <f t="shared" si="15"/>
        <v>13148.837285999965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4318.3999999999996</v>
      </c>
      <c r="L3" s="58">
        <f>Planel_Pot_Resultado!P148+Planel_Pot_Resultado!P688</f>
        <v>3932.5</v>
      </c>
      <c r="M3" s="58">
        <f>Planel_Pot_Resultado!Q148+Planel_Pot_Resultado!Q688</f>
        <v>3282.7</v>
      </c>
      <c r="N3" s="58">
        <f>Planel_Pot_Resultado!R148+Planel_Pot_Resultado!R688</f>
        <v>2354</v>
      </c>
      <c r="O3" s="58">
        <f>Planel_Pot_Resultado!S148+Planel_Pot_Resultado!S688</f>
        <v>2354</v>
      </c>
      <c r="P3" s="58">
        <f>Planel_Pot_Resultado!T148+Planel_Pot_Resultado!T688</f>
        <v>2354</v>
      </c>
      <c r="Q3" s="58">
        <f>Planel_Pot_Resultado!U148+Planel_Pot_Resultado!U688</f>
        <v>2354</v>
      </c>
      <c r="R3" s="58">
        <f>Planel_Pot_Resultado!V148+Planel_Pot_Resultado!V688</f>
        <v>2354</v>
      </c>
      <c r="S3" s="58">
        <f>Planel_Pot_Resultado!W148+Planel_Pot_Resultado!W688</f>
        <v>0</v>
      </c>
      <c r="T3" s="58">
        <f>Planel_Pot_Resultado!X148+Planel_Pot_Resultado!X688</f>
        <v>0</v>
      </c>
      <c r="U3" s="58">
        <f>Planel_Pot_Resultado!Y148+Planel_Pot_Resultado!Y688</f>
        <v>0</v>
      </c>
      <c r="V3" s="58">
        <f>Planel_Pot_Resultado!Z148+Planel_Pot_Resultado!Z688</f>
        <v>0</v>
      </c>
      <c r="W3" s="58">
        <f>Planel_Pot_Resultado!AA148+Planel_Pot_Resultado!AA688</f>
        <v>0</v>
      </c>
      <c r="X3" s="58">
        <f>Planel_Pot_Resultado!AB148+Planel_Pot_Resultado!AB688</f>
        <v>0</v>
      </c>
      <c r="Y3" s="58">
        <f>Planel_Pot_Resultado!AC148+Planel_Pot_Resultado!AC688</f>
        <v>0</v>
      </c>
      <c r="Z3" s="58">
        <f>Planel_Pot_Resultado!AD148+Planel_Pot_Resultado!AD688</f>
        <v>0</v>
      </c>
      <c r="AA3" s="58">
        <f>Planel_Pot_Resultado!AE148+Planel_Pot_Resultado!AE688</f>
        <v>0</v>
      </c>
      <c r="AB3" s="58">
        <f>Planel_Pot_Resultado!AF148+Planel_Pot_Resultado!AF688</f>
        <v>0</v>
      </c>
      <c r="AC3" s="58">
        <f>Planel_Pot_Resultado!AG148+Planel_Pot_Resultado!AG688</f>
        <v>0</v>
      </c>
      <c r="AD3" s="58">
        <f>Planel_Pot_Resultado!AH148+Planel_Pot_Resultado!AH688</f>
        <v>0</v>
      </c>
      <c r="AE3" s="58">
        <f>Planel_Pot_Resultado!AI148+Planel_Pot_Resultado!AI688</f>
        <v>0</v>
      </c>
      <c r="AF3" s="58">
        <f>Planel_Pot_Resultado!AJ148+Planel_Pot_Resultado!AJ688</f>
        <v>0</v>
      </c>
      <c r="AG3" s="58">
        <f>Planel_Pot_Resultado!AK148+Planel_Pot_Resultado!AK688</f>
        <v>0</v>
      </c>
      <c r="AH3" s="58">
        <f>Planel_Pot_Resultado!AL148+Planel_Pot_Resultado!AL688</f>
        <v>0</v>
      </c>
      <c r="AI3" s="58">
        <f>Planel_Pot_Resultado!AM148+Planel_Pot_Resultado!AM688</f>
        <v>0</v>
      </c>
      <c r="AJ3" s="58">
        <f>Planel_Pot_Resultado!AN148+Planel_Pot_Resultado!AN688</f>
        <v>0</v>
      </c>
      <c r="AK3" s="58">
        <f>Planel_Pot_Resultado!AO148+Planel_Pot_Resultado!AO688</f>
        <v>0</v>
      </c>
      <c r="AL3" s="58">
        <f>Planel_Pot_Resultado!AP148+Planel_Pot_Resultado!AP688</f>
        <v>0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8246.7000000000007</v>
      </c>
      <c r="K4" s="58">
        <f>Planel_Pot_Resultado!O112+Planel_Pot_Resultado!O676</f>
        <v>8159.6</v>
      </c>
      <c r="L4" s="58">
        <f>Planel_Pot_Resultado!P112+Planel_Pot_Resultado!P676</f>
        <v>7708.2</v>
      </c>
      <c r="M4" s="58">
        <f>Planel_Pot_Resultado!Q112+Planel_Pot_Resultado!Q676</f>
        <v>4951.3</v>
      </c>
      <c r="N4" s="58">
        <f>Planel_Pot_Resultado!R112+Planel_Pot_Resultado!R676</f>
        <v>4747.3</v>
      </c>
      <c r="O4" s="58">
        <f>Planel_Pot_Resultado!S112+Planel_Pot_Resultado!S676</f>
        <v>4747.3</v>
      </c>
      <c r="P4" s="58">
        <f>Planel_Pot_Resultado!T112+Planel_Pot_Resultado!T676</f>
        <v>4569.1000000000004</v>
      </c>
      <c r="Q4" s="58">
        <f>Planel_Pot_Resultado!U112+Planel_Pot_Resultado!U676</f>
        <v>4569.1000000000004</v>
      </c>
      <c r="R4" s="58">
        <f>Planel_Pot_Resultado!V112+Planel_Pot_Resultado!V676</f>
        <v>4569.1000000000004</v>
      </c>
      <c r="S4" s="58">
        <f>Planel_Pot_Resultado!W112+Planel_Pot_Resultado!W676</f>
        <v>3244.5</v>
      </c>
      <c r="T4" s="58">
        <f>Planel_Pot_Resultado!X112+Planel_Pot_Resultado!X676</f>
        <v>3244.5</v>
      </c>
      <c r="U4" s="58">
        <f>Planel_Pot_Resultado!Y112+Planel_Pot_Resultado!Y676</f>
        <v>3244.5</v>
      </c>
      <c r="V4" s="58">
        <f>Planel_Pot_Resultado!Z112+Planel_Pot_Resultado!Z676</f>
        <v>2195.6999999999998</v>
      </c>
      <c r="W4" s="58">
        <f>Planel_Pot_Resultado!AA112+Planel_Pot_Resultado!AA676</f>
        <v>2195.6999999999998</v>
      </c>
      <c r="X4" s="58">
        <f>Planel_Pot_Resultado!AB112+Planel_Pot_Resultado!AB676</f>
        <v>2195.6999999999998</v>
      </c>
      <c r="Y4" s="58">
        <f>Planel_Pot_Resultado!AC112+Planel_Pot_Resultado!AC676</f>
        <v>1604.9</v>
      </c>
      <c r="Z4" s="58">
        <f>Planel_Pot_Resultado!AD112+Planel_Pot_Resultado!AD676</f>
        <v>1604.9</v>
      </c>
      <c r="AA4" s="58">
        <f>Planel_Pot_Resultado!AE112+Planel_Pot_Resultado!AE676</f>
        <v>1576.9</v>
      </c>
      <c r="AB4" s="58">
        <f>Planel_Pot_Resultado!AF112+Planel_Pot_Resultado!AF676</f>
        <v>1576.9</v>
      </c>
      <c r="AC4" s="58">
        <f>Planel_Pot_Resultado!AG112+Planel_Pot_Resultado!AG676</f>
        <v>363.2</v>
      </c>
      <c r="AD4" s="58">
        <f>Planel_Pot_Resultado!AH112+Planel_Pot_Resultado!AH676</f>
        <v>363.2</v>
      </c>
      <c r="AE4" s="58">
        <f>Planel_Pot_Resultado!AI112+Planel_Pot_Resultado!AI676</f>
        <v>363.2</v>
      </c>
      <c r="AF4" s="58">
        <f>Planel_Pot_Resultado!AJ112+Planel_Pot_Resultado!AJ676</f>
        <v>363.2</v>
      </c>
      <c r="AG4" s="58">
        <f>Planel_Pot_Resultado!AK112+Planel_Pot_Resultado!AK676</f>
        <v>0</v>
      </c>
      <c r="AH4" s="58">
        <f>Planel_Pot_Resultado!AL112+Planel_Pot_Resultado!AL676</f>
        <v>0</v>
      </c>
      <c r="AI4" s="58">
        <f>Planel_Pot_Resultado!AM112+Planel_Pot_Resultado!AM676</f>
        <v>0</v>
      </c>
      <c r="AJ4" s="58">
        <f>Planel_Pot_Resultado!AN112+Planel_Pot_Resultado!AN676</f>
        <v>0</v>
      </c>
      <c r="AK4" s="58">
        <f>Planel_Pot_Resultado!AO112+Planel_Pot_Resultado!AO676</f>
        <v>0</v>
      </c>
      <c r="AL4" s="58">
        <f>Planel_Pot_Resultado!AP112+Planel_Pot_Resultado!AP676</f>
        <v>0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0</v>
      </c>
      <c r="T5" s="58">
        <f>Planel_Pot_Resultado!X124+Planel_Pot_Resultado!X136+Planel_Pot_Resultado!X664</f>
        <v>0</v>
      </c>
      <c r="U5" s="58">
        <f>Planel_Pot_Resultado!Y124+Planel_Pot_Resultado!Y136+Planel_Pot_Resultado!Y664</f>
        <v>0</v>
      </c>
      <c r="V5" s="58">
        <f>Planel_Pot_Resultado!Z124+Planel_Pot_Resultado!Z136+Planel_Pot_Resultado!Z664</f>
        <v>0</v>
      </c>
      <c r="W5" s="58">
        <f>Planel_Pot_Resultado!AA124+Planel_Pot_Resultado!AA136+Planel_Pot_Resultado!AA664</f>
        <v>0</v>
      </c>
      <c r="X5" s="58">
        <f>Planel_Pot_Resultado!AB124+Planel_Pot_Resultado!AB136+Planel_Pot_Resultado!AB664</f>
        <v>0</v>
      </c>
      <c r="Y5" s="58">
        <f>Planel_Pot_Resultado!AC124+Planel_Pot_Resultado!AC136+Planel_Pot_Resultado!AC664</f>
        <v>0</v>
      </c>
      <c r="Z5" s="58">
        <f>Planel_Pot_Resultado!AD124+Planel_Pot_Resultado!AD136+Planel_Pot_Resultado!AD664</f>
        <v>0</v>
      </c>
      <c r="AA5" s="58">
        <f>Planel_Pot_Resultado!AE124+Planel_Pot_Resultado!AE136+Planel_Pot_Resultado!AE664</f>
        <v>0</v>
      </c>
      <c r="AB5" s="58">
        <f>Planel_Pot_Resultado!AF124+Planel_Pot_Resultado!AF136+Planel_Pot_Resultado!AF664</f>
        <v>0</v>
      </c>
      <c r="AC5" s="58">
        <f>Planel_Pot_Resultado!AG124+Planel_Pot_Resultado!AG136+Planel_Pot_Resultado!AG664</f>
        <v>0</v>
      </c>
      <c r="AD5" s="58">
        <f>Planel_Pot_Resultado!AH124+Planel_Pot_Resultado!AH136+Planel_Pot_Resultado!AH664</f>
        <v>0</v>
      </c>
      <c r="AE5" s="58">
        <f>Planel_Pot_Resultado!AI124+Planel_Pot_Resultado!AI136+Planel_Pot_Resultado!AI664</f>
        <v>0</v>
      </c>
      <c r="AF5" s="58">
        <f>Planel_Pot_Resultado!AJ124+Planel_Pot_Resultado!AJ136+Planel_Pot_Resultado!AJ664</f>
        <v>0</v>
      </c>
      <c r="AG5" s="58">
        <f>Planel_Pot_Resultado!AK124+Planel_Pot_Resultado!AK136+Planel_Pot_Resultado!AK664</f>
        <v>0</v>
      </c>
      <c r="AH5" s="58">
        <f>Planel_Pot_Resultado!AL124+Planel_Pot_Resultado!AL136+Planel_Pot_Resultado!AL664</f>
        <v>0</v>
      </c>
      <c r="AI5" s="58">
        <f>Planel_Pot_Resultado!AM124+Planel_Pot_Resultado!AM136+Planel_Pot_Resultado!AM664</f>
        <v>0</v>
      </c>
      <c r="AJ5" s="58">
        <f>Planel_Pot_Resultado!AN124+Planel_Pot_Resultado!AN136+Planel_Pot_Resultado!AN664</f>
        <v>0</v>
      </c>
      <c r="AK5" s="58">
        <f>Planel_Pot_Resultado!AO124+Planel_Pot_Resultado!AO136+Planel_Pot_Resultado!AO664</f>
        <v>0</v>
      </c>
      <c r="AL5" s="58">
        <f>Planel_Pot_Resultado!AP124+Planel_Pot_Resultado!AP136+Planel_Pot_Resultado!AP664</f>
        <v>0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0</v>
      </c>
      <c r="T6" s="58">
        <f>Planel_Pot_Resultado!X724+Planel_Pot_Resultado!X760</f>
        <v>0</v>
      </c>
      <c r="U6" s="58">
        <f>Planel_Pot_Resultado!Y724+Planel_Pot_Resultado!Y760</f>
        <v>0</v>
      </c>
      <c r="V6" s="58">
        <f>Planel_Pot_Resultado!Z724+Planel_Pot_Resultado!Z760</f>
        <v>0</v>
      </c>
      <c r="W6" s="58">
        <f>Planel_Pot_Resultado!AA724+Planel_Pot_Resultado!AA760</f>
        <v>0</v>
      </c>
      <c r="X6" s="58">
        <f>Planel_Pot_Resultado!AB724+Planel_Pot_Resultado!AB760</f>
        <v>0</v>
      </c>
      <c r="Y6" s="58">
        <f>Planel_Pot_Resultado!AC724+Planel_Pot_Resultado!AC760</f>
        <v>0</v>
      </c>
      <c r="Z6" s="58">
        <f>Planel_Pot_Resultado!AD724+Planel_Pot_Resultado!AD760</f>
        <v>0</v>
      </c>
      <c r="AA6" s="58">
        <f>Planel_Pot_Resultado!AE724+Planel_Pot_Resultado!AE760</f>
        <v>0</v>
      </c>
      <c r="AB6" s="58">
        <f>Planel_Pot_Resultado!AF724+Planel_Pot_Resultado!AF760</f>
        <v>0</v>
      </c>
      <c r="AC6" s="58">
        <f>Planel_Pot_Resultado!AG724+Planel_Pot_Resultado!AG760</f>
        <v>0</v>
      </c>
      <c r="AD6" s="58">
        <f>Planel_Pot_Resultado!AH724+Planel_Pot_Resultado!AH760</f>
        <v>0</v>
      </c>
      <c r="AE6" s="58">
        <f>Planel_Pot_Resultado!AI724+Planel_Pot_Resultado!AI760</f>
        <v>0</v>
      </c>
      <c r="AF6" s="58">
        <f>Planel_Pot_Resultado!AJ724+Planel_Pot_Resultado!AJ760</f>
        <v>0</v>
      </c>
      <c r="AG6" s="58">
        <f>Planel_Pot_Resultado!AK724+Planel_Pot_Resultado!AK760</f>
        <v>0</v>
      </c>
      <c r="AH6" s="58">
        <f>Planel_Pot_Resultado!AL724+Planel_Pot_Resultado!AL760</f>
        <v>0</v>
      </c>
      <c r="AI6" s="58">
        <f>Planel_Pot_Resultado!AM724+Planel_Pot_Resultado!AM760</f>
        <v>0</v>
      </c>
      <c r="AJ6" s="58">
        <f>Planel_Pot_Resultado!AN724+Planel_Pot_Resultado!AN760</f>
        <v>0</v>
      </c>
      <c r="AK6" s="58">
        <f>Planel_Pot_Resultado!AO724+Planel_Pot_Resultado!AO760</f>
        <v>0</v>
      </c>
      <c r="AL6" s="58">
        <f>Planel_Pot_Resultado!AP724+Planel_Pot_Resultado!AP760</f>
        <v>0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12791.1</v>
      </c>
      <c r="K7" s="279">
        <f t="shared" si="0"/>
        <v>12478</v>
      </c>
      <c r="L7" s="279">
        <f t="shared" si="0"/>
        <v>11640.7</v>
      </c>
      <c r="M7" s="279">
        <f t="shared" si="0"/>
        <v>8234</v>
      </c>
      <c r="N7" s="279">
        <f t="shared" si="0"/>
        <v>7101.3</v>
      </c>
      <c r="O7" s="279">
        <f t="shared" si="0"/>
        <v>7101.3</v>
      </c>
      <c r="P7" s="279">
        <f t="shared" si="0"/>
        <v>6923.1</v>
      </c>
      <c r="Q7" s="279">
        <f t="shared" si="0"/>
        <v>6923.1</v>
      </c>
      <c r="R7" s="279">
        <f t="shared" si="0"/>
        <v>6923.1</v>
      </c>
      <c r="S7" s="279">
        <f t="shared" si="0"/>
        <v>3244.5</v>
      </c>
      <c r="T7" s="279">
        <f t="shared" si="0"/>
        <v>3244.5</v>
      </c>
      <c r="U7" s="279">
        <f t="shared" si="0"/>
        <v>3244.5</v>
      </c>
      <c r="V7" s="279">
        <f t="shared" si="0"/>
        <v>2195.6999999999998</v>
      </c>
      <c r="W7" s="279">
        <f t="shared" si="0"/>
        <v>2195.6999999999998</v>
      </c>
      <c r="X7" s="279">
        <f t="shared" si="0"/>
        <v>2195.6999999999998</v>
      </c>
      <c r="Y7" s="279">
        <f t="shared" si="0"/>
        <v>1604.9</v>
      </c>
      <c r="Z7" s="279">
        <f t="shared" si="0"/>
        <v>1604.9</v>
      </c>
      <c r="AA7" s="279">
        <f t="shared" si="0"/>
        <v>1576.9</v>
      </c>
      <c r="AB7" s="279">
        <f t="shared" si="0"/>
        <v>1576.9</v>
      </c>
      <c r="AC7" s="279">
        <f t="shared" si="0"/>
        <v>363.2</v>
      </c>
      <c r="AD7" s="279">
        <f t="shared" si="0"/>
        <v>363.2</v>
      </c>
      <c r="AE7" s="279">
        <f t="shared" si="0"/>
        <v>363.2</v>
      </c>
      <c r="AF7" s="279">
        <f t="shared" si="0"/>
        <v>363.2</v>
      </c>
      <c r="AG7" s="279">
        <f t="shared" si="0"/>
        <v>0</v>
      </c>
      <c r="AH7" s="279">
        <f t="shared" si="0"/>
        <v>0</v>
      </c>
      <c r="AI7" s="279">
        <f t="shared" si="0"/>
        <v>0</v>
      </c>
      <c r="AJ7" s="279">
        <f t="shared" si="0"/>
        <v>0</v>
      </c>
      <c r="AK7" s="279">
        <f t="shared" si="0"/>
        <v>0</v>
      </c>
      <c r="AL7" s="279">
        <f t="shared" si="0"/>
        <v>0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291.0204177</v>
      </c>
      <c r="J11" s="58">
        <f>PLANEL_GerMed_Resultado!N148+PLANEL_GerMed_Resultado!N688</f>
        <v>367.83741170000002</v>
      </c>
      <c r="K11" s="58">
        <f>PLANEL_GerMed_Resultado!O148+PLANEL_GerMed_Resultado!O688</f>
        <v>317.02504640000001</v>
      </c>
      <c r="L11" s="58">
        <f>PLANEL_GerMed_Resultado!P148+PLANEL_GerMed_Resultado!P688</f>
        <v>232.98964100000001</v>
      </c>
      <c r="M11" s="58">
        <f>PLANEL_GerMed_Resultado!Q148+PLANEL_GerMed_Resultado!Q688</f>
        <v>103.319215</v>
      </c>
      <c r="N11" s="58">
        <f>PLANEL_GerMed_Resultado!R148+PLANEL_GerMed_Resultado!R688</f>
        <v>0</v>
      </c>
      <c r="O11" s="58">
        <f>PLANEL_GerMed_Resultado!S148+PLANEL_GerMed_Resultado!S688</f>
        <v>103.319215</v>
      </c>
      <c r="P11" s="58">
        <f>PLANEL_GerMed_Resultado!T148+PLANEL_GerMed_Resultado!T688</f>
        <v>103.319215</v>
      </c>
      <c r="Q11" s="58">
        <f>PLANEL_GerMed_Resultado!U148+PLANEL_GerMed_Resultado!U688</f>
        <v>103.319215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4886.7002579999998</v>
      </c>
      <c r="D12" s="58">
        <f>PLANEL_GerMed_Resultado!H112+PLANEL_GerMed_Resultado!H676</f>
        <v>4234.5714159999998</v>
      </c>
      <c r="E12" s="58">
        <f>PLANEL_GerMed_Resultado!I112+PLANEL_GerMed_Resultado!I676</f>
        <v>4278.6878919999999</v>
      </c>
      <c r="F12" s="58">
        <f>PLANEL_GerMed_Resultado!J112+PLANEL_GerMed_Resultado!J676</f>
        <v>3986.4836449999998</v>
      </c>
      <c r="G12" s="58">
        <f>PLANEL_GerMed_Resultado!K112+PLANEL_GerMed_Resultado!K676</f>
        <v>4200.4469609999996</v>
      </c>
      <c r="H12" s="58">
        <f>PLANEL_GerMed_Resultado!L112+PLANEL_GerMed_Resultado!L676</f>
        <v>4962.5628450000004</v>
      </c>
      <c r="I12" s="58">
        <f>PLANEL_GerMed_Resultado!M112+PLANEL_GerMed_Resultado!M676</f>
        <v>5304.6038060000001</v>
      </c>
      <c r="J12" s="58">
        <f>PLANEL_GerMed_Resultado!N112+PLANEL_GerMed_Resultado!N676</f>
        <v>4985.0459870000004</v>
      </c>
      <c r="K12" s="58">
        <f>PLANEL_GerMed_Resultado!O112+PLANEL_GerMed_Resultado!O676</f>
        <v>4916.3170499999997</v>
      </c>
      <c r="L12" s="58">
        <f>PLANEL_GerMed_Resultado!P112+PLANEL_GerMed_Resultado!P676</f>
        <v>4605.1423349999995</v>
      </c>
      <c r="M12" s="58">
        <f>PLANEL_GerMed_Resultado!Q112+PLANEL_GerMed_Resultado!Q676</f>
        <v>2870.9740740000002</v>
      </c>
      <c r="N12" s="58">
        <f>PLANEL_GerMed_Resultado!R112+PLANEL_GerMed_Resultado!R676</f>
        <v>2681.4564409999998</v>
      </c>
      <c r="O12" s="58">
        <f>PLANEL_GerMed_Resultado!S112+PLANEL_GerMed_Resultado!S676</f>
        <v>2754.7974089999998</v>
      </c>
      <c r="P12" s="58">
        <f>PLANEL_GerMed_Resultado!T112+PLANEL_GerMed_Resultado!T676</f>
        <v>2680.565576</v>
      </c>
      <c r="Q12" s="58">
        <f>PLANEL_GerMed_Resultado!U112+PLANEL_GerMed_Resultado!U676</f>
        <v>2672.453841</v>
      </c>
      <c r="R12" s="58">
        <f>PLANEL_GerMed_Resultado!V112+PLANEL_GerMed_Resultado!V676</f>
        <v>2688.6843290000002</v>
      </c>
      <c r="S12" s="58">
        <f>PLANEL_GerMed_Resultado!W112+PLANEL_GerMed_Resultado!W676</f>
        <v>1783.994109</v>
      </c>
      <c r="T12" s="58">
        <f>PLANEL_GerMed_Resultado!X112+PLANEL_GerMed_Resultado!X676</f>
        <v>1783.994109</v>
      </c>
      <c r="U12" s="58">
        <f>PLANEL_GerMed_Resultado!Y112+PLANEL_GerMed_Resultado!Y676</f>
        <v>1783.994109</v>
      </c>
      <c r="V12" s="58">
        <f>PLANEL_GerMed_Resultado!Z112+PLANEL_GerMed_Resultado!Z676</f>
        <v>1226.80512</v>
      </c>
      <c r="W12" s="58">
        <f>PLANEL_GerMed_Resultado!AA112+PLANEL_GerMed_Resultado!AA676</f>
        <v>1226.80512</v>
      </c>
      <c r="X12" s="58">
        <f>PLANEL_GerMed_Resultado!AB112+PLANEL_GerMed_Resultado!AB676</f>
        <v>1226.80512</v>
      </c>
      <c r="Y12" s="58">
        <f>PLANEL_GerMed_Resultado!AC112+PLANEL_GerMed_Resultado!AC676</f>
        <v>894.15550050000002</v>
      </c>
      <c r="Z12" s="58">
        <f>PLANEL_GerMed_Resultado!AD112+PLANEL_GerMed_Resultado!AD676</f>
        <v>894.15550050000002</v>
      </c>
      <c r="AA12" s="58">
        <f>PLANEL_GerMed_Resultado!AE112+PLANEL_GerMed_Resultado!AE676</f>
        <v>877.85950049999997</v>
      </c>
      <c r="AB12" s="58">
        <f>PLANEL_GerMed_Resultado!AF112+PLANEL_GerMed_Resultado!AF676</f>
        <v>877.85950049999997</v>
      </c>
      <c r="AC12" s="58">
        <f>PLANEL_GerMed_Resultado!AG112+PLANEL_GerMed_Resultado!AG676</f>
        <v>143.85065729999999</v>
      </c>
      <c r="AD12" s="58">
        <f>PLANEL_GerMed_Resultado!AH112+PLANEL_GerMed_Resultado!AH676</f>
        <v>143.85065729999999</v>
      </c>
      <c r="AE12" s="58">
        <f>PLANEL_GerMed_Resultado!AI112+PLANEL_GerMed_Resultado!AI676</f>
        <v>143.85065729999999</v>
      </c>
      <c r="AF12" s="58">
        <f>PLANEL_GerMed_Resultado!AJ112+PLANEL_GerMed_Resultado!AJ676</f>
        <v>143.85065729999999</v>
      </c>
      <c r="AG12" s="58">
        <f>PLANEL_GerMed_Resultado!AK112+PLANEL_GerMed_Resultado!AK676</f>
        <v>0</v>
      </c>
      <c r="AH12" s="58">
        <f>PLANEL_GerMed_Resultado!AL112+PLANEL_GerMed_Resultado!AL676</f>
        <v>0</v>
      </c>
      <c r="AI12" s="58">
        <f>PLANEL_GerMed_Resultado!AM112+PLANEL_GerMed_Resultado!AM676</f>
        <v>0</v>
      </c>
      <c r="AJ12" s="58">
        <f>PLANEL_GerMed_Resultado!AN112+PLANEL_GerMed_Resultado!AN676</f>
        <v>0</v>
      </c>
      <c r="AK12" s="58">
        <f>PLANEL_GerMed_Resultado!AO112+PLANEL_GerMed_Resultado!AO676</f>
        <v>0</v>
      </c>
      <c r="AL12" s="58">
        <f>PLANEL_GerMed_Resultado!AP112+PLANEL_GerMed_Resultado!AP676</f>
        <v>0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0</v>
      </c>
      <c r="T13" s="58">
        <f>PLANEL_GerMed_Resultado!X124+PLANEL_GerMed_Resultado!X136+PLANEL_GerMed_Resultado!X664</f>
        <v>0</v>
      </c>
      <c r="U13" s="58">
        <f>PLANEL_GerMed_Resultado!Y124+PLANEL_GerMed_Resultado!Y136+PLANEL_GerMed_Resultado!Y664</f>
        <v>0</v>
      </c>
      <c r="V13" s="58">
        <f>PLANEL_GerMed_Resultado!Z124+PLANEL_GerMed_Resultado!Z136+PLANEL_GerMed_Resultado!Z664</f>
        <v>0</v>
      </c>
      <c r="W13" s="58">
        <f>PLANEL_GerMed_Resultado!AA124+PLANEL_GerMed_Resultado!AA136+PLANEL_GerMed_Resultado!AA664</f>
        <v>0</v>
      </c>
      <c r="X13" s="58">
        <f>PLANEL_GerMed_Resultado!AB124+PLANEL_GerMed_Resultado!AB136+PLANEL_GerMed_Resultado!AB664</f>
        <v>0</v>
      </c>
      <c r="Y13" s="58">
        <f>PLANEL_GerMed_Resultado!AC124+PLANEL_GerMed_Resultado!AC136+PLANEL_GerMed_Resultado!AC664</f>
        <v>0</v>
      </c>
      <c r="Z13" s="58">
        <f>PLANEL_GerMed_Resultado!AD124+PLANEL_GerMed_Resultado!AD136+PLANEL_GerMed_Resultado!AD664</f>
        <v>0</v>
      </c>
      <c r="AA13" s="58">
        <f>PLANEL_GerMed_Resultado!AE124+PLANEL_GerMed_Resultado!AE136+PLANEL_GerMed_Resultado!AE664</f>
        <v>0</v>
      </c>
      <c r="AB13" s="58">
        <f>PLANEL_GerMed_Resultado!AF124+PLANEL_GerMed_Resultado!AF136+PLANEL_GerMed_Resultado!AF664</f>
        <v>0</v>
      </c>
      <c r="AC13" s="58">
        <f>PLANEL_GerMed_Resultado!AG124+PLANEL_GerMed_Resultado!AG136+PLANEL_GerMed_Resultado!AG664</f>
        <v>0</v>
      </c>
      <c r="AD13" s="58">
        <f>PLANEL_GerMed_Resultado!AH124+PLANEL_GerMed_Resultado!AH136+PLANEL_GerMed_Resultado!AH664</f>
        <v>0</v>
      </c>
      <c r="AE13" s="58">
        <f>PLANEL_GerMed_Resultado!AI124+PLANEL_GerMed_Resultado!AI136+PLANEL_GerMed_Resultado!AI664</f>
        <v>0</v>
      </c>
      <c r="AF13" s="58">
        <f>PLANEL_GerMed_Resultado!AJ124+PLANEL_GerMed_Resultado!AJ136+PLANEL_GerMed_Resultado!AJ664</f>
        <v>0</v>
      </c>
      <c r="AG13" s="58">
        <f>PLANEL_GerMed_Resultado!AK124+PLANEL_GerMed_Resultado!AK136+PLANEL_GerMed_Resultado!AK664</f>
        <v>0</v>
      </c>
      <c r="AH13" s="58">
        <f>PLANEL_GerMed_Resultado!AL124+PLANEL_GerMed_Resultado!AL136+PLANEL_GerMed_Resultado!AL664</f>
        <v>0</v>
      </c>
      <c r="AI13" s="58">
        <f>PLANEL_GerMed_Resultado!AM124+PLANEL_GerMed_Resultado!AM136+PLANEL_GerMed_Resultado!AM664</f>
        <v>0</v>
      </c>
      <c r="AJ13" s="58">
        <f>PLANEL_GerMed_Resultado!AN124+PLANEL_GerMed_Resultado!AN136+PLANEL_GerMed_Resultado!AN664</f>
        <v>0</v>
      </c>
      <c r="AK13" s="58">
        <f>PLANEL_GerMed_Resultado!AO124+PLANEL_GerMed_Resultado!AO136+PLANEL_GerMed_Resultado!AO664</f>
        <v>0</v>
      </c>
      <c r="AL13" s="58">
        <f>PLANEL_GerMed_Resultado!AP124+PLANEL_GerMed_Resultado!AP136+PLANEL_GerMed_Resultado!AP664</f>
        <v>0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0</v>
      </c>
      <c r="T14" s="58">
        <f>PLANEL_GerMed_Resultado!X724+PLANEL_GerMed_Resultado!X760</f>
        <v>0</v>
      </c>
      <c r="U14" s="58">
        <f>PLANEL_GerMed_Resultado!Y724+PLANEL_GerMed_Resultado!Y760</f>
        <v>0</v>
      </c>
      <c r="V14" s="58">
        <f>PLANEL_GerMed_Resultado!Z724+PLANEL_GerMed_Resultado!Z760</f>
        <v>0</v>
      </c>
      <c r="W14" s="58">
        <f>PLANEL_GerMed_Resultado!AA724+PLANEL_GerMed_Resultado!AA760</f>
        <v>0</v>
      </c>
      <c r="X14" s="58">
        <f>PLANEL_GerMed_Resultado!AB724+PLANEL_GerMed_Resultado!AB760</f>
        <v>0</v>
      </c>
      <c r="Y14" s="58">
        <f>PLANEL_GerMed_Resultado!AC724+PLANEL_GerMed_Resultado!AC760</f>
        <v>0</v>
      </c>
      <c r="Z14" s="58">
        <f>PLANEL_GerMed_Resultado!AD724+PLANEL_GerMed_Resultado!AD760</f>
        <v>0</v>
      </c>
      <c r="AA14" s="58">
        <f>PLANEL_GerMed_Resultado!AE724+PLANEL_GerMed_Resultado!AE760</f>
        <v>0</v>
      </c>
      <c r="AB14" s="58">
        <f>PLANEL_GerMed_Resultado!AF724+PLANEL_GerMed_Resultado!AF760</f>
        <v>0</v>
      </c>
      <c r="AC14" s="58">
        <f>PLANEL_GerMed_Resultado!AG724+PLANEL_GerMed_Resultado!AG760</f>
        <v>0</v>
      </c>
      <c r="AD14" s="58">
        <f>PLANEL_GerMed_Resultado!AH724+PLANEL_GerMed_Resultado!AH760</f>
        <v>0</v>
      </c>
      <c r="AE14" s="58">
        <f>PLANEL_GerMed_Resultado!AI724+PLANEL_GerMed_Resultado!AI760</f>
        <v>0</v>
      </c>
      <c r="AF14" s="58">
        <f>PLANEL_GerMed_Resultado!AJ724+PLANEL_GerMed_Resultado!AJ760</f>
        <v>0</v>
      </c>
      <c r="AG14" s="58">
        <f>PLANEL_GerMed_Resultado!AK724+PLANEL_GerMed_Resultado!AK760</f>
        <v>0</v>
      </c>
      <c r="AH14" s="58">
        <f>PLANEL_GerMed_Resultado!AL724+PLANEL_GerMed_Resultado!AL760</f>
        <v>0</v>
      </c>
      <c r="AI14" s="58">
        <f>PLANEL_GerMed_Resultado!AM724+PLANEL_GerMed_Resultado!AM760</f>
        <v>0</v>
      </c>
      <c r="AJ14" s="58">
        <f>PLANEL_GerMed_Resultado!AN724+PLANEL_GerMed_Resultado!AN760</f>
        <v>0</v>
      </c>
      <c r="AK14" s="58">
        <f>PLANEL_GerMed_Resultado!AO724+PLANEL_GerMed_Resultado!AO760</f>
        <v>0</v>
      </c>
      <c r="AL14" s="58">
        <f>PLANEL_GerMed_Resultado!AP724+PLANEL_GerMed_Resultado!AP760</f>
        <v>0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185.57796500000001</v>
      </c>
      <c r="H18" s="58">
        <f>PLANEL_GerCrit_Resultado!L148+PLANEL_GerCrit_Resultado!L688</f>
        <v>252.8045271</v>
      </c>
      <c r="I18" s="58">
        <f>PLANEL_GerCrit_Resultado!M148+PLANEL_GerCrit_Resultado!M688</f>
        <v>494.19100279999998</v>
      </c>
      <c r="J18" s="58">
        <f>PLANEL_GerCrit_Resultado!N148+PLANEL_GerCrit_Resultado!N688</f>
        <v>690.21757479999997</v>
      </c>
      <c r="K18" s="58">
        <f>PLANEL_GerCrit_Resultado!O148+PLANEL_GerCrit_Resultado!O688</f>
        <v>697.3647138</v>
      </c>
      <c r="L18" s="58">
        <f>PLANEL_GerCrit_Resultado!P148+PLANEL_GerCrit_Resultado!P688</f>
        <v>537.76826419999998</v>
      </c>
      <c r="M18" s="58">
        <f>PLANEL_GerCrit_Resultado!Q148+PLANEL_GerCrit_Resultado!Q688</f>
        <v>318.64560490000002</v>
      </c>
      <c r="N18" s="58">
        <f>PLANEL_GerCrit_Resultado!R148+PLANEL_GerCrit_Resultado!R688</f>
        <v>103.319215</v>
      </c>
      <c r="O18" s="58">
        <f>PLANEL_GerCrit_Resultado!S148+PLANEL_GerCrit_Resultado!S688</f>
        <v>206.63843</v>
      </c>
      <c r="P18" s="58">
        <f>PLANEL_GerCrit_Resultado!T148+PLANEL_GerCrit_Resultado!T688</f>
        <v>206.63843</v>
      </c>
      <c r="Q18" s="58">
        <f>PLANEL_GerCrit_Resultado!U148+PLANEL_GerCrit_Resultado!U688</f>
        <v>298.86224629999998</v>
      </c>
      <c r="R18" s="58">
        <f>PLANEL_GerCrit_Resultado!V148+PLANEL_GerCrit_Resultado!V688</f>
        <v>295.78851509999998</v>
      </c>
      <c r="S18" s="58">
        <f>PLANEL_GerCrit_Resultado!W148+PLANEL_GerCrit_Resultado!W688</f>
        <v>0</v>
      </c>
      <c r="T18" s="58">
        <f>PLANEL_GerCrit_Resultado!X148+PLANEL_GerCrit_Resultado!X688</f>
        <v>0</v>
      </c>
      <c r="U18" s="58">
        <f>PLANEL_GerCrit_Resultado!Y148+PLANEL_GerCrit_Resultado!Y688</f>
        <v>0</v>
      </c>
      <c r="V18" s="58">
        <f>PLANEL_GerCrit_Resultado!Z148+PLANEL_GerCrit_Resultado!Z688</f>
        <v>0</v>
      </c>
      <c r="W18" s="58">
        <f>PLANEL_GerCrit_Resultado!AA148+PLANEL_GerCrit_Resultado!AA688</f>
        <v>0</v>
      </c>
      <c r="X18" s="58">
        <f>PLANEL_GerCrit_Resultado!AB148+PLANEL_GerCrit_Resultado!AB688</f>
        <v>0</v>
      </c>
      <c r="Y18" s="58">
        <f>PLANEL_GerCrit_Resultado!AC148+PLANEL_GerCrit_Resultado!AC688</f>
        <v>0</v>
      </c>
      <c r="Z18" s="58">
        <f>PLANEL_GerCrit_Resultado!AD148+PLANEL_GerCrit_Resultado!AD688</f>
        <v>0</v>
      </c>
      <c r="AA18" s="58">
        <f>PLANEL_GerCrit_Resultado!AE148+PLANEL_GerCrit_Resultado!AE688</f>
        <v>0</v>
      </c>
      <c r="AB18" s="58">
        <f>PLANEL_GerCrit_Resultado!AF148+PLANEL_GerCrit_Resultado!AF688</f>
        <v>0</v>
      </c>
      <c r="AC18" s="58">
        <f>PLANEL_GerCrit_Resultado!AG148+PLANEL_GerCrit_Resultado!AG688</f>
        <v>0</v>
      </c>
      <c r="AD18" s="58">
        <f>PLANEL_GerCrit_Resultado!AH148+PLANEL_GerCrit_Resultado!AH688</f>
        <v>0</v>
      </c>
      <c r="AE18" s="58">
        <f>PLANEL_GerCrit_Resultado!AI148+PLANEL_GerCrit_Resultado!AI688</f>
        <v>0</v>
      </c>
      <c r="AF18" s="58">
        <f>PLANEL_GerCrit_Resultado!AJ148+PLANEL_GerCrit_Resultado!AJ688</f>
        <v>0</v>
      </c>
      <c r="AG18" s="58">
        <f>PLANEL_GerCrit_Resultado!AK148+PLANEL_GerCrit_Resultado!AK688</f>
        <v>0</v>
      </c>
      <c r="AH18" s="58">
        <f>PLANEL_GerCrit_Resultado!AL148+PLANEL_GerCrit_Resultado!AL688</f>
        <v>0</v>
      </c>
      <c r="AI18" s="58">
        <f>PLANEL_GerCrit_Resultado!AM148+PLANEL_GerCrit_Resultado!AM688</f>
        <v>0</v>
      </c>
      <c r="AJ18" s="58">
        <f>PLANEL_GerCrit_Resultado!AN148+PLANEL_GerCrit_Resultado!AN688</f>
        <v>0</v>
      </c>
      <c r="AK18" s="58">
        <f>PLANEL_GerCrit_Resultado!AO148+PLANEL_GerCrit_Resultado!AO688</f>
        <v>0</v>
      </c>
      <c r="AL18" s="58">
        <f>PLANEL_GerCrit_Resultado!AP148+PLANEL_GerCrit_Resultado!AP688</f>
        <v>0</v>
      </c>
    </row>
    <row r="19" spans="2:38" x14ac:dyDescent="0.25">
      <c r="B19" s="33" t="s">
        <v>708</v>
      </c>
      <c r="C19" s="58">
        <f>PLANEL_GerCrit_Resultado!G112+PLANEL_GerCrit_Resultado!G676</f>
        <v>5093.2724150000004</v>
      </c>
      <c r="D19" s="58">
        <f>PLANEL_GerCrit_Resultado!H112+PLANEL_GerCrit_Resultado!H676</f>
        <v>5234.2700290000002</v>
      </c>
      <c r="E19" s="58">
        <f>PLANEL_GerCrit_Resultado!I112+PLANEL_GerCrit_Resultado!I676</f>
        <v>5358.3732179999997</v>
      </c>
      <c r="F19" s="58">
        <f>PLANEL_GerCrit_Resultado!J112+PLANEL_GerCrit_Resultado!J676</f>
        <v>4379.5413769999996</v>
      </c>
      <c r="G19" s="58">
        <f>PLANEL_GerCrit_Resultado!K112+PLANEL_GerCrit_Resultado!K676</f>
        <v>4785.0506139999998</v>
      </c>
      <c r="H19" s="58">
        <f>PLANEL_GerCrit_Resultado!L112+PLANEL_GerCrit_Resultado!L676</f>
        <v>5312.7225589999998</v>
      </c>
      <c r="I19" s="58">
        <f>PLANEL_GerCrit_Resultado!M112+PLANEL_GerCrit_Resultado!M676</f>
        <v>5772.8172809999996</v>
      </c>
      <c r="J19" s="58">
        <f>PLANEL_GerCrit_Resultado!N112+PLANEL_GerCrit_Resultado!N676</f>
        <v>5668.2558769999996</v>
      </c>
      <c r="K19" s="58">
        <f>PLANEL_GerCrit_Resultado!O112+PLANEL_GerCrit_Resultado!O676</f>
        <v>5761.6375529999996</v>
      </c>
      <c r="L19" s="58">
        <f>PLANEL_GerCrit_Resultado!P112+PLANEL_GerCrit_Resultado!P676</f>
        <v>5152.2490799999996</v>
      </c>
      <c r="M19" s="58">
        <f>PLANEL_GerCrit_Resultado!Q112+PLANEL_GerCrit_Resultado!Q676</f>
        <v>3306.4793140000002</v>
      </c>
      <c r="N19" s="58">
        <f>PLANEL_GerCrit_Resultado!R112+PLANEL_GerCrit_Resultado!R676</f>
        <v>3122.392452</v>
      </c>
      <c r="O19" s="58">
        <f>PLANEL_GerCrit_Resultado!S112+PLANEL_GerCrit_Resultado!S676</f>
        <v>3272.9942460000002</v>
      </c>
      <c r="P19" s="58">
        <f>PLANEL_GerCrit_Resultado!T112+PLANEL_GerCrit_Resultado!T676</f>
        <v>3161.937261</v>
      </c>
      <c r="Q19" s="58">
        <f>PLANEL_GerCrit_Resultado!U112+PLANEL_GerCrit_Resultado!U676</f>
        <v>3444.958212</v>
      </c>
      <c r="R19" s="58">
        <f>PLANEL_GerCrit_Resultado!V112+PLANEL_GerCrit_Resultado!V676</f>
        <v>3444.958212</v>
      </c>
      <c r="S19" s="58">
        <f>PLANEL_GerCrit_Resultado!W112+PLANEL_GerCrit_Resultado!W676</f>
        <v>2282.8119940000001</v>
      </c>
      <c r="T19" s="58">
        <f>PLANEL_GerCrit_Resultado!X112+PLANEL_GerCrit_Resultado!X676</f>
        <v>2282.8119940000001</v>
      </c>
      <c r="U19" s="58">
        <f>PLANEL_GerCrit_Resultado!Y112+PLANEL_GerCrit_Resultado!Y676</f>
        <v>2282.8119940000001</v>
      </c>
      <c r="V19" s="58">
        <f>PLANEL_GerCrit_Resultado!Z112+PLANEL_GerCrit_Resultado!Z676</f>
        <v>1476.0995379999999</v>
      </c>
      <c r="W19" s="58">
        <f>PLANEL_GerCrit_Resultado!AA112+PLANEL_GerCrit_Resultado!AA676</f>
        <v>1476.0995379999999</v>
      </c>
      <c r="X19" s="58">
        <f>PLANEL_GerCrit_Resultado!AB112+PLANEL_GerCrit_Resultado!AB676</f>
        <v>1476.0995379999999</v>
      </c>
      <c r="Y19" s="58">
        <f>PLANEL_GerCrit_Resultado!AC112+PLANEL_GerCrit_Resultado!AC676</f>
        <v>1080.1880550000001</v>
      </c>
      <c r="Z19" s="58">
        <f>PLANEL_GerCrit_Resultado!AD112+PLANEL_GerCrit_Resultado!AD676</f>
        <v>1080.1880550000001</v>
      </c>
      <c r="AA19" s="58">
        <f>PLANEL_GerCrit_Resultado!AE112+PLANEL_GerCrit_Resultado!AE676</f>
        <v>1060.6328550000001</v>
      </c>
      <c r="AB19" s="58">
        <f>PLANEL_GerCrit_Resultado!AF112+PLANEL_GerCrit_Resultado!AF676</f>
        <v>1060.6328550000001</v>
      </c>
      <c r="AC19" s="58">
        <f>PLANEL_GerCrit_Resultado!AG112+PLANEL_GerCrit_Resultado!AG676</f>
        <v>179.81332159999999</v>
      </c>
      <c r="AD19" s="58">
        <f>PLANEL_GerCrit_Resultado!AH112+PLANEL_GerCrit_Resultado!AH676</f>
        <v>179.81332159999999</v>
      </c>
      <c r="AE19" s="58">
        <f>PLANEL_GerCrit_Resultado!AI112+PLANEL_GerCrit_Resultado!AI676</f>
        <v>179.81332159999999</v>
      </c>
      <c r="AF19" s="58">
        <f>PLANEL_GerCrit_Resultado!AJ112+PLANEL_GerCrit_Resultado!AJ676</f>
        <v>215.77598589999999</v>
      </c>
      <c r="AG19" s="58">
        <f>PLANEL_GerCrit_Resultado!AK112+PLANEL_GerCrit_Resultado!AK676</f>
        <v>0</v>
      </c>
      <c r="AH19" s="58">
        <f>PLANEL_GerCrit_Resultado!AL112+PLANEL_GerCrit_Resultado!AL676</f>
        <v>0</v>
      </c>
      <c r="AI19" s="58">
        <f>PLANEL_GerCrit_Resultado!AM112+PLANEL_GerCrit_Resultado!AM676</f>
        <v>0</v>
      </c>
      <c r="AJ19" s="58">
        <f>PLANEL_GerCrit_Resultado!AN112+PLANEL_GerCrit_Resultado!AN676</f>
        <v>0</v>
      </c>
      <c r="AK19" s="58">
        <f>PLANEL_GerCrit_Resultado!AO112+PLANEL_GerCrit_Resultado!AO676</f>
        <v>0</v>
      </c>
      <c r="AL19" s="58">
        <f>PLANEL_GerCrit_Resultado!AP112+PLANEL_GerCrit_Resultado!AP676</f>
        <v>0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0</v>
      </c>
      <c r="T20" s="58">
        <f>PLANEL_GerCrit_Resultado!X124+PLANEL_GerCrit_Resultado!X136+PLANEL_GerCrit_Resultado!X664</f>
        <v>0</v>
      </c>
      <c r="U20" s="58">
        <f>PLANEL_GerCrit_Resultado!Y124+PLANEL_GerCrit_Resultado!Y136+PLANEL_GerCrit_Resultado!Y664</f>
        <v>0</v>
      </c>
      <c r="V20" s="58">
        <f>PLANEL_GerCrit_Resultado!Z124+PLANEL_GerCrit_Resultado!Z136+PLANEL_GerCrit_Resultado!Z664</f>
        <v>0</v>
      </c>
      <c r="W20" s="58">
        <f>PLANEL_GerCrit_Resultado!AA124+PLANEL_GerCrit_Resultado!AA136+PLANEL_GerCrit_Resultado!AA664</f>
        <v>0</v>
      </c>
      <c r="X20" s="58">
        <f>PLANEL_GerCrit_Resultado!AB124+PLANEL_GerCrit_Resultado!AB136+PLANEL_GerCrit_Resultado!AB664</f>
        <v>0</v>
      </c>
      <c r="Y20" s="58">
        <f>PLANEL_GerCrit_Resultado!AC124+PLANEL_GerCrit_Resultado!AC136+PLANEL_GerCrit_Resultado!AC664</f>
        <v>0</v>
      </c>
      <c r="Z20" s="58">
        <f>PLANEL_GerCrit_Resultado!AD124+PLANEL_GerCrit_Resultado!AD136+PLANEL_GerCrit_Resultado!AD664</f>
        <v>0</v>
      </c>
      <c r="AA20" s="58">
        <f>PLANEL_GerCrit_Resultado!AE124+PLANEL_GerCrit_Resultado!AE136+PLANEL_GerCrit_Resultado!AE664</f>
        <v>0</v>
      </c>
      <c r="AB20" s="58">
        <f>PLANEL_GerCrit_Resultado!AF124+PLANEL_GerCrit_Resultado!AF136+PLANEL_GerCrit_Resultado!AF664</f>
        <v>0</v>
      </c>
      <c r="AC20" s="58">
        <f>PLANEL_GerCrit_Resultado!AG124+PLANEL_GerCrit_Resultado!AG136+PLANEL_GerCrit_Resultado!AG664</f>
        <v>0</v>
      </c>
      <c r="AD20" s="58">
        <f>PLANEL_GerCrit_Resultado!AH124+PLANEL_GerCrit_Resultado!AH136+PLANEL_GerCrit_Resultado!AH664</f>
        <v>0</v>
      </c>
      <c r="AE20" s="58">
        <f>PLANEL_GerCrit_Resultado!AI124+PLANEL_GerCrit_Resultado!AI136+PLANEL_GerCrit_Resultado!AI664</f>
        <v>0</v>
      </c>
      <c r="AF20" s="58">
        <f>PLANEL_GerCrit_Resultado!AJ124+PLANEL_GerCrit_Resultado!AJ136+PLANEL_GerCrit_Resultado!AJ664</f>
        <v>0</v>
      </c>
      <c r="AG20" s="58">
        <f>PLANEL_GerCrit_Resultado!AK124+PLANEL_GerCrit_Resultado!AK136+PLANEL_GerCrit_Resultado!AK664</f>
        <v>0</v>
      </c>
      <c r="AH20" s="58">
        <f>PLANEL_GerCrit_Resultado!AL124+PLANEL_GerCrit_Resultado!AL136+PLANEL_GerCrit_Resultado!AL664</f>
        <v>0</v>
      </c>
      <c r="AI20" s="58">
        <f>PLANEL_GerCrit_Resultado!AM124+PLANEL_GerCrit_Resultado!AM136+PLANEL_GerCrit_Resultado!AM664</f>
        <v>0</v>
      </c>
      <c r="AJ20" s="58">
        <f>PLANEL_GerCrit_Resultado!AN124+PLANEL_GerCrit_Resultado!AN136+PLANEL_GerCrit_Resultado!AN664</f>
        <v>0</v>
      </c>
      <c r="AK20" s="58">
        <f>PLANEL_GerCrit_Resultado!AO124+PLANEL_GerCrit_Resultado!AO136+PLANEL_GerCrit_Resultado!AO664</f>
        <v>0</v>
      </c>
      <c r="AL20" s="58">
        <f>PLANEL_GerCrit_Resultado!AP124+PLANEL_GerCrit_Resultado!AP136+PLANEL_GerCrit_Resultado!AP664</f>
        <v>0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0</v>
      </c>
      <c r="T21" s="58">
        <f>PLANEL_GerCrit_Resultado!X724+PLANEL_GerCrit_Resultado!X760</f>
        <v>0</v>
      </c>
      <c r="U21" s="58">
        <f>PLANEL_GerCrit_Resultado!Y724+PLANEL_GerCrit_Resultado!Y760</f>
        <v>0</v>
      </c>
      <c r="V21" s="58">
        <f>PLANEL_GerCrit_Resultado!Z724+PLANEL_GerCrit_Resultado!Z760</f>
        <v>0</v>
      </c>
      <c r="W21" s="58">
        <f>PLANEL_GerCrit_Resultado!AA724+PLANEL_GerCrit_Resultado!AA760</f>
        <v>0</v>
      </c>
      <c r="X21" s="58">
        <f>PLANEL_GerCrit_Resultado!AB724+PLANEL_GerCrit_Resultado!AB760</f>
        <v>0</v>
      </c>
      <c r="Y21" s="58">
        <f>PLANEL_GerCrit_Resultado!AC724+PLANEL_GerCrit_Resultado!AC760</f>
        <v>0</v>
      </c>
      <c r="Z21" s="58">
        <f>PLANEL_GerCrit_Resultado!AD724+PLANEL_GerCrit_Resultado!AD760</f>
        <v>0</v>
      </c>
      <c r="AA21" s="58">
        <f>PLANEL_GerCrit_Resultado!AE724+PLANEL_GerCrit_Resultado!AE760</f>
        <v>0</v>
      </c>
      <c r="AB21" s="58">
        <f>PLANEL_GerCrit_Resultado!AF724+PLANEL_GerCrit_Resultado!AF760</f>
        <v>0</v>
      </c>
      <c r="AC21" s="58">
        <f>PLANEL_GerCrit_Resultado!AG724+PLANEL_GerCrit_Resultado!AG760</f>
        <v>0</v>
      </c>
      <c r="AD21" s="58">
        <f>PLANEL_GerCrit_Resultado!AH724+PLANEL_GerCrit_Resultado!AH760</f>
        <v>0</v>
      </c>
      <c r="AE21" s="58">
        <f>PLANEL_GerCrit_Resultado!AI724+PLANEL_GerCrit_Resultado!AI760</f>
        <v>0</v>
      </c>
      <c r="AF21" s="58">
        <f>PLANEL_GerCrit_Resultado!AJ724+PLANEL_GerCrit_Resultado!AJ760</f>
        <v>0</v>
      </c>
      <c r="AG21" s="58">
        <f>PLANEL_GerCrit_Resultado!AK724+PLANEL_GerCrit_Resultado!AK760</f>
        <v>0</v>
      </c>
      <c r="AH21" s="58">
        <f>PLANEL_GerCrit_Resultado!AL724+PLANEL_GerCrit_Resultado!AL760</f>
        <v>0</v>
      </c>
      <c r="AI21" s="58">
        <f>PLANEL_GerCrit_Resultado!AM724+PLANEL_GerCrit_Resultado!AM760</f>
        <v>0</v>
      </c>
      <c r="AJ21" s="58">
        <f>PLANEL_GerCrit_Resultado!AN724+PLANEL_GerCrit_Resultado!AN760</f>
        <v>0</v>
      </c>
      <c r="AK21" s="58">
        <f>PLANEL_GerCrit_Resultado!AO724+PLANEL_GerCrit_Resultado!AO760</f>
        <v>0</v>
      </c>
      <c r="AL21" s="58">
        <f>PLANEL_GerCrit_Resultado!AP724+PLANEL_GerCrit_Resultado!AP760</f>
        <v>0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6.4039349022973341E-2</v>
      </c>
      <c r="J25" s="35">
        <f t="shared" si="1"/>
        <v>8.094300935216972E-2</v>
      </c>
      <c r="K25" s="35">
        <f t="shared" si="1"/>
        <v>7.3412617265653957E-2</v>
      </c>
      <c r="L25" s="35">
        <f t="shared" si="1"/>
        <v>5.9247206865861414E-2</v>
      </c>
      <c r="M25" s="35">
        <f t="shared" si="1"/>
        <v>3.1473852316690532E-2</v>
      </c>
      <c r="N25" s="35">
        <f t="shared" si="1"/>
        <v>0</v>
      </c>
      <c r="O25" s="35">
        <f t="shared" si="1"/>
        <v>4.3890915463041628E-2</v>
      </c>
      <c r="P25" s="35">
        <f t="shared" si="1"/>
        <v>4.3890915463041628E-2</v>
      </c>
      <c r="Q25" s="35">
        <f t="shared" si="1"/>
        <v>4.3890915463041628E-2</v>
      </c>
      <c r="R25" s="35">
        <f t="shared" si="1"/>
        <v>4.3890915463041628E-2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0.72959781689509984</v>
      </c>
      <c r="D26" s="35">
        <f t="shared" si="2"/>
        <v>0.542379206393934</v>
      </c>
      <c r="E26" s="35">
        <f t="shared" si="2"/>
        <v>0.54802980403207213</v>
      </c>
      <c r="F26" s="35">
        <f t="shared" si="2"/>
        <v>0.50877857480154176</v>
      </c>
      <c r="G26" s="35">
        <f t="shared" si="2"/>
        <v>0.53608583620491612</v>
      </c>
      <c r="H26" s="35">
        <f t="shared" si="2"/>
        <v>0.54840402305201619</v>
      </c>
      <c r="I26" s="35">
        <f t="shared" si="2"/>
        <v>0.58620236332894982</v>
      </c>
      <c r="J26" s="35">
        <f t="shared" si="2"/>
        <v>0.60448979434197925</v>
      </c>
      <c r="K26" s="35">
        <f t="shared" si="2"/>
        <v>0.60251936982205001</v>
      </c>
      <c r="L26" s="35">
        <f t="shared" si="2"/>
        <v>0.59743420448353701</v>
      </c>
      <c r="M26" s="35">
        <f t="shared" si="2"/>
        <v>0.5798424805606609</v>
      </c>
      <c r="N26" s="35">
        <f t="shared" si="2"/>
        <v>0.56483821140437718</v>
      </c>
      <c r="O26" s="35">
        <f t="shared" si="2"/>
        <v>0.58028719672234741</v>
      </c>
      <c r="P26" s="35">
        <f t="shared" si="2"/>
        <v>0.58667255608325486</v>
      </c>
      <c r="Q26" s="35">
        <f t="shared" si="2"/>
        <v>0.58489720973495873</v>
      </c>
      <c r="R26" s="35">
        <f t="shared" si="2"/>
        <v>0.58844943840143571</v>
      </c>
      <c r="S26" s="35">
        <f t="shared" si="2"/>
        <v>0.54985178270920021</v>
      </c>
      <c r="T26" s="35">
        <f t="shared" si="2"/>
        <v>0.54985178270920021</v>
      </c>
      <c r="U26" s="35">
        <f t="shared" si="2"/>
        <v>0.54985178270920021</v>
      </c>
      <c r="V26" s="35">
        <f t="shared" si="2"/>
        <v>0.55873075556770058</v>
      </c>
      <c r="W26" s="35">
        <f t="shared" si="2"/>
        <v>0.55873075556770058</v>
      </c>
      <c r="X26" s="35">
        <f t="shared" si="2"/>
        <v>0.55873075556770058</v>
      </c>
      <c r="Y26" s="35">
        <f t="shared" si="2"/>
        <v>0.55714094367250289</v>
      </c>
      <c r="Z26" s="35">
        <f t="shared" si="2"/>
        <v>0.55714094367250289</v>
      </c>
      <c r="AA26" s="35">
        <f t="shared" si="2"/>
        <v>0.55669953738347389</v>
      </c>
      <c r="AB26" s="35">
        <f t="shared" si="2"/>
        <v>0.55669953738347389</v>
      </c>
      <c r="AC26" s="35">
        <f t="shared" si="2"/>
        <v>0.39606458507709252</v>
      </c>
      <c r="AD26" s="35">
        <f t="shared" si="2"/>
        <v>0.39606458507709252</v>
      </c>
      <c r="AE26" s="35">
        <f t="shared" si="2"/>
        <v>0.39606458507709252</v>
      </c>
      <c r="AF26" s="35">
        <f t="shared" si="2"/>
        <v>0.39606458507709252</v>
      </c>
      <c r="AG26" s="35">
        <f t="shared" si="2"/>
        <v>0</v>
      </c>
      <c r="AH26" s="35">
        <f t="shared" si="2"/>
        <v>0</v>
      </c>
      <c r="AI26" s="35">
        <f t="shared" si="2"/>
        <v>0</v>
      </c>
      <c r="AJ26" s="35">
        <f t="shared" si="2"/>
        <v>0</v>
      </c>
      <c r="AK26" s="35">
        <f t="shared" si="2"/>
        <v>0</v>
      </c>
      <c r="AL26" s="35">
        <f t="shared" si="2"/>
        <v>0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</v>
      </c>
      <c r="T27" s="35">
        <f t="shared" si="3"/>
        <v>0</v>
      </c>
      <c r="U27" s="35">
        <f t="shared" si="3"/>
        <v>0</v>
      </c>
      <c r="V27" s="35">
        <f t="shared" si="3"/>
        <v>0</v>
      </c>
      <c r="W27" s="35">
        <f t="shared" si="3"/>
        <v>0</v>
      </c>
      <c r="X27" s="35">
        <f t="shared" si="3"/>
        <v>0</v>
      </c>
      <c r="Y27" s="35">
        <f t="shared" si="3"/>
        <v>0</v>
      </c>
      <c r="Z27" s="35">
        <f t="shared" si="3"/>
        <v>0</v>
      </c>
      <c r="AA27" s="35">
        <f t="shared" si="3"/>
        <v>0</v>
      </c>
      <c r="AB27" s="35">
        <f t="shared" si="3"/>
        <v>0</v>
      </c>
      <c r="AC27" s="35">
        <f t="shared" si="3"/>
        <v>0</v>
      </c>
      <c r="AD27" s="35">
        <f t="shared" si="3"/>
        <v>0</v>
      </c>
      <c r="AE27" s="35">
        <f t="shared" si="3"/>
        <v>0</v>
      </c>
      <c r="AF27" s="35">
        <f t="shared" si="3"/>
        <v>0</v>
      </c>
      <c r="AG27" s="35">
        <f t="shared" si="3"/>
        <v>0</v>
      </c>
      <c r="AH27" s="35">
        <f t="shared" si="3"/>
        <v>0</v>
      </c>
      <c r="AI27" s="35">
        <f t="shared" si="3"/>
        <v>0</v>
      </c>
      <c r="AJ27" s="35">
        <f t="shared" si="3"/>
        <v>0</v>
      </c>
      <c r="AK27" s="35">
        <f t="shared" si="3"/>
        <v>0</v>
      </c>
      <c r="AL27" s="35">
        <f t="shared" si="3"/>
        <v>0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</v>
      </c>
      <c r="T28" s="35">
        <f t="shared" si="4"/>
        <v>0</v>
      </c>
      <c r="U28" s="35">
        <f t="shared" si="4"/>
        <v>0</v>
      </c>
      <c r="V28" s="35">
        <f t="shared" si="4"/>
        <v>0</v>
      </c>
      <c r="W28" s="35">
        <f t="shared" si="4"/>
        <v>0</v>
      </c>
      <c r="X28" s="35">
        <f t="shared" si="4"/>
        <v>0</v>
      </c>
      <c r="Y28" s="35">
        <f t="shared" si="4"/>
        <v>0</v>
      </c>
      <c r="Z28" s="35">
        <f t="shared" si="4"/>
        <v>0</v>
      </c>
      <c r="AA28" s="35">
        <f t="shared" si="4"/>
        <v>0</v>
      </c>
      <c r="AB28" s="35">
        <f t="shared" si="4"/>
        <v>0</v>
      </c>
      <c r="AC28" s="35">
        <f t="shared" si="4"/>
        <v>0</v>
      </c>
      <c r="AD28" s="35">
        <f t="shared" si="4"/>
        <v>0</v>
      </c>
      <c r="AE28" s="35">
        <f t="shared" si="4"/>
        <v>0</v>
      </c>
      <c r="AF28" s="35">
        <f t="shared" si="4"/>
        <v>0</v>
      </c>
      <c r="AG28" s="35">
        <f t="shared" si="4"/>
        <v>0</v>
      </c>
      <c r="AH28" s="35">
        <f t="shared" si="4"/>
        <v>0</v>
      </c>
      <c r="AI28" s="35">
        <f t="shared" si="4"/>
        <v>0</v>
      </c>
      <c r="AJ28" s="35">
        <f t="shared" si="4"/>
        <v>0</v>
      </c>
      <c r="AK28" s="35">
        <f t="shared" si="4"/>
        <v>0</v>
      </c>
      <c r="AL28" s="35">
        <f t="shared" si="4"/>
        <v>0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4.0836626397324181E-2</v>
      </c>
      <c r="H32" s="35">
        <f t="shared" si="5"/>
        <v>5.5629902099287039E-2</v>
      </c>
      <c r="I32" s="35">
        <f t="shared" si="5"/>
        <v>0.1087472499779949</v>
      </c>
      <c r="J32" s="35">
        <f t="shared" si="5"/>
        <v>0.15188310333597396</v>
      </c>
      <c r="K32" s="35">
        <f t="shared" si="5"/>
        <v>0.16148682701926642</v>
      </c>
      <c r="L32" s="35">
        <f t="shared" si="5"/>
        <v>0.1367497175333757</v>
      </c>
      <c r="M32" s="35">
        <f t="shared" si="5"/>
        <v>9.7068146617113979E-2</v>
      </c>
      <c r="N32" s="35">
        <f t="shared" si="5"/>
        <v>4.3890915463041628E-2</v>
      </c>
      <c r="O32" s="35">
        <f t="shared" si="5"/>
        <v>8.7781830926083257E-2</v>
      </c>
      <c r="P32" s="35">
        <f t="shared" si="5"/>
        <v>8.7781830926083257E-2</v>
      </c>
      <c r="Q32" s="35">
        <f t="shared" si="5"/>
        <v>0.12695932298215801</v>
      </c>
      <c r="R32" s="35">
        <f t="shared" si="5"/>
        <v>0.12565357480883602</v>
      </c>
      <c r="S32" s="35">
        <f t="shared" si="5"/>
        <v>0</v>
      </c>
      <c r="T32" s="35">
        <f t="shared" si="5"/>
        <v>0</v>
      </c>
      <c r="U32" s="35">
        <f t="shared" si="5"/>
        <v>0</v>
      </c>
      <c r="V32" s="35">
        <f t="shared" si="5"/>
        <v>0</v>
      </c>
      <c r="W32" s="35">
        <f t="shared" si="5"/>
        <v>0</v>
      </c>
      <c r="X32" s="35">
        <f t="shared" si="5"/>
        <v>0</v>
      </c>
      <c r="Y32" s="35">
        <f t="shared" si="5"/>
        <v>0</v>
      </c>
      <c r="Z32" s="35">
        <f t="shared" si="5"/>
        <v>0</v>
      </c>
      <c r="AA32" s="35">
        <f t="shared" si="5"/>
        <v>0</v>
      </c>
      <c r="AB32" s="35">
        <f t="shared" si="5"/>
        <v>0</v>
      </c>
      <c r="AC32" s="35">
        <f t="shared" si="5"/>
        <v>0</v>
      </c>
      <c r="AD32" s="35">
        <f t="shared" si="5"/>
        <v>0</v>
      </c>
      <c r="AE32" s="35">
        <f t="shared" si="5"/>
        <v>0</v>
      </c>
      <c r="AF32" s="35">
        <f t="shared" si="5"/>
        <v>0</v>
      </c>
      <c r="AG32" s="35">
        <f t="shared" si="5"/>
        <v>0</v>
      </c>
      <c r="AH32" s="35">
        <f t="shared" si="5"/>
        <v>0</v>
      </c>
      <c r="AI32" s="35">
        <f t="shared" si="5"/>
        <v>0</v>
      </c>
      <c r="AJ32" s="35">
        <f t="shared" si="5"/>
        <v>0</v>
      </c>
      <c r="AK32" s="35">
        <f t="shared" si="5"/>
        <v>0</v>
      </c>
      <c r="AL32" s="35">
        <f t="shared" si="5"/>
        <v>0</v>
      </c>
    </row>
    <row r="33" spans="2:38" x14ac:dyDescent="0.25">
      <c r="B33" s="33" t="s">
        <v>708</v>
      </c>
      <c r="C33" s="35">
        <f t="shared" ref="C33:AL33" si="6">IF(C4&lt;&gt;0,C19/C4,0)</f>
        <v>0.76043960927468723</v>
      </c>
      <c r="D33" s="35">
        <f t="shared" si="6"/>
        <v>0.67042421664062302</v>
      </c>
      <c r="E33" s="35">
        <f t="shared" si="6"/>
        <v>0.68631980147039984</v>
      </c>
      <c r="F33" s="35">
        <f t="shared" si="6"/>
        <v>0.55894292276080348</v>
      </c>
      <c r="G33" s="35">
        <f t="shared" si="6"/>
        <v>0.61069640528881741</v>
      </c>
      <c r="H33" s="35">
        <f t="shared" si="6"/>
        <v>0.58709955233117106</v>
      </c>
      <c r="I33" s="35">
        <f t="shared" si="6"/>
        <v>0.63794380446674248</v>
      </c>
      <c r="J33" s="35">
        <f t="shared" si="6"/>
        <v>0.68733625292541245</v>
      </c>
      <c r="K33" s="35">
        <f t="shared" si="6"/>
        <v>0.70611764706603253</v>
      </c>
      <c r="L33" s="35">
        <f t="shared" si="6"/>
        <v>0.66841144236008398</v>
      </c>
      <c r="M33" s="35">
        <f t="shared" si="6"/>
        <v>0.66780023710944603</v>
      </c>
      <c r="N33" s="35">
        <f t="shared" si="6"/>
        <v>0.65771964105912828</v>
      </c>
      <c r="O33" s="35">
        <f t="shared" si="6"/>
        <v>0.68944331430497341</v>
      </c>
      <c r="P33" s="35">
        <f t="shared" si="6"/>
        <v>0.69202627672845851</v>
      </c>
      <c r="Q33" s="35">
        <f t="shared" si="6"/>
        <v>0.75396866166203402</v>
      </c>
      <c r="R33" s="35">
        <f t="shared" si="6"/>
        <v>0.75396866166203402</v>
      </c>
      <c r="S33" s="35">
        <f t="shared" si="6"/>
        <v>0.7035943886577285</v>
      </c>
      <c r="T33" s="35">
        <f t="shared" si="6"/>
        <v>0.7035943886577285</v>
      </c>
      <c r="U33" s="35">
        <f t="shared" si="6"/>
        <v>0.7035943886577285</v>
      </c>
      <c r="V33" s="35">
        <f t="shared" si="6"/>
        <v>0.67226831443275492</v>
      </c>
      <c r="W33" s="35">
        <f t="shared" si="6"/>
        <v>0.67226831443275492</v>
      </c>
      <c r="X33" s="35">
        <f t="shared" si="6"/>
        <v>0.67226831443275492</v>
      </c>
      <c r="Y33" s="35">
        <f t="shared" si="6"/>
        <v>0.67305629945791012</v>
      </c>
      <c r="Z33" s="35">
        <f t="shared" si="6"/>
        <v>0.67305629945791012</v>
      </c>
      <c r="AA33" s="35">
        <f t="shared" si="6"/>
        <v>0.67260628765299002</v>
      </c>
      <c r="AB33" s="35">
        <f t="shared" si="6"/>
        <v>0.67260628765299002</v>
      </c>
      <c r="AC33" s="35">
        <f t="shared" si="6"/>
        <v>0.49508073127753305</v>
      </c>
      <c r="AD33" s="35">
        <f t="shared" si="6"/>
        <v>0.49508073127753305</v>
      </c>
      <c r="AE33" s="35">
        <f t="shared" si="6"/>
        <v>0.49508073127753305</v>
      </c>
      <c r="AF33" s="35">
        <f t="shared" si="6"/>
        <v>0.59409687747797357</v>
      </c>
      <c r="AG33" s="35">
        <f t="shared" si="6"/>
        <v>0</v>
      </c>
      <c r="AH33" s="35">
        <f t="shared" si="6"/>
        <v>0</v>
      </c>
      <c r="AI33" s="35">
        <f t="shared" si="6"/>
        <v>0</v>
      </c>
      <c r="AJ33" s="35">
        <f t="shared" si="6"/>
        <v>0</v>
      </c>
      <c r="AK33" s="35">
        <f t="shared" si="6"/>
        <v>0</v>
      </c>
      <c r="AL33" s="35">
        <f t="shared" si="6"/>
        <v>0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</v>
      </c>
      <c r="T34" s="35">
        <f t="shared" si="7"/>
        <v>0</v>
      </c>
      <c r="U34" s="35">
        <f t="shared" si="7"/>
        <v>0</v>
      </c>
      <c r="V34" s="35">
        <f t="shared" si="7"/>
        <v>0</v>
      </c>
      <c r="W34" s="35">
        <f t="shared" si="7"/>
        <v>0</v>
      </c>
      <c r="X34" s="35">
        <f t="shared" si="7"/>
        <v>0</v>
      </c>
      <c r="Y34" s="35">
        <f t="shared" si="7"/>
        <v>0</v>
      </c>
      <c r="Z34" s="35">
        <f t="shared" si="7"/>
        <v>0</v>
      </c>
      <c r="AA34" s="35">
        <f t="shared" si="7"/>
        <v>0</v>
      </c>
      <c r="AB34" s="35">
        <f t="shared" si="7"/>
        <v>0</v>
      </c>
      <c r="AC34" s="35">
        <f t="shared" si="7"/>
        <v>0</v>
      </c>
      <c r="AD34" s="35">
        <f t="shared" si="7"/>
        <v>0</v>
      </c>
      <c r="AE34" s="35">
        <f t="shared" si="7"/>
        <v>0</v>
      </c>
      <c r="AF34" s="35">
        <f t="shared" si="7"/>
        <v>0</v>
      </c>
      <c r="AG34" s="35">
        <f t="shared" si="7"/>
        <v>0</v>
      </c>
      <c r="AH34" s="35">
        <f t="shared" si="7"/>
        <v>0</v>
      </c>
      <c r="AI34" s="35">
        <f t="shared" si="7"/>
        <v>0</v>
      </c>
      <c r="AJ34" s="35">
        <f t="shared" si="7"/>
        <v>0</v>
      </c>
      <c r="AK34" s="35">
        <f t="shared" si="7"/>
        <v>0</v>
      </c>
      <c r="AL34" s="35">
        <f t="shared" si="7"/>
        <v>0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</v>
      </c>
      <c r="T35" s="35">
        <f t="shared" si="8"/>
        <v>0</v>
      </c>
      <c r="U35" s="35">
        <f t="shared" si="8"/>
        <v>0</v>
      </c>
      <c r="V35" s="35">
        <f t="shared" si="8"/>
        <v>0</v>
      </c>
      <c r="W35" s="35">
        <f t="shared" si="8"/>
        <v>0</v>
      </c>
      <c r="X35" s="35">
        <f t="shared" si="8"/>
        <v>0</v>
      </c>
      <c r="Y35" s="35">
        <f t="shared" si="8"/>
        <v>0</v>
      </c>
      <c r="Z35" s="35">
        <f t="shared" si="8"/>
        <v>0</v>
      </c>
      <c r="AA35" s="35">
        <f t="shared" si="8"/>
        <v>0</v>
      </c>
      <c r="AB35" s="35">
        <f t="shared" si="8"/>
        <v>0</v>
      </c>
      <c r="AC35" s="35">
        <f t="shared" si="8"/>
        <v>0</v>
      </c>
      <c r="AD35" s="35">
        <f t="shared" si="8"/>
        <v>0</v>
      </c>
      <c r="AE35" s="35">
        <f t="shared" si="8"/>
        <v>0</v>
      </c>
      <c r="AF35" s="35">
        <f t="shared" si="8"/>
        <v>0</v>
      </c>
      <c r="AG35" s="35">
        <f t="shared" si="8"/>
        <v>0</v>
      </c>
      <c r="AH35" s="35">
        <f t="shared" si="8"/>
        <v>0</v>
      </c>
      <c r="AI35" s="35">
        <f t="shared" si="8"/>
        <v>0</v>
      </c>
      <c r="AJ35" s="35">
        <f t="shared" si="8"/>
        <v>0</v>
      </c>
      <c r="AK35" s="35">
        <f t="shared" si="8"/>
        <v>0</v>
      </c>
      <c r="AL35" s="35">
        <f t="shared" si="8"/>
        <v>0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29.033212986301372</v>
      </c>
      <c r="D39" s="1">
        <f>Planel_ConsumoMed_Combustível!H40/365</f>
        <v>20.845266778082191</v>
      </c>
      <c r="E39" s="1">
        <f>Planel_ConsumoMed_Combustível!I40/365</f>
        <v>21.579298134246574</v>
      </c>
      <c r="F39" s="1">
        <f>Planel_ConsumoMed_Combustível!J40/365</f>
        <v>19.668502449315071</v>
      </c>
      <c r="G39" s="1">
        <f>Planel_ConsumoMed_Combustível!K40/365</f>
        <v>20.685978906849314</v>
      </c>
      <c r="H39" s="1">
        <f>Planel_ConsumoMed_Combustível!L40/365</f>
        <v>23.813334189041097</v>
      </c>
      <c r="I39" s="1">
        <f>Planel_ConsumoMed_Combustível!M40/365</f>
        <v>26.924709019178085</v>
      </c>
      <c r="J39" s="1">
        <f>Planel_ConsumoMed_Combustível!N40/365</f>
        <v>25.464976731506848</v>
      </c>
      <c r="K39" s="1">
        <f>Planel_ConsumoMed_Combustível!O40/365</f>
        <v>24.864164441095891</v>
      </c>
      <c r="L39" s="1">
        <f>Planel_ConsumoMed_Combustível!P40/365</f>
        <v>22.605313857534245</v>
      </c>
      <c r="M39" s="1">
        <f>Planel_ConsumoMed_Combustível!Q40/365</f>
        <v>13.737504630136986</v>
      </c>
      <c r="N39" s="1">
        <f>Planel_ConsumoMed_Combustível!R40/365</f>
        <v>12.319154676712328</v>
      </c>
      <c r="O39" s="1">
        <f>Planel_ConsumoMed_Combustível!S40/365</f>
        <v>13.100165402739727</v>
      </c>
      <c r="P39" s="1">
        <f>Planel_ConsumoMed_Combustível!T40/365</f>
        <v>12.649129550684933</v>
      </c>
      <c r="Q39" s="1">
        <f>Planel_ConsumoMed_Combustível!U40/365</f>
        <v>12.613515545205479</v>
      </c>
      <c r="R39" s="1">
        <f>Planel_ConsumoMed_Combustível!V40/365</f>
        <v>12.684785660273972</v>
      </c>
      <c r="S39" s="1">
        <f>Planel_ConsumoMed_Combustível!W40/365</f>
        <v>7.5508112164383556</v>
      </c>
      <c r="T39" s="1">
        <f>Planel_ConsumoMed_Combustível!X40/365</f>
        <v>7.5508112164383556</v>
      </c>
      <c r="U39" s="1">
        <f>Planel_ConsumoMed_Combustível!Y40/365</f>
        <v>7.5508112164383556</v>
      </c>
      <c r="V39" s="1">
        <f>Planel_ConsumoMed_Combustível!Z40/365</f>
        <v>5.1407612082191783</v>
      </c>
      <c r="W39" s="1">
        <f>Planel_ConsumoMed_Combustível!AA40/365</f>
        <v>5.1407612082191783</v>
      </c>
      <c r="X39" s="1">
        <f>Planel_ConsumoMed_Combustível!AB40/365</f>
        <v>5.1407612082191783</v>
      </c>
      <c r="Y39" s="1">
        <f>Planel_ConsumoMed_Combustível!AC40/365</f>
        <v>3.6838647698630136</v>
      </c>
      <c r="Z39" s="1">
        <f>Planel_ConsumoMed_Combustível!AD40/365</f>
        <v>3.6838647698630136</v>
      </c>
      <c r="AA39" s="1">
        <f>Planel_ConsumoMed_Combustível!AE40/365</f>
        <v>3.614061293150685</v>
      </c>
      <c r="AB39" s="1">
        <f>Planel_ConsumoMed_Combustível!AF40/365</f>
        <v>3.614061293150685</v>
      </c>
      <c r="AC39" s="1">
        <f>Planel_ConsumoMed_Combustível!AG40/365</f>
        <v>0.61453000794520551</v>
      </c>
      <c r="AD39" s="1">
        <f>Planel_ConsumoMed_Combustível!AH40/365</f>
        <v>0.61453000794520551</v>
      </c>
      <c r="AE39" s="1">
        <f>Planel_ConsumoMed_Combustível!AI40/365</f>
        <v>0.61453000794520551</v>
      </c>
      <c r="AF39" s="1">
        <f>Planel_ConsumoMed_Combustível!AJ40/365</f>
        <v>0.61453000794520551</v>
      </c>
      <c r="AG39" s="1">
        <f>Planel_ConsumoMed_Combustível!AK40/365</f>
        <v>0</v>
      </c>
      <c r="AH39" s="1">
        <f>Planel_ConsumoMed_Combustível!AL40/365</f>
        <v>0</v>
      </c>
      <c r="AI39" s="1">
        <f>Planel_ConsumoMed_Combustível!AM40/365</f>
        <v>0</v>
      </c>
      <c r="AJ39" s="1">
        <f>Planel_ConsumoMed_Combustível!AN40/365</f>
        <v>0</v>
      </c>
      <c r="AK39" s="1">
        <f>Planel_ConsumoMed_Combustível!AO40/365</f>
        <v>0</v>
      </c>
      <c r="AL39" s="1">
        <f>Planel_ConsumoMed_Combustível!AP40/365</f>
        <v>0</v>
      </c>
    </row>
    <row r="40" spans="2:38" x14ac:dyDescent="0.25">
      <c r="B40" s="16" t="s">
        <v>314</v>
      </c>
      <c r="C40" s="1">
        <f>Planel_ConsumoCrit_Combustível!G40/365</f>
        <v>35.000357726027396</v>
      </c>
      <c r="D40" s="1">
        <f>Planel_ConsumoCrit_Combustível!H40/365</f>
        <v>28.899593972602741</v>
      </c>
      <c r="E40" s="1">
        <f>Planel_ConsumoCrit_Combustível!I40/365</f>
        <v>31.249998219178082</v>
      </c>
      <c r="F40" s="1">
        <f>Planel_ConsumoCrit_Combustível!J40/365</f>
        <v>21.615530030136988</v>
      </c>
      <c r="G40" s="1">
        <f>Planel_ConsumoCrit_Combustível!K40/365</f>
        <v>24.152146468493154</v>
      </c>
      <c r="H40" s="1">
        <f>Planel_ConsumoCrit_Combustível!L40/365</f>
        <v>26.73649997260274</v>
      </c>
      <c r="I40" s="1">
        <f>Planel_ConsumoCrit_Combustível!M40/365</f>
        <v>30.188687287671236</v>
      </c>
      <c r="J40" s="1">
        <f>Planel_ConsumoCrit_Combustível!N40/365</f>
        <v>30.186972383561642</v>
      </c>
      <c r="K40" s="1">
        <f>Planel_ConsumoCrit_Combustível!O40/365</f>
        <v>30.653083287671237</v>
      </c>
      <c r="L40" s="1">
        <f>Planel_ConsumoCrit_Combustível!P40/365</f>
        <v>26.690362153424655</v>
      </c>
      <c r="M40" s="1">
        <f>Planel_ConsumoCrit_Combustível!Q40/365</f>
        <v>16.974081419178081</v>
      </c>
      <c r="N40" s="1">
        <f>Planel_ConsumoCrit_Combustível!R40/365</f>
        <v>14.759431183561645</v>
      </c>
      <c r="O40" s="1">
        <f>Planel_ConsumoCrit_Combustível!S40/365</f>
        <v>15.868052082191779</v>
      </c>
      <c r="P40" s="1">
        <f>Planel_ConsumoCrit_Combustível!T40/365</f>
        <v>15.224031019178081</v>
      </c>
      <c r="Q40" s="1">
        <f>Planel_ConsumoCrit_Combustível!U40/365</f>
        <v>16.869644369863014</v>
      </c>
      <c r="R40" s="1">
        <f>Planel_ConsumoCrit_Combustível!V40/365</f>
        <v>16.856550273972601</v>
      </c>
      <c r="S40" s="1">
        <f>Planel_ConsumoCrit_Combustível!W40/365</f>
        <v>9.6828557041095884</v>
      </c>
      <c r="T40" s="1">
        <f>Planel_ConsumoCrit_Combustível!X40/365</f>
        <v>9.6828557041095884</v>
      </c>
      <c r="U40" s="1">
        <f>Planel_ConsumoCrit_Combustível!Y40/365</f>
        <v>9.6828557041095884</v>
      </c>
      <c r="V40" s="1">
        <f>Planel_ConsumoCrit_Combustível!Z40/365</f>
        <v>6.1854982054794521</v>
      </c>
      <c r="W40" s="1">
        <f>Planel_ConsumoCrit_Combustível!AA40/365</f>
        <v>6.1854982054794521</v>
      </c>
      <c r="X40" s="1">
        <f>Planel_ConsumoCrit_Combustível!AB40/365</f>
        <v>6.1854982054794521</v>
      </c>
      <c r="Y40" s="1">
        <f>Planel_ConsumoCrit_Combustível!AC40/365</f>
        <v>4.4515355150684934</v>
      </c>
      <c r="Z40" s="1">
        <f>Planel_ConsumoCrit_Combustível!AD40/365</f>
        <v>4.4515355150684934</v>
      </c>
      <c r="AA40" s="1">
        <f>Planel_ConsumoCrit_Combustível!AE40/365</f>
        <v>4.3677713397260272</v>
      </c>
      <c r="AB40" s="1">
        <f>Planel_ConsumoCrit_Combustível!AF40/365</f>
        <v>4.3677713397260272</v>
      </c>
      <c r="AC40" s="1">
        <f>Planel_ConsumoCrit_Combustível!AG40/365</f>
        <v>0.7681625098630136</v>
      </c>
      <c r="AD40" s="1">
        <f>Planel_ConsumoCrit_Combustível!AH40/365</f>
        <v>0.7681625098630136</v>
      </c>
      <c r="AE40" s="1">
        <f>Planel_ConsumoCrit_Combustível!AI40/365</f>
        <v>0.7681625098630136</v>
      </c>
      <c r="AF40" s="1">
        <f>Planel_ConsumoCrit_Combustível!AJ40/365</f>
        <v>0.9217950117808219</v>
      </c>
      <c r="AG40" s="1">
        <f>Planel_ConsumoCrit_Combustível!AK40/365</f>
        <v>0</v>
      </c>
      <c r="AH40" s="1">
        <f>Planel_ConsumoCrit_Combustível!AL40/365</f>
        <v>0</v>
      </c>
      <c r="AI40" s="1">
        <f>Planel_ConsumoCrit_Combustível!AM40/365</f>
        <v>0</v>
      </c>
      <c r="AJ40" s="1">
        <f>Planel_ConsumoCrit_Combustível!AN40/365</f>
        <v>0</v>
      </c>
      <c r="AK40" s="1">
        <f>Planel_ConsumoCrit_Combustível!AO40/365</f>
        <v>0</v>
      </c>
      <c r="AL40" s="1">
        <f>Planel_ConsumoCrit_Combustível!AP40/365</f>
        <v>0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109441.77099999999</v>
      </c>
      <c r="AF4" s="1">
        <f>HLOOKUP(AF$2,PLANEL_Pot_anual!$C$3:$AL$23,2,TRUE)</f>
        <v>109441.77099999999</v>
      </c>
      <c r="AG4" s="1">
        <f>HLOOKUP(AG$2,PLANEL_Pot_anual!$C$3:$AL$23,2,TRUE)</f>
        <v>109441.77099999999</v>
      </c>
      <c r="AH4" s="1">
        <f>HLOOKUP(AH$2,PLANEL_Pot_anual!$C$3:$AL$23,2,TRUE)</f>
        <v>109441.77099999999</v>
      </c>
      <c r="AI4" s="1">
        <f>HLOOKUP(AI$2,PLANEL_Pot_anual!$C$3:$AL$23,2,TRUE)</f>
        <v>109559.77099999999</v>
      </c>
      <c r="AJ4" s="1">
        <f>HLOOKUP(AJ$2,PLANEL_Pot_anual!$C$3:$AL$23,2,TRUE)</f>
        <v>109559.77099999999</v>
      </c>
      <c r="AK4" s="1">
        <f>HLOOKUP(AK$2,PLANEL_Pot_anual!$C$3:$AL$23,2,TRUE)</f>
        <v>109559.77099999999</v>
      </c>
      <c r="AL4" s="1">
        <f>HLOOKUP(AL$2,PLANEL_Pot_anual!$C$3:$AL$23,2,TRUE)</f>
        <v>109559.77099999999</v>
      </c>
      <c r="AM4" s="1">
        <f>HLOOKUP(AM$2,PLANEL_Pot_anual!$C$3:$AL$23,2,TRUE)</f>
        <v>113300.6594</v>
      </c>
      <c r="AN4" s="1">
        <f>HLOOKUP(AN$2,PLANEL_Pot_anual!$C$3:$AL$23,2,TRUE)</f>
        <v>113300.6594</v>
      </c>
      <c r="AO4" s="1">
        <f>HLOOKUP(AO$2,PLANEL_Pot_anual!$C$3:$AL$23,2,TRUE)</f>
        <v>113300.6594</v>
      </c>
      <c r="AP4" s="1">
        <f>HLOOKUP(AP$2,PLANEL_Pot_anual!$C$3:$AL$23,2,TRUE)</f>
        <v>113300.6594</v>
      </c>
      <c r="AQ4" s="1">
        <f>HLOOKUP(AQ$2,PLANEL_Pot_anual!$C$3:$AL$23,2,TRUE)</f>
        <v>113549.7565</v>
      </c>
      <c r="AR4" s="1">
        <f>HLOOKUP(AR$2,PLANEL_Pot_anual!$C$3:$AL$23,2,TRUE)</f>
        <v>113549.7565</v>
      </c>
      <c r="AS4" s="1">
        <f>HLOOKUP(AS$2,PLANEL_Pot_anual!$C$3:$AL$23,2,TRUE)</f>
        <v>113549.7565</v>
      </c>
      <c r="AT4" s="1">
        <f>HLOOKUP(AT$2,PLANEL_Pot_anual!$C$3:$AL$23,2,TRUE)</f>
        <v>113549.7565</v>
      </c>
      <c r="AU4" s="1">
        <f>HLOOKUP(AU$2,PLANEL_Pot_anual!$C$3:$AL$23,2,TRUE)</f>
        <v>115633.571</v>
      </c>
      <c r="AV4" s="1">
        <f>HLOOKUP(AV$2,PLANEL_Pot_anual!$C$3:$AL$23,2,TRUE)</f>
        <v>115633.571</v>
      </c>
      <c r="AW4" s="1">
        <f>HLOOKUP(AW$2,PLANEL_Pot_anual!$C$3:$AL$23,2,TRUE)</f>
        <v>115633.571</v>
      </c>
      <c r="AX4" s="1">
        <f>HLOOKUP(AX$2,PLANEL_Pot_anual!$C$3:$AL$23,2,TRUE)</f>
        <v>115633.571</v>
      </c>
      <c r="AY4" s="1">
        <f>HLOOKUP(AY$2,PLANEL_Pot_anual!$C$3:$AL$23,2,TRUE)</f>
        <v>116099.76949999999</v>
      </c>
      <c r="AZ4" s="1">
        <f>HLOOKUP(AZ$2,PLANEL_Pot_anual!$C$3:$AL$23,2,TRUE)</f>
        <v>116099.76949999999</v>
      </c>
      <c r="BA4" s="1">
        <f>HLOOKUP(BA$2,PLANEL_Pot_anual!$C$3:$AL$23,2,TRUE)</f>
        <v>116099.76949999999</v>
      </c>
      <c r="BB4" s="1">
        <f>HLOOKUP(BB$2,PLANEL_Pot_anual!$C$3:$AL$23,2,TRUE)</f>
        <v>116099.76949999999</v>
      </c>
      <c r="BC4" s="1">
        <f>HLOOKUP(BC$2,PLANEL_Pot_anual!$C$3:$AL$23,2,TRUE)</f>
        <v>120443.55130000001</v>
      </c>
      <c r="BD4" s="1">
        <f>HLOOKUP(BD$2,PLANEL_Pot_anual!$C$3:$AL$23,2,TRUE)</f>
        <v>120443.55130000001</v>
      </c>
      <c r="BE4" s="1">
        <f>HLOOKUP(BE$2,PLANEL_Pot_anual!$C$3:$AL$23,2,TRUE)</f>
        <v>120443.55130000001</v>
      </c>
      <c r="BF4" s="1">
        <f>HLOOKUP(BF$2,PLANEL_Pot_anual!$C$3:$AL$23,2,TRUE)</f>
        <v>120443.55130000001</v>
      </c>
      <c r="BG4" s="1">
        <f>HLOOKUP(BG$2,PLANEL_Pot_anual!$C$3:$AL$23,2,TRUE)</f>
        <v>120567.897</v>
      </c>
      <c r="BH4" s="1">
        <f>HLOOKUP(BH$2,PLANEL_Pot_anual!$C$3:$AL$23,2,TRUE)</f>
        <v>120567.897</v>
      </c>
      <c r="BI4" s="1">
        <f>HLOOKUP(BI$2,PLANEL_Pot_anual!$C$3:$AL$23,2,TRUE)</f>
        <v>120567.897</v>
      </c>
      <c r="BJ4" s="1">
        <f>HLOOKUP(BJ$2,PLANEL_Pot_anual!$C$3:$AL$23,2,TRUE)</f>
        <v>120567.897</v>
      </c>
      <c r="BK4" s="1">
        <f>HLOOKUP(BK$2,PLANEL_Pot_anual!$C$3:$AL$23,2,TRUE)</f>
        <v>125369.42720000001</v>
      </c>
      <c r="BL4" s="1">
        <f>HLOOKUP(BL$2,PLANEL_Pot_anual!$C$3:$AL$23,2,TRUE)</f>
        <v>125369.42720000001</v>
      </c>
      <c r="BM4" s="1">
        <f>HLOOKUP(BM$2,PLANEL_Pot_anual!$C$3:$AL$23,2,TRUE)</f>
        <v>125369.42720000001</v>
      </c>
      <c r="BN4" s="1">
        <f>HLOOKUP(BN$2,PLANEL_Pot_anual!$C$3:$AL$23,2,TRUE)</f>
        <v>125369.42720000001</v>
      </c>
      <c r="BO4" s="1">
        <f>HLOOKUP(BO$2,PLANEL_Pot_anual!$C$3:$AL$23,2,TRUE)</f>
        <v>128408.74490000001</v>
      </c>
      <c r="BP4" s="1">
        <f>HLOOKUP(BP$2,PLANEL_Pot_anual!$C$3:$AL$23,2,TRUE)</f>
        <v>128408.74490000001</v>
      </c>
      <c r="BQ4" s="1">
        <f>HLOOKUP(BQ$2,PLANEL_Pot_anual!$C$3:$AL$23,2,TRUE)</f>
        <v>128408.74490000001</v>
      </c>
      <c r="BR4" s="1">
        <f>HLOOKUP(BR$2,PLANEL_Pot_anual!$C$3:$AL$23,2,TRUE)</f>
        <v>128408.74490000001</v>
      </c>
      <c r="BS4" s="1">
        <f>HLOOKUP(BS$2,PLANEL_Pot_anual!$C$3:$AL$23,2,TRUE)</f>
        <v>129770.76149999999</v>
      </c>
      <c r="BT4" s="1">
        <f>HLOOKUP(BT$2,PLANEL_Pot_anual!$C$3:$AL$23,2,TRUE)</f>
        <v>129770.76149999999</v>
      </c>
      <c r="BU4" s="1">
        <f>HLOOKUP(BU$2,PLANEL_Pot_anual!$C$3:$AL$23,2,TRUE)</f>
        <v>129770.76149999999</v>
      </c>
      <c r="BV4" s="1">
        <f>HLOOKUP(BV$2,PLANEL_Pot_anual!$C$3:$AL$23,2,TRUE)</f>
        <v>129770.76149999999</v>
      </c>
      <c r="BW4" s="1">
        <f>HLOOKUP(BW$2,PLANEL_Pot_anual!$C$3:$AL$23,2,TRUE)</f>
        <v>131539.1225</v>
      </c>
      <c r="BX4" s="1">
        <f>HLOOKUP(BX$2,PLANEL_Pot_anual!$C$3:$AL$23,2,TRUE)</f>
        <v>131539.1225</v>
      </c>
      <c r="BY4" s="1">
        <f>HLOOKUP(BY$2,PLANEL_Pot_anual!$C$3:$AL$23,2,TRUE)</f>
        <v>131539.1225</v>
      </c>
      <c r="BZ4" s="1">
        <f>HLOOKUP(BZ$2,PLANEL_Pot_anual!$C$3:$AL$23,2,TRUE)</f>
        <v>131539.1225</v>
      </c>
      <c r="CA4" s="1">
        <f>HLOOKUP(CA$2,PLANEL_Pot_anual!$C$3:$AL$23,2,TRUE)</f>
        <v>133200.20060000001</v>
      </c>
      <c r="CB4" s="1">
        <f>HLOOKUP(CB$2,PLANEL_Pot_anual!$C$3:$AL$23,2,TRUE)</f>
        <v>133200.20060000001</v>
      </c>
      <c r="CC4" s="1">
        <f>HLOOKUP(CC$2,PLANEL_Pot_anual!$C$3:$AL$23,2,TRUE)</f>
        <v>133200.20060000001</v>
      </c>
      <c r="CD4" s="1">
        <f>HLOOKUP(CD$2,PLANEL_Pot_anual!$C$3:$AL$23,2,TRUE)</f>
        <v>133200.20060000001</v>
      </c>
      <c r="CE4" s="1">
        <f>HLOOKUP(CE$2,PLANEL_Pot_anual!$C$3:$AL$23,2,TRUE)</f>
        <v>134464.7899</v>
      </c>
      <c r="CF4" s="1">
        <f>HLOOKUP(CF$2,PLANEL_Pot_anual!$C$3:$AL$23,2,TRUE)</f>
        <v>134464.7899</v>
      </c>
      <c r="CG4" s="1">
        <f>HLOOKUP(CG$2,PLANEL_Pot_anual!$C$3:$AL$23,2,TRUE)</f>
        <v>134464.7899</v>
      </c>
      <c r="CH4" s="1">
        <f>HLOOKUP(CH$2,PLANEL_Pot_anual!$C$3:$AL$23,2,TRUE)</f>
        <v>134464.7899</v>
      </c>
      <c r="CI4" s="1">
        <f>HLOOKUP(CI$2,PLANEL_Pot_anual!$C$3:$AL$23,2,TRUE)</f>
        <v>135791.0888</v>
      </c>
      <c r="CJ4" s="1">
        <f>HLOOKUP(CJ$2,PLANEL_Pot_anual!$C$3:$AL$23,2,TRUE)</f>
        <v>135791.0888</v>
      </c>
      <c r="CK4" s="1">
        <f>HLOOKUP(CK$2,PLANEL_Pot_anual!$C$3:$AL$23,2,TRUE)</f>
        <v>135791.0888</v>
      </c>
      <c r="CL4" s="1">
        <f>HLOOKUP(CL$2,PLANEL_Pot_anual!$C$3:$AL$23,2,TRUE)</f>
        <v>135791.0888</v>
      </c>
      <c r="CM4" s="1">
        <f>HLOOKUP(CM$2,PLANEL_Pot_anual!$C$3:$AL$23,2,TRUE)</f>
        <v>137485.93919999999</v>
      </c>
      <c r="CN4" s="1">
        <f>HLOOKUP(CN$2,PLANEL_Pot_anual!$C$3:$AL$23,2,TRUE)</f>
        <v>137485.93919999999</v>
      </c>
      <c r="CO4" s="1">
        <f>HLOOKUP(CO$2,PLANEL_Pot_anual!$C$3:$AL$23,2,TRUE)</f>
        <v>137485.93919999999</v>
      </c>
      <c r="CP4" s="1">
        <f>HLOOKUP(CP$2,PLANEL_Pot_anual!$C$3:$AL$23,2,TRUE)</f>
        <v>137485.93919999999</v>
      </c>
      <c r="CQ4" s="1">
        <f>HLOOKUP(CQ$2,PLANEL_Pot_anual!$C$3:$AL$23,2,TRUE)</f>
        <v>138549.96090000001</v>
      </c>
      <c r="CR4" s="1">
        <f>HLOOKUP(CR$2,PLANEL_Pot_anual!$C$3:$AL$23,2,TRUE)</f>
        <v>138549.96090000001</v>
      </c>
      <c r="CS4" s="1">
        <f>HLOOKUP(CS$2,PLANEL_Pot_anual!$C$3:$AL$23,2,TRUE)</f>
        <v>138549.96090000001</v>
      </c>
      <c r="CT4" s="1">
        <f>HLOOKUP(CT$2,PLANEL_Pot_anual!$C$3:$AL$23,2,TRUE)</f>
        <v>138549.96090000001</v>
      </c>
      <c r="CU4" s="1">
        <f>HLOOKUP(CU$2,PLANEL_Pot_anual!$C$3:$AL$23,2,TRUE)</f>
        <v>141205.04490000001</v>
      </c>
      <c r="CV4" s="1">
        <f>HLOOKUP(CV$2,PLANEL_Pot_anual!$C$3:$AL$23,2,TRUE)</f>
        <v>141205.04490000001</v>
      </c>
      <c r="CW4" s="1">
        <f>HLOOKUP(CW$2,PLANEL_Pot_anual!$C$3:$AL$23,2,TRUE)</f>
        <v>141205.04490000001</v>
      </c>
      <c r="CX4" s="1">
        <f>HLOOKUP(CX$2,PLANEL_Pot_anual!$C$3:$AL$23,2,TRUE)</f>
        <v>141205.04490000001</v>
      </c>
      <c r="CY4" s="1">
        <f>HLOOKUP(CY$2,PLANEL_Pot_anual!$C$3:$AL$23,2,TRUE)</f>
        <v>141205.04490000001</v>
      </c>
      <c r="CZ4" s="1">
        <f>HLOOKUP(CZ$2,PLANEL_Pot_anual!$C$3:$AL$23,2,TRUE)</f>
        <v>141205.04490000001</v>
      </c>
      <c r="DA4" s="1">
        <f>HLOOKUP(DA$2,PLANEL_Pot_anual!$C$3:$AL$23,2,TRUE)</f>
        <v>141205.04490000001</v>
      </c>
      <c r="DB4" s="1">
        <f>HLOOKUP(DB$2,PLANEL_Pot_anual!$C$3:$AL$23,2,TRUE)</f>
        <v>141205.04490000001</v>
      </c>
      <c r="DC4" s="1">
        <f>HLOOKUP(DC$2,PLANEL_Pot_anual!$C$3:$AL$23,2,TRUE)</f>
        <v>141205.04490000001</v>
      </c>
      <c r="DD4" s="1">
        <f>HLOOKUP(DD$2,PLANEL_Pot_anual!$C$3:$AL$23,2,TRUE)</f>
        <v>141205.04490000001</v>
      </c>
      <c r="DE4" s="1">
        <f>HLOOKUP(DE$2,PLANEL_Pot_anual!$C$3:$AL$23,2,TRUE)</f>
        <v>141205.04490000001</v>
      </c>
      <c r="DF4" s="1">
        <f>HLOOKUP(DF$2,PLANEL_Pot_anual!$C$3:$AL$23,2,TRUE)</f>
        <v>141205.04490000001</v>
      </c>
      <c r="DG4" s="1">
        <f>HLOOKUP(DG$2,PLANEL_Pot_anual!$C$3:$AL$23,2,TRUE)</f>
        <v>141205.04490000001</v>
      </c>
      <c r="DH4" s="1">
        <f>HLOOKUP(DH$2,PLANEL_Pot_anual!$C$3:$AL$23,2,TRUE)</f>
        <v>141205.04490000001</v>
      </c>
      <c r="DI4" s="1">
        <f>HLOOKUP(DI$2,PLANEL_Pot_anual!$C$3:$AL$23,2,TRUE)</f>
        <v>141205.04490000001</v>
      </c>
      <c r="DJ4" s="1">
        <f>HLOOKUP(DJ$2,PLANEL_Pot_anual!$C$3:$AL$23,2,TRUE)</f>
        <v>141205.04490000001</v>
      </c>
      <c r="DK4" s="1">
        <f>HLOOKUP(DK$2,PLANEL_Pot_anual!$C$3:$AL$23,2,TRUE)</f>
        <v>141205.04490000001</v>
      </c>
      <c r="DL4" s="1">
        <f>HLOOKUP(DL$2,PLANEL_Pot_anual!$C$3:$AL$23,2,TRUE)</f>
        <v>141205.04490000001</v>
      </c>
      <c r="DM4" s="1">
        <f>HLOOKUP(DM$2,PLANEL_Pot_anual!$C$3:$AL$23,2,TRUE)</f>
        <v>141205.04490000001</v>
      </c>
      <c r="DN4" s="1">
        <f>HLOOKUP(DN$2,PLANEL_Pot_anual!$C$3:$AL$23,2,TRUE)</f>
        <v>141205.04490000001</v>
      </c>
      <c r="DO4" s="1">
        <f>HLOOKUP(DO$2,PLANEL_Pot_anual!$C$3:$AL$23,2,TRUE)</f>
        <v>141390.72229999999</v>
      </c>
      <c r="DP4" s="1">
        <f>HLOOKUP(DP$2,PLANEL_Pot_anual!$C$3:$AL$23,2,TRUE)</f>
        <v>141390.72229999999</v>
      </c>
      <c r="DQ4" s="1">
        <f>HLOOKUP(DQ$2,PLANEL_Pot_anual!$C$3:$AL$23,2,TRUE)</f>
        <v>141390.72229999999</v>
      </c>
      <c r="DR4" s="1">
        <f>HLOOKUP(DR$2,PLANEL_Pot_anual!$C$3:$AL$23,2,TRUE)</f>
        <v>141390.72229999999</v>
      </c>
      <c r="DS4" s="1">
        <f>HLOOKUP(DS$2,PLANEL_Pot_anual!$C$3:$AL$23,2,TRUE)</f>
        <v>142769.8934</v>
      </c>
      <c r="DT4" s="1">
        <f>HLOOKUP(DT$2,PLANEL_Pot_anual!$C$3:$AL$23,2,TRUE)</f>
        <v>142769.8934</v>
      </c>
      <c r="DU4" s="1">
        <f>HLOOKUP(DU$2,PLANEL_Pot_anual!$C$3:$AL$23,2,TRUE)</f>
        <v>142769.8934</v>
      </c>
      <c r="DV4" s="1">
        <f>HLOOKUP(DV$2,PLANEL_Pot_anual!$C$3:$AL$23,2,TRUE)</f>
        <v>142769.8934</v>
      </c>
      <c r="DW4" s="1">
        <f>HLOOKUP(DW$2,PLANEL_Pot_anual!$C$3:$AL$23,2,TRUE)</f>
        <v>144161.7144</v>
      </c>
      <c r="DX4" s="1">
        <f>HLOOKUP(DX$2,PLANEL_Pot_anual!$C$3:$AL$23,2,TRUE)</f>
        <v>144161.7144</v>
      </c>
      <c r="DY4" s="1">
        <f>HLOOKUP(DY$2,PLANEL_Pot_anual!$C$3:$AL$23,2,TRUE)</f>
        <v>144161.7144</v>
      </c>
      <c r="DZ4" s="1">
        <f>HLOOKUP(DZ$2,PLANEL_Pot_anual!$C$3:$AL$23,2,TRUE)</f>
        <v>144161.7144</v>
      </c>
      <c r="EA4" s="1">
        <f>HLOOKUP(EA$2,PLANEL_Pot_anual!$C$3:$AL$23,2,TRUE)</f>
        <v>145469.4761</v>
      </c>
      <c r="EB4" s="1">
        <f>HLOOKUP(EB$2,PLANEL_Pot_anual!$C$3:$AL$23,2,TRUE)</f>
        <v>145469.4761</v>
      </c>
      <c r="EC4" s="1">
        <f>HLOOKUP(EC$2,PLANEL_Pot_anual!$C$3:$AL$23,2,TRUE)</f>
        <v>145469.4761</v>
      </c>
      <c r="ED4" s="1">
        <f>HLOOKUP(ED$2,PLANEL_Pot_anual!$C$3:$AL$23,2,TRUE)</f>
        <v>145469.4761</v>
      </c>
      <c r="EE4" s="1">
        <f>HLOOKUP(EE$2,PLANEL_Pot_anual!$C$3:$AL$23,2,TRUE)</f>
        <v>146806.43359999999</v>
      </c>
      <c r="EF4" s="1">
        <f>HLOOKUP(EF$2,PLANEL_Pot_anual!$C$3:$AL$23,2,TRUE)</f>
        <v>146806.43359999999</v>
      </c>
      <c r="EG4" s="1">
        <f>HLOOKUP(EG$2,PLANEL_Pot_anual!$C$3:$AL$23,2,TRUE)</f>
        <v>146806.43359999999</v>
      </c>
      <c r="EH4" s="1">
        <f>HLOOKUP(EH$2,PLANEL_Pot_anual!$C$3:$AL$23,2,TRUE)</f>
        <v>146806.43359999999</v>
      </c>
      <c r="EI4" s="1">
        <f>HLOOKUP(EI$2,PLANEL_Pot_anual!$C$3:$AL$23,2,TRUE)</f>
        <v>147981.42980000001</v>
      </c>
      <c r="EJ4" s="1">
        <f>HLOOKUP(EJ$2,PLANEL_Pot_anual!$C$3:$AL$23,2,TRUE)</f>
        <v>147981.42980000001</v>
      </c>
      <c r="EK4" s="1">
        <f>HLOOKUP(EK$2,PLANEL_Pot_anual!$C$3:$AL$23,2,TRUE)</f>
        <v>147981.42980000001</v>
      </c>
      <c r="EL4" s="1">
        <f>HLOOKUP(EL$2,PLANEL_Pot_anual!$C$3:$AL$23,2,TRUE)</f>
        <v>147981.42980000001</v>
      </c>
      <c r="EM4" s="1">
        <f>HLOOKUP(EM$2,PLANEL_Pot_anual!$C$3:$AL$23,2,TRUE)</f>
        <v>149180.16099999999</v>
      </c>
      <c r="EN4" s="1">
        <f>HLOOKUP(EN$2,PLANEL_Pot_anual!$C$3:$AL$23,2,TRUE)</f>
        <v>149180.16099999999</v>
      </c>
      <c r="EO4" s="1">
        <f>HLOOKUP(EO$2,PLANEL_Pot_anual!$C$3:$AL$23,2,TRUE)</f>
        <v>149180.16099999999</v>
      </c>
      <c r="EP4" s="1">
        <f>HLOOKUP(EP$2,PLANEL_Pot_anual!$C$3:$AL$23,2,TRUE)</f>
        <v>149180.16099999999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9230.4447770000006</v>
      </c>
      <c r="AB5" s="1">
        <f>HLOOKUP(AB$2,PLANEL_Pot_anual!$C$3:$AL$23,3,TRUE)</f>
        <v>9230.4447770000006</v>
      </c>
      <c r="AC5" s="1">
        <f>HLOOKUP(AC$2,PLANEL_Pot_anual!$C$3:$AL$23,3,TRUE)</f>
        <v>9230.4447770000006</v>
      </c>
      <c r="AD5" s="1">
        <f>HLOOKUP(AD$2,PLANEL_Pot_anual!$C$3:$AL$23,3,TRUE)</f>
        <v>9230.4447770000006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14073.325999999999</v>
      </c>
      <c r="BH5" s="1">
        <f>HLOOKUP(BH$2,PLANEL_Pot_anual!$C$3:$AL$23,3,TRUE)</f>
        <v>14073.325999999999</v>
      </c>
      <c r="BI5" s="1">
        <f>HLOOKUP(BI$2,PLANEL_Pot_anual!$C$3:$AL$23,3,TRUE)</f>
        <v>14073.325999999999</v>
      </c>
      <c r="BJ5" s="1">
        <f>HLOOKUP(BJ$2,PLANEL_Pot_anual!$C$3:$AL$23,3,TRUE)</f>
        <v>14073.325999999999</v>
      </c>
      <c r="BK5" s="1">
        <f>HLOOKUP(BK$2,PLANEL_Pot_anual!$C$3:$AL$23,3,TRUE)</f>
        <v>14073.325999999999</v>
      </c>
      <c r="BL5" s="1">
        <f>HLOOKUP(BL$2,PLANEL_Pot_anual!$C$3:$AL$23,3,TRUE)</f>
        <v>14073.325999999999</v>
      </c>
      <c r="BM5" s="1">
        <f>HLOOKUP(BM$2,PLANEL_Pot_anual!$C$3:$AL$23,3,TRUE)</f>
        <v>14073.325999999999</v>
      </c>
      <c r="BN5" s="1">
        <f>HLOOKUP(BN$2,PLANEL_Pot_anual!$C$3:$AL$23,3,TRUE)</f>
        <v>14073.325999999999</v>
      </c>
      <c r="BO5" s="1">
        <f>HLOOKUP(BO$2,PLANEL_Pot_anual!$C$3:$AL$23,3,TRUE)</f>
        <v>14073.325999999999</v>
      </c>
      <c r="BP5" s="1">
        <f>HLOOKUP(BP$2,PLANEL_Pot_anual!$C$3:$AL$23,3,TRUE)</f>
        <v>14073.325999999999</v>
      </c>
      <c r="BQ5" s="1">
        <f>HLOOKUP(BQ$2,PLANEL_Pot_anual!$C$3:$AL$23,3,TRUE)</f>
        <v>14073.325999999999</v>
      </c>
      <c r="BR5" s="1">
        <f>HLOOKUP(BR$2,PLANEL_Pot_anual!$C$3:$AL$23,3,TRUE)</f>
        <v>14073.325999999999</v>
      </c>
      <c r="BS5" s="1">
        <f>HLOOKUP(BS$2,PLANEL_Pot_anual!$C$3:$AL$23,3,TRUE)</f>
        <v>14073.325999999999</v>
      </c>
      <c r="BT5" s="1">
        <f>HLOOKUP(BT$2,PLANEL_Pot_anual!$C$3:$AL$23,3,TRUE)</f>
        <v>14073.325999999999</v>
      </c>
      <c r="BU5" s="1">
        <f>HLOOKUP(BU$2,PLANEL_Pot_anual!$C$3:$AL$23,3,TRUE)</f>
        <v>14073.325999999999</v>
      </c>
      <c r="BV5" s="1">
        <f>HLOOKUP(BV$2,PLANEL_Pot_anual!$C$3:$AL$23,3,TRUE)</f>
        <v>14073.325999999999</v>
      </c>
      <c r="BW5" s="1">
        <f>HLOOKUP(BW$2,PLANEL_Pot_anual!$C$3:$AL$23,3,TRUE)</f>
        <v>14073.325999999999</v>
      </c>
      <c r="BX5" s="1">
        <f>HLOOKUP(BX$2,PLANEL_Pot_anual!$C$3:$AL$23,3,TRUE)</f>
        <v>14073.325999999999</v>
      </c>
      <c r="BY5" s="1">
        <f>HLOOKUP(BY$2,PLANEL_Pot_anual!$C$3:$AL$23,3,TRUE)</f>
        <v>14073.325999999999</v>
      </c>
      <c r="BZ5" s="1">
        <f>HLOOKUP(BZ$2,PLANEL_Pot_anual!$C$3:$AL$23,3,TRUE)</f>
        <v>14073.325999999999</v>
      </c>
      <c r="CA5" s="1">
        <f>HLOOKUP(CA$2,PLANEL_Pot_anual!$C$3:$AL$23,3,TRUE)</f>
        <v>14073.325999999999</v>
      </c>
      <c r="CB5" s="1">
        <f>HLOOKUP(CB$2,PLANEL_Pot_anual!$C$3:$AL$23,3,TRUE)</f>
        <v>14073.325999999999</v>
      </c>
      <c r="CC5" s="1">
        <f>HLOOKUP(CC$2,PLANEL_Pot_anual!$C$3:$AL$23,3,TRUE)</f>
        <v>14073.325999999999</v>
      </c>
      <c r="CD5" s="1">
        <f>HLOOKUP(CD$2,PLANEL_Pot_anual!$C$3:$AL$23,3,TRUE)</f>
        <v>14073.325999999999</v>
      </c>
      <c r="CE5" s="1">
        <f>HLOOKUP(CE$2,PLANEL_Pot_anual!$C$3:$AL$23,3,TRUE)</f>
        <v>14073.325999999999</v>
      </c>
      <c r="CF5" s="1">
        <f>HLOOKUP(CF$2,PLANEL_Pot_anual!$C$3:$AL$23,3,TRUE)</f>
        <v>14073.325999999999</v>
      </c>
      <c r="CG5" s="1">
        <f>HLOOKUP(CG$2,PLANEL_Pot_anual!$C$3:$AL$23,3,TRUE)</f>
        <v>14073.325999999999</v>
      </c>
      <c r="CH5" s="1">
        <f>HLOOKUP(CH$2,PLANEL_Pot_anual!$C$3:$AL$23,3,TRUE)</f>
        <v>14073.325999999999</v>
      </c>
      <c r="CI5" s="1">
        <f>HLOOKUP(CI$2,PLANEL_Pot_anual!$C$3:$AL$23,3,TRUE)</f>
        <v>14073.325999999999</v>
      </c>
      <c r="CJ5" s="1">
        <f>HLOOKUP(CJ$2,PLANEL_Pot_anual!$C$3:$AL$23,3,TRUE)</f>
        <v>14073.325999999999</v>
      </c>
      <c r="CK5" s="1">
        <f>HLOOKUP(CK$2,PLANEL_Pot_anual!$C$3:$AL$23,3,TRUE)</f>
        <v>14073.325999999999</v>
      </c>
      <c r="CL5" s="1">
        <f>HLOOKUP(CL$2,PLANEL_Pot_anual!$C$3:$AL$23,3,TRUE)</f>
        <v>14073.325999999999</v>
      </c>
      <c r="CM5" s="1">
        <f>HLOOKUP(CM$2,PLANEL_Pot_anual!$C$3:$AL$23,3,TRUE)</f>
        <v>14073.325999999999</v>
      </c>
      <c r="CN5" s="1">
        <f>HLOOKUP(CN$2,PLANEL_Pot_anual!$C$3:$AL$23,3,TRUE)</f>
        <v>14073.325999999999</v>
      </c>
      <c r="CO5" s="1">
        <f>HLOOKUP(CO$2,PLANEL_Pot_anual!$C$3:$AL$23,3,TRUE)</f>
        <v>14073.325999999999</v>
      </c>
      <c r="CP5" s="1">
        <f>HLOOKUP(CP$2,PLANEL_Pot_anual!$C$3:$AL$23,3,TRUE)</f>
        <v>14073.325999999999</v>
      </c>
      <c r="CQ5" s="1">
        <f>HLOOKUP(CQ$2,PLANEL_Pot_anual!$C$3:$AL$23,3,TRUE)</f>
        <v>14073.325999999999</v>
      </c>
      <c r="CR5" s="1">
        <f>HLOOKUP(CR$2,PLANEL_Pot_anual!$C$3:$AL$23,3,TRUE)</f>
        <v>14073.325999999999</v>
      </c>
      <c r="CS5" s="1">
        <f>HLOOKUP(CS$2,PLANEL_Pot_anual!$C$3:$AL$23,3,TRUE)</f>
        <v>14073.325999999999</v>
      </c>
      <c r="CT5" s="1">
        <f>HLOOKUP(CT$2,PLANEL_Pot_anual!$C$3:$AL$23,3,TRUE)</f>
        <v>14073.325999999999</v>
      </c>
      <c r="CU5" s="1">
        <f>HLOOKUP(CU$2,PLANEL_Pot_anual!$C$3:$AL$23,3,TRUE)</f>
        <v>16181.825999999999</v>
      </c>
      <c r="CV5" s="1">
        <f>HLOOKUP(CV$2,PLANEL_Pot_anual!$C$3:$AL$23,3,TRUE)</f>
        <v>16181.825999999999</v>
      </c>
      <c r="CW5" s="1">
        <f>HLOOKUP(CW$2,PLANEL_Pot_anual!$C$3:$AL$23,3,TRUE)</f>
        <v>16181.825999999999</v>
      </c>
      <c r="CX5" s="1">
        <f>HLOOKUP(CX$2,PLANEL_Pot_anual!$C$3:$AL$23,3,TRUE)</f>
        <v>16181.825999999999</v>
      </c>
      <c r="CY5" s="1">
        <f>HLOOKUP(CY$2,PLANEL_Pot_anual!$C$3:$AL$23,3,TRUE)</f>
        <v>16181.825999999999</v>
      </c>
      <c r="CZ5" s="1">
        <f>HLOOKUP(CZ$2,PLANEL_Pot_anual!$C$3:$AL$23,3,TRUE)</f>
        <v>16181.825999999999</v>
      </c>
      <c r="DA5" s="1">
        <f>HLOOKUP(DA$2,PLANEL_Pot_anual!$C$3:$AL$23,3,TRUE)</f>
        <v>16181.825999999999</v>
      </c>
      <c r="DB5" s="1">
        <f>HLOOKUP(DB$2,PLANEL_Pot_anual!$C$3:$AL$23,3,TRUE)</f>
        <v>16181.825999999999</v>
      </c>
      <c r="DC5" s="1">
        <f>HLOOKUP(DC$2,PLANEL_Pot_anual!$C$3:$AL$23,3,TRUE)</f>
        <v>16181.825999999999</v>
      </c>
      <c r="DD5" s="1">
        <f>HLOOKUP(DD$2,PLANEL_Pot_anual!$C$3:$AL$23,3,TRUE)</f>
        <v>16181.825999999999</v>
      </c>
      <c r="DE5" s="1">
        <f>HLOOKUP(DE$2,PLANEL_Pot_anual!$C$3:$AL$23,3,TRUE)</f>
        <v>16181.825999999999</v>
      </c>
      <c r="DF5" s="1">
        <f>HLOOKUP(DF$2,PLANEL_Pot_anual!$C$3:$AL$23,3,TRUE)</f>
        <v>16181.825999999999</v>
      </c>
      <c r="DG5" s="1">
        <f>HLOOKUP(DG$2,PLANEL_Pot_anual!$C$3:$AL$23,3,TRUE)</f>
        <v>16181.825999999999</v>
      </c>
      <c r="DH5" s="1">
        <f>HLOOKUP(DH$2,PLANEL_Pot_anual!$C$3:$AL$23,3,TRUE)</f>
        <v>16181.825999999999</v>
      </c>
      <c r="DI5" s="1">
        <f>HLOOKUP(DI$2,PLANEL_Pot_anual!$C$3:$AL$23,3,TRUE)</f>
        <v>16181.825999999999</v>
      </c>
      <c r="DJ5" s="1">
        <f>HLOOKUP(DJ$2,PLANEL_Pot_anual!$C$3:$AL$23,3,TRUE)</f>
        <v>16181.825999999999</v>
      </c>
      <c r="DK5" s="1">
        <f>HLOOKUP(DK$2,PLANEL_Pot_anual!$C$3:$AL$23,3,TRUE)</f>
        <v>16181.825999999999</v>
      </c>
      <c r="DL5" s="1">
        <f>HLOOKUP(DL$2,PLANEL_Pot_anual!$C$3:$AL$23,3,TRUE)</f>
        <v>16181.825999999999</v>
      </c>
      <c r="DM5" s="1">
        <f>HLOOKUP(DM$2,PLANEL_Pot_anual!$C$3:$AL$23,3,TRUE)</f>
        <v>16181.825999999999</v>
      </c>
      <c r="DN5" s="1">
        <f>HLOOKUP(DN$2,PLANEL_Pot_anual!$C$3:$AL$23,3,TRUE)</f>
        <v>16181.825999999999</v>
      </c>
      <c r="DO5" s="1">
        <f>HLOOKUP(DO$2,PLANEL_Pot_anual!$C$3:$AL$23,3,TRUE)</f>
        <v>16181.825999999999</v>
      </c>
      <c r="DP5" s="1">
        <f>HLOOKUP(DP$2,PLANEL_Pot_anual!$C$3:$AL$23,3,TRUE)</f>
        <v>16181.825999999999</v>
      </c>
      <c r="DQ5" s="1">
        <f>HLOOKUP(DQ$2,PLANEL_Pot_anual!$C$3:$AL$23,3,TRUE)</f>
        <v>16181.825999999999</v>
      </c>
      <c r="DR5" s="1">
        <f>HLOOKUP(DR$2,PLANEL_Pot_anual!$C$3:$AL$23,3,TRUE)</f>
        <v>16181.825999999999</v>
      </c>
      <c r="DS5" s="1">
        <f>HLOOKUP(DS$2,PLANEL_Pot_anual!$C$3:$AL$23,3,TRUE)</f>
        <v>16181.825999999999</v>
      </c>
      <c r="DT5" s="1">
        <f>HLOOKUP(DT$2,PLANEL_Pot_anual!$C$3:$AL$23,3,TRUE)</f>
        <v>16181.825999999999</v>
      </c>
      <c r="DU5" s="1">
        <f>HLOOKUP(DU$2,PLANEL_Pot_anual!$C$3:$AL$23,3,TRUE)</f>
        <v>16181.825999999999</v>
      </c>
      <c r="DV5" s="1">
        <f>HLOOKUP(DV$2,PLANEL_Pot_anual!$C$3:$AL$23,3,TRUE)</f>
        <v>16181.825999999999</v>
      </c>
      <c r="DW5" s="1">
        <f>HLOOKUP(DW$2,PLANEL_Pot_anual!$C$3:$AL$23,3,TRUE)</f>
        <v>16181.825999999999</v>
      </c>
      <c r="DX5" s="1">
        <f>HLOOKUP(DX$2,PLANEL_Pot_anual!$C$3:$AL$23,3,TRUE)</f>
        <v>16181.825999999999</v>
      </c>
      <c r="DY5" s="1">
        <f>HLOOKUP(DY$2,PLANEL_Pot_anual!$C$3:$AL$23,3,TRUE)</f>
        <v>16181.825999999999</v>
      </c>
      <c r="DZ5" s="1">
        <f>HLOOKUP(DZ$2,PLANEL_Pot_anual!$C$3:$AL$23,3,TRUE)</f>
        <v>16181.825999999999</v>
      </c>
      <c r="EA5" s="1">
        <f>HLOOKUP(EA$2,PLANEL_Pot_anual!$C$3:$AL$23,3,TRUE)</f>
        <v>16181.825999999999</v>
      </c>
      <c r="EB5" s="1">
        <f>HLOOKUP(EB$2,PLANEL_Pot_anual!$C$3:$AL$23,3,TRUE)</f>
        <v>16181.825999999999</v>
      </c>
      <c r="EC5" s="1">
        <f>HLOOKUP(EC$2,PLANEL_Pot_anual!$C$3:$AL$23,3,TRUE)</f>
        <v>16181.825999999999</v>
      </c>
      <c r="ED5" s="1">
        <f>HLOOKUP(ED$2,PLANEL_Pot_anual!$C$3:$AL$23,3,TRUE)</f>
        <v>16181.825999999999</v>
      </c>
      <c r="EE5" s="1">
        <f>HLOOKUP(EE$2,PLANEL_Pot_anual!$C$3:$AL$23,3,TRUE)</f>
        <v>16181.825999999999</v>
      </c>
      <c r="EF5" s="1">
        <f>HLOOKUP(EF$2,PLANEL_Pot_anual!$C$3:$AL$23,3,TRUE)</f>
        <v>16181.825999999999</v>
      </c>
      <c r="EG5" s="1">
        <f>HLOOKUP(EG$2,PLANEL_Pot_anual!$C$3:$AL$23,3,TRUE)</f>
        <v>16181.825999999999</v>
      </c>
      <c r="EH5" s="1">
        <f>HLOOKUP(EH$2,PLANEL_Pot_anual!$C$3:$AL$23,3,TRUE)</f>
        <v>16181.825999999999</v>
      </c>
      <c r="EI5" s="1">
        <f>HLOOKUP(EI$2,PLANEL_Pot_anual!$C$3:$AL$23,3,TRUE)</f>
        <v>16181.825999999999</v>
      </c>
      <c r="EJ5" s="1">
        <f>HLOOKUP(EJ$2,PLANEL_Pot_anual!$C$3:$AL$23,3,TRUE)</f>
        <v>16181.825999999999</v>
      </c>
      <c r="EK5" s="1">
        <f>HLOOKUP(EK$2,PLANEL_Pot_anual!$C$3:$AL$23,3,TRUE)</f>
        <v>16181.825999999999</v>
      </c>
      <c r="EL5" s="1">
        <f>HLOOKUP(EL$2,PLANEL_Pot_anual!$C$3:$AL$23,3,TRUE)</f>
        <v>16181.825999999999</v>
      </c>
      <c r="EM5" s="1">
        <f>HLOOKUP(EM$2,PLANEL_Pot_anual!$C$3:$AL$23,3,TRUE)</f>
        <v>16181.825999999999</v>
      </c>
      <c r="EN5" s="1">
        <f>HLOOKUP(EN$2,PLANEL_Pot_anual!$C$3:$AL$23,3,TRUE)</f>
        <v>16181.825999999999</v>
      </c>
      <c r="EO5" s="1">
        <f>HLOOKUP(EO$2,PLANEL_Pot_anual!$C$3:$AL$23,3,TRUE)</f>
        <v>16181.825999999999</v>
      </c>
      <c r="EP5" s="1">
        <f>HLOOKUP(EP$2,PLANEL_Pot_anual!$C$3:$AL$23,3,TRUE)</f>
        <v>16181.825999999999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12791.1</v>
      </c>
      <c r="AF7" s="18">
        <f>HLOOKUP(AF$2,PLANEL_Pot_anual!$C$3:$AL$23,5,TRUE)</f>
        <v>12791.1</v>
      </c>
      <c r="AG7" s="18">
        <f>HLOOKUP(AG$2,PLANEL_Pot_anual!$C$3:$AL$23,5,TRUE)</f>
        <v>12791.1</v>
      </c>
      <c r="AH7" s="18">
        <f>HLOOKUP(AH$2,PLANEL_Pot_anual!$C$3:$AL$23,5,TRUE)</f>
        <v>12791.1</v>
      </c>
      <c r="AI7" s="18">
        <f>HLOOKUP(AI$2,PLANEL_Pot_anual!$C$3:$AL$23,5,TRUE)</f>
        <v>12478</v>
      </c>
      <c r="AJ7" s="18">
        <f>HLOOKUP(AJ$2,PLANEL_Pot_anual!$C$3:$AL$23,5,TRUE)</f>
        <v>12478</v>
      </c>
      <c r="AK7" s="18">
        <f>HLOOKUP(AK$2,PLANEL_Pot_anual!$C$3:$AL$23,5,TRUE)</f>
        <v>12478</v>
      </c>
      <c r="AL7" s="18">
        <f>HLOOKUP(AL$2,PLANEL_Pot_anual!$C$3:$AL$23,5,TRUE)</f>
        <v>12478</v>
      </c>
      <c r="AM7" s="18">
        <f>HLOOKUP(AM$2,PLANEL_Pot_anual!$C$3:$AL$23,5,TRUE)</f>
        <v>11640.7</v>
      </c>
      <c r="AN7" s="18">
        <f>HLOOKUP(AN$2,PLANEL_Pot_anual!$C$3:$AL$23,5,TRUE)</f>
        <v>11640.7</v>
      </c>
      <c r="AO7" s="18">
        <f>HLOOKUP(AO$2,PLANEL_Pot_anual!$C$3:$AL$23,5,TRUE)</f>
        <v>11640.7</v>
      </c>
      <c r="AP7" s="18">
        <f>HLOOKUP(AP$2,PLANEL_Pot_anual!$C$3:$AL$23,5,TRUE)</f>
        <v>11640.7</v>
      </c>
      <c r="AQ7" s="18">
        <f>HLOOKUP(AQ$2,PLANEL_Pot_anual!$C$3:$AL$23,5,TRUE)</f>
        <v>8234</v>
      </c>
      <c r="AR7" s="18">
        <f>HLOOKUP(AR$2,PLANEL_Pot_anual!$C$3:$AL$23,5,TRUE)</f>
        <v>8234</v>
      </c>
      <c r="AS7" s="18">
        <f>HLOOKUP(AS$2,PLANEL_Pot_anual!$C$3:$AL$23,5,TRUE)</f>
        <v>8234</v>
      </c>
      <c r="AT7" s="18">
        <f>HLOOKUP(AT$2,PLANEL_Pot_anual!$C$3:$AL$23,5,TRUE)</f>
        <v>8234</v>
      </c>
      <c r="AU7" s="18">
        <f>HLOOKUP(AU$2,PLANEL_Pot_anual!$C$3:$AL$23,5,TRUE)</f>
        <v>7101.3</v>
      </c>
      <c r="AV7" s="18">
        <f>HLOOKUP(AV$2,PLANEL_Pot_anual!$C$3:$AL$23,5,TRUE)</f>
        <v>7101.3</v>
      </c>
      <c r="AW7" s="18">
        <f>HLOOKUP(AW$2,PLANEL_Pot_anual!$C$3:$AL$23,5,TRUE)</f>
        <v>7101.3</v>
      </c>
      <c r="AX7" s="18">
        <f>HLOOKUP(AX$2,PLANEL_Pot_anual!$C$3:$AL$23,5,TRUE)</f>
        <v>7101.3</v>
      </c>
      <c r="AY7" s="18">
        <f>HLOOKUP(AY$2,PLANEL_Pot_anual!$C$3:$AL$23,5,TRUE)</f>
        <v>7101.3</v>
      </c>
      <c r="AZ7" s="18">
        <f>HLOOKUP(AZ$2,PLANEL_Pot_anual!$C$3:$AL$23,5,TRUE)</f>
        <v>7101.3</v>
      </c>
      <c r="BA7" s="18">
        <f>HLOOKUP(BA$2,PLANEL_Pot_anual!$C$3:$AL$23,5,TRUE)</f>
        <v>7101.3</v>
      </c>
      <c r="BB7" s="18">
        <f>HLOOKUP(BB$2,PLANEL_Pot_anual!$C$3:$AL$23,5,TRUE)</f>
        <v>7101.3</v>
      </c>
      <c r="BC7" s="18">
        <f>HLOOKUP(BC$2,PLANEL_Pot_anual!$C$3:$AL$23,5,TRUE)</f>
        <v>6923.1</v>
      </c>
      <c r="BD7" s="18">
        <f>HLOOKUP(BD$2,PLANEL_Pot_anual!$C$3:$AL$23,5,TRUE)</f>
        <v>6923.1</v>
      </c>
      <c r="BE7" s="18">
        <f>HLOOKUP(BE$2,PLANEL_Pot_anual!$C$3:$AL$23,5,TRUE)</f>
        <v>6923.1</v>
      </c>
      <c r="BF7" s="18">
        <f>HLOOKUP(BF$2,PLANEL_Pot_anual!$C$3:$AL$23,5,TRUE)</f>
        <v>6923.1</v>
      </c>
      <c r="BG7" s="18">
        <f>HLOOKUP(BG$2,PLANEL_Pot_anual!$C$3:$AL$23,5,TRUE)</f>
        <v>6923.1</v>
      </c>
      <c r="BH7" s="18">
        <f>HLOOKUP(BH$2,PLANEL_Pot_anual!$C$3:$AL$23,5,TRUE)</f>
        <v>6923.1</v>
      </c>
      <c r="BI7" s="18">
        <f>HLOOKUP(BI$2,PLANEL_Pot_anual!$C$3:$AL$23,5,TRUE)</f>
        <v>6923.1</v>
      </c>
      <c r="BJ7" s="18">
        <f>HLOOKUP(BJ$2,PLANEL_Pot_anual!$C$3:$AL$23,5,TRUE)</f>
        <v>6923.1</v>
      </c>
      <c r="BK7" s="18">
        <f>HLOOKUP(BK$2,PLANEL_Pot_anual!$C$3:$AL$23,5,TRUE)</f>
        <v>6923.1</v>
      </c>
      <c r="BL7" s="18">
        <f>HLOOKUP(BL$2,PLANEL_Pot_anual!$C$3:$AL$23,5,TRUE)</f>
        <v>6923.1</v>
      </c>
      <c r="BM7" s="18">
        <f>HLOOKUP(BM$2,PLANEL_Pot_anual!$C$3:$AL$23,5,TRUE)</f>
        <v>6923.1</v>
      </c>
      <c r="BN7" s="18">
        <f>HLOOKUP(BN$2,PLANEL_Pot_anual!$C$3:$AL$23,5,TRUE)</f>
        <v>6923.1</v>
      </c>
      <c r="BO7" s="18">
        <f>HLOOKUP(BO$2,PLANEL_Pot_anual!$C$3:$AL$23,5,TRUE)</f>
        <v>3244.5</v>
      </c>
      <c r="BP7" s="18">
        <f>HLOOKUP(BP$2,PLANEL_Pot_anual!$C$3:$AL$23,5,TRUE)</f>
        <v>3244.5</v>
      </c>
      <c r="BQ7" s="18">
        <f>HLOOKUP(BQ$2,PLANEL_Pot_anual!$C$3:$AL$23,5,TRUE)</f>
        <v>3244.5</v>
      </c>
      <c r="BR7" s="18">
        <f>HLOOKUP(BR$2,PLANEL_Pot_anual!$C$3:$AL$23,5,TRUE)</f>
        <v>3244.5</v>
      </c>
      <c r="BS7" s="18">
        <f>HLOOKUP(BS$2,PLANEL_Pot_anual!$C$3:$AL$23,5,TRUE)</f>
        <v>3244.5</v>
      </c>
      <c r="BT7" s="18">
        <f>HLOOKUP(BT$2,PLANEL_Pot_anual!$C$3:$AL$23,5,TRUE)</f>
        <v>3244.5</v>
      </c>
      <c r="BU7" s="18">
        <f>HLOOKUP(BU$2,PLANEL_Pot_anual!$C$3:$AL$23,5,TRUE)</f>
        <v>3244.5</v>
      </c>
      <c r="BV7" s="18">
        <f>HLOOKUP(BV$2,PLANEL_Pot_anual!$C$3:$AL$23,5,TRUE)</f>
        <v>3244.5</v>
      </c>
      <c r="BW7" s="18">
        <f>HLOOKUP(BW$2,PLANEL_Pot_anual!$C$3:$AL$23,5,TRUE)</f>
        <v>3244.5</v>
      </c>
      <c r="BX7" s="18">
        <f>HLOOKUP(BX$2,PLANEL_Pot_anual!$C$3:$AL$23,5,TRUE)</f>
        <v>3244.5</v>
      </c>
      <c r="BY7" s="18">
        <f>HLOOKUP(BY$2,PLANEL_Pot_anual!$C$3:$AL$23,5,TRUE)</f>
        <v>3244.5</v>
      </c>
      <c r="BZ7" s="18">
        <f>HLOOKUP(BZ$2,PLANEL_Pot_anual!$C$3:$AL$23,5,TRUE)</f>
        <v>3244.5</v>
      </c>
      <c r="CA7" s="18">
        <f>HLOOKUP(CA$2,PLANEL_Pot_anual!$C$3:$AL$23,5,TRUE)</f>
        <v>2195.6999999999998</v>
      </c>
      <c r="CB7" s="18">
        <f>HLOOKUP(CB$2,PLANEL_Pot_anual!$C$3:$AL$23,5,TRUE)</f>
        <v>2195.6999999999998</v>
      </c>
      <c r="CC7" s="18">
        <f>HLOOKUP(CC$2,PLANEL_Pot_anual!$C$3:$AL$23,5,TRUE)</f>
        <v>2195.6999999999998</v>
      </c>
      <c r="CD7" s="18">
        <f>HLOOKUP(CD$2,PLANEL_Pot_anual!$C$3:$AL$23,5,TRUE)</f>
        <v>2195.6999999999998</v>
      </c>
      <c r="CE7" s="18">
        <f>HLOOKUP(CE$2,PLANEL_Pot_anual!$C$3:$AL$23,5,TRUE)</f>
        <v>2195.6999999999998</v>
      </c>
      <c r="CF7" s="18">
        <f>HLOOKUP(CF$2,PLANEL_Pot_anual!$C$3:$AL$23,5,TRUE)</f>
        <v>2195.6999999999998</v>
      </c>
      <c r="CG7" s="18">
        <f>HLOOKUP(CG$2,PLANEL_Pot_anual!$C$3:$AL$23,5,TRUE)</f>
        <v>2195.6999999999998</v>
      </c>
      <c r="CH7" s="18">
        <f>HLOOKUP(CH$2,PLANEL_Pot_anual!$C$3:$AL$23,5,TRUE)</f>
        <v>2195.6999999999998</v>
      </c>
      <c r="CI7" s="18">
        <f>HLOOKUP(CI$2,PLANEL_Pot_anual!$C$3:$AL$23,5,TRUE)</f>
        <v>2195.6999999999998</v>
      </c>
      <c r="CJ7" s="18">
        <f>HLOOKUP(CJ$2,PLANEL_Pot_anual!$C$3:$AL$23,5,TRUE)</f>
        <v>2195.6999999999998</v>
      </c>
      <c r="CK7" s="18">
        <f>HLOOKUP(CK$2,PLANEL_Pot_anual!$C$3:$AL$23,5,TRUE)</f>
        <v>2195.6999999999998</v>
      </c>
      <c r="CL7" s="18">
        <f>HLOOKUP(CL$2,PLANEL_Pot_anual!$C$3:$AL$23,5,TRUE)</f>
        <v>2195.6999999999998</v>
      </c>
      <c r="CM7" s="18">
        <f>HLOOKUP(CM$2,PLANEL_Pot_anual!$C$3:$AL$23,5,TRUE)</f>
        <v>1604.9</v>
      </c>
      <c r="CN7" s="18">
        <f>HLOOKUP(CN$2,PLANEL_Pot_anual!$C$3:$AL$23,5,TRUE)</f>
        <v>1604.9</v>
      </c>
      <c r="CO7" s="18">
        <f>HLOOKUP(CO$2,PLANEL_Pot_anual!$C$3:$AL$23,5,TRUE)</f>
        <v>1604.9</v>
      </c>
      <c r="CP7" s="18">
        <f>HLOOKUP(CP$2,PLANEL_Pot_anual!$C$3:$AL$23,5,TRUE)</f>
        <v>1604.9</v>
      </c>
      <c r="CQ7" s="18">
        <f>HLOOKUP(CQ$2,PLANEL_Pot_anual!$C$3:$AL$23,5,TRUE)</f>
        <v>1604.9</v>
      </c>
      <c r="CR7" s="18">
        <f>HLOOKUP(CR$2,PLANEL_Pot_anual!$C$3:$AL$23,5,TRUE)</f>
        <v>1604.9</v>
      </c>
      <c r="CS7" s="18">
        <f>HLOOKUP(CS$2,PLANEL_Pot_anual!$C$3:$AL$23,5,TRUE)</f>
        <v>1604.9</v>
      </c>
      <c r="CT7" s="18">
        <f>HLOOKUP(CT$2,PLANEL_Pot_anual!$C$3:$AL$23,5,TRUE)</f>
        <v>1604.9</v>
      </c>
      <c r="CU7" s="18">
        <f>HLOOKUP(CU$2,PLANEL_Pot_anual!$C$3:$AL$23,5,TRUE)</f>
        <v>1576.9</v>
      </c>
      <c r="CV7" s="18">
        <f>HLOOKUP(CV$2,PLANEL_Pot_anual!$C$3:$AL$23,5,TRUE)</f>
        <v>1576.9</v>
      </c>
      <c r="CW7" s="18">
        <f>HLOOKUP(CW$2,PLANEL_Pot_anual!$C$3:$AL$23,5,TRUE)</f>
        <v>1576.9</v>
      </c>
      <c r="CX7" s="18">
        <f>HLOOKUP(CX$2,PLANEL_Pot_anual!$C$3:$AL$23,5,TRUE)</f>
        <v>1576.9</v>
      </c>
      <c r="CY7" s="18">
        <f>HLOOKUP(CY$2,PLANEL_Pot_anual!$C$3:$AL$23,5,TRUE)</f>
        <v>1576.9</v>
      </c>
      <c r="CZ7" s="18">
        <f>HLOOKUP(CZ$2,PLANEL_Pot_anual!$C$3:$AL$23,5,TRUE)</f>
        <v>1576.9</v>
      </c>
      <c r="DA7" s="18">
        <f>HLOOKUP(DA$2,PLANEL_Pot_anual!$C$3:$AL$23,5,TRUE)</f>
        <v>1576.9</v>
      </c>
      <c r="DB7" s="18">
        <f>HLOOKUP(DB$2,PLANEL_Pot_anual!$C$3:$AL$23,5,TRUE)</f>
        <v>1576.9</v>
      </c>
      <c r="DC7" s="18">
        <f>HLOOKUP(DC$2,PLANEL_Pot_anual!$C$3:$AL$23,5,TRUE)</f>
        <v>363.2</v>
      </c>
      <c r="DD7" s="18">
        <f>HLOOKUP(DD$2,PLANEL_Pot_anual!$C$3:$AL$23,5,TRUE)</f>
        <v>363.2</v>
      </c>
      <c r="DE7" s="18">
        <f>HLOOKUP(DE$2,PLANEL_Pot_anual!$C$3:$AL$23,5,TRUE)</f>
        <v>363.2</v>
      </c>
      <c r="DF7" s="18">
        <f>HLOOKUP(DF$2,PLANEL_Pot_anual!$C$3:$AL$23,5,TRUE)</f>
        <v>363.2</v>
      </c>
      <c r="DG7" s="18">
        <f>HLOOKUP(DG$2,PLANEL_Pot_anual!$C$3:$AL$23,5,TRUE)</f>
        <v>363.2</v>
      </c>
      <c r="DH7" s="18">
        <f>HLOOKUP(DH$2,PLANEL_Pot_anual!$C$3:$AL$23,5,TRUE)</f>
        <v>363.2</v>
      </c>
      <c r="DI7" s="18">
        <f>HLOOKUP(DI$2,PLANEL_Pot_anual!$C$3:$AL$23,5,TRUE)</f>
        <v>363.2</v>
      </c>
      <c r="DJ7" s="18">
        <f>HLOOKUP(DJ$2,PLANEL_Pot_anual!$C$3:$AL$23,5,TRUE)</f>
        <v>363.2</v>
      </c>
      <c r="DK7" s="18">
        <f>HLOOKUP(DK$2,PLANEL_Pot_anual!$C$3:$AL$23,5,TRUE)</f>
        <v>363.2</v>
      </c>
      <c r="DL7" s="18">
        <f>HLOOKUP(DL$2,PLANEL_Pot_anual!$C$3:$AL$23,5,TRUE)</f>
        <v>363.2</v>
      </c>
      <c r="DM7" s="18">
        <f>HLOOKUP(DM$2,PLANEL_Pot_anual!$C$3:$AL$23,5,TRUE)</f>
        <v>363.2</v>
      </c>
      <c r="DN7" s="18">
        <f>HLOOKUP(DN$2,PLANEL_Pot_anual!$C$3:$AL$23,5,TRUE)</f>
        <v>363.2</v>
      </c>
      <c r="DO7" s="18">
        <f>HLOOKUP(DO$2,PLANEL_Pot_anual!$C$3:$AL$23,5,TRUE)</f>
        <v>363.2</v>
      </c>
      <c r="DP7" s="18">
        <f>HLOOKUP(DP$2,PLANEL_Pot_anual!$C$3:$AL$23,5,TRUE)</f>
        <v>363.2</v>
      </c>
      <c r="DQ7" s="18">
        <f>HLOOKUP(DQ$2,PLANEL_Pot_anual!$C$3:$AL$23,5,TRUE)</f>
        <v>363.2</v>
      </c>
      <c r="DR7" s="18">
        <f>HLOOKUP(DR$2,PLANEL_Pot_anual!$C$3:$AL$23,5,TRUE)</f>
        <v>363.2</v>
      </c>
      <c r="DS7" s="18">
        <f>HLOOKUP(DS$2,PLANEL_Pot_anual!$C$3:$AL$23,5,TRUE)</f>
        <v>0</v>
      </c>
      <c r="DT7" s="18">
        <f>HLOOKUP(DT$2,PLANEL_Pot_anual!$C$3:$AL$23,5,TRUE)</f>
        <v>0</v>
      </c>
      <c r="DU7" s="18">
        <f>HLOOKUP(DU$2,PLANEL_Pot_anual!$C$3:$AL$23,5,TRUE)</f>
        <v>0</v>
      </c>
      <c r="DV7" s="18">
        <f>HLOOKUP(DV$2,PLANEL_Pot_anual!$C$3:$AL$23,5,TRUE)</f>
        <v>0</v>
      </c>
      <c r="DW7" s="18">
        <f>HLOOKUP(DW$2,PLANEL_Pot_anual!$C$3:$AL$23,5,TRUE)</f>
        <v>0</v>
      </c>
      <c r="DX7" s="18">
        <f>HLOOKUP(DX$2,PLANEL_Pot_anual!$C$3:$AL$23,5,TRUE)</f>
        <v>0</v>
      </c>
      <c r="DY7" s="18">
        <f>HLOOKUP(DY$2,PLANEL_Pot_anual!$C$3:$AL$23,5,TRUE)</f>
        <v>0</v>
      </c>
      <c r="DZ7" s="18">
        <f>HLOOKUP(DZ$2,PLANEL_Pot_anual!$C$3:$AL$23,5,TRUE)</f>
        <v>0</v>
      </c>
      <c r="EA7" s="18">
        <f>HLOOKUP(EA$2,PLANEL_Pot_anual!$C$3:$AL$23,5,TRUE)</f>
        <v>0</v>
      </c>
      <c r="EB7" s="18">
        <f>HLOOKUP(EB$2,PLANEL_Pot_anual!$C$3:$AL$23,5,TRUE)</f>
        <v>0</v>
      </c>
      <c r="EC7" s="18">
        <f>HLOOKUP(EC$2,PLANEL_Pot_anual!$C$3:$AL$23,5,TRUE)</f>
        <v>0</v>
      </c>
      <c r="ED7" s="18">
        <f>HLOOKUP(ED$2,PLANEL_Pot_anual!$C$3:$AL$23,5,TRUE)</f>
        <v>0</v>
      </c>
      <c r="EE7" s="18">
        <f>HLOOKUP(EE$2,PLANEL_Pot_anual!$C$3:$AL$23,5,TRUE)</f>
        <v>0</v>
      </c>
      <c r="EF7" s="18">
        <f>HLOOKUP(EF$2,PLANEL_Pot_anual!$C$3:$AL$23,5,TRUE)</f>
        <v>0</v>
      </c>
      <c r="EG7" s="18">
        <f>HLOOKUP(EG$2,PLANEL_Pot_anual!$C$3:$AL$23,5,TRUE)</f>
        <v>0</v>
      </c>
      <c r="EH7" s="18">
        <f>HLOOKUP(EH$2,PLANEL_Pot_anual!$C$3:$AL$23,5,TRUE)</f>
        <v>0</v>
      </c>
      <c r="EI7" s="18">
        <f>HLOOKUP(EI$2,PLANEL_Pot_anual!$C$3:$AL$23,5,TRUE)</f>
        <v>0</v>
      </c>
      <c r="EJ7" s="18">
        <f>HLOOKUP(EJ$2,PLANEL_Pot_anual!$C$3:$AL$23,5,TRUE)</f>
        <v>0</v>
      </c>
      <c r="EK7" s="18">
        <f>HLOOKUP(EK$2,PLANEL_Pot_anual!$C$3:$AL$23,5,TRUE)</f>
        <v>0</v>
      </c>
      <c r="EL7" s="18">
        <f>HLOOKUP(EL$2,PLANEL_Pot_anual!$C$3:$AL$23,5,TRUE)</f>
        <v>0</v>
      </c>
      <c r="EM7" s="18">
        <f>HLOOKUP(EM$2,PLANEL_Pot_anual!$C$3:$AL$23,5,TRUE)</f>
        <v>0</v>
      </c>
      <c r="EN7" s="18">
        <f>HLOOKUP(EN$2,PLANEL_Pot_anual!$C$3:$AL$23,5,TRUE)</f>
        <v>0</v>
      </c>
      <c r="EO7" s="18">
        <f>HLOOKUP(EO$2,PLANEL_Pot_anual!$C$3:$AL$23,5,TRUE)</f>
        <v>0</v>
      </c>
      <c r="EP7" s="18">
        <f>HLOOKUP(EP$2,PLANEL_Pot_anual!$C$3:$AL$23,5,TRUE)</f>
        <v>0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14553.731299999999</v>
      </c>
      <c r="AF14" s="24">
        <f>HLOOKUP(AF$2,PLANEL_Pot_anual!$C$3:$AL$24,12,TRUE)</f>
        <v>14553.731299999999</v>
      </c>
      <c r="AG14" s="24">
        <f>HLOOKUP(AG$2,PLANEL_Pot_anual!$C$3:$AL$24,12,TRUE)</f>
        <v>14553.731299999999</v>
      </c>
      <c r="AH14" s="24">
        <f>HLOOKUP(AH$2,PLANEL_Pot_anual!$C$3:$AL$24,12,TRUE)</f>
        <v>14553.731299999999</v>
      </c>
      <c r="AI14" s="24">
        <f>HLOOKUP(AI$2,PLANEL_Pot_anual!$C$3:$AL$24,12,TRUE)</f>
        <v>14553.731299999999</v>
      </c>
      <c r="AJ14" s="24">
        <f>HLOOKUP(AJ$2,PLANEL_Pot_anual!$C$3:$AL$24,12,TRUE)</f>
        <v>14553.731299999999</v>
      </c>
      <c r="AK14" s="24">
        <f>HLOOKUP(AK$2,PLANEL_Pot_anual!$C$3:$AL$24,12,TRUE)</f>
        <v>14553.731299999999</v>
      </c>
      <c r="AL14" s="24">
        <f>HLOOKUP(AL$2,PLANEL_Pot_anual!$C$3:$AL$24,12,TRUE)</f>
        <v>14553.731299999999</v>
      </c>
      <c r="AM14" s="24">
        <f>HLOOKUP(AM$2,PLANEL_Pot_anual!$C$3:$AL$24,12,TRUE)</f>
        <v>15171.157717</v>
      </c>
      <c r="AN14" s="24">
        <f>HLOOKUP(AN$2,PLANEL_Pot_anual!$C$3:$AL$24,12,TRUE)</f>
        <v>15171.157717</v>
      </c>
      <c r="AO14" s="24">
        <f>HLOOKUP(AO$2,PLANEL_Pot_anual!$C$3:$AL$24,12,TRUE)</f>
        <v>15171.157717</v>
      </c>
      <c r="AP14" s="24">
        <f>HLOOKUP(AP$2,PLANEL_Pot_anual!$C$3:$AL$24,12,TRUE)</f>
        <v>15171.157717</v>
      </c>
      <c r="AQ14" s="24">
        <f>HLOOKUP(AQ$2,PLANEL_Pot_anual!$C$3:$AL$24,12,TRUE)</f>
        <v>15171.157717</v>
      </c>
      <c r="AR14" s="24">
        <f>HLOOKUP(AR$2,PLANEL_Pot_anual!$C$3:$AL$24,12,TRUE)</f>
        <v>15171.157717</v>
      </c>
      <c r="AS14" s="24">
        <f>HLOOKUP(AS$2,PLANEL_Pot_anual!$C$3:$AL$24,12,TRUE)</f>
        <v>15171.157717</v>
      </c>
      <c r="AT14" s="24">
        <f>HLOOKUP(AT$2,PLANEL_Pot_anual!$C$3:$AL$24,12,TRUE)</f>
        <v>15171.157717</v>
      </c>
      <c r="AU14" s="24">
        <f>HLOOKUP(AU$2,PLANEL_Pot_anual!$C$3:$AL$24,12,TRUE)</f>
        <v>15171.157717</v>
      </c>
      <c r="AV14" s="24">
        <f>HLOOKUP(AV$2,PLANEL_Pot_anual!$C$3:$AL$24,12,TRUE)</f>
        <v>15171.157717</v>
      </c>
      <c r="AW14" s="24">
        <f>HLOOKUP(AW$2,PLANEL_Pot_anual!$C$3:$AL$24,12,TRUE)</f>
        <v>15171.157717</v>
      </c>
      <c r="AX14" s="24">
        <f>HLOOKUP(AX$2,PLANEL_Pot_anual!$C$3:$AL$24,12,TRUE)</f>
        <v>15171.157717</v>
      </c>
      <c r="AY14" s="24">
        <f>HLOOKUP(AY$2,PLANEL_Pot_anual!$C$3:$AL$24,12,TRUE)</f>
        <v>16450.644817</v>
      </c>
      <c r="AZ14" s="24">
        <f>HLOOKUP(AZ$2,PLANEL_Pot_anual!$C$3:$AL$24,12,TRUE)</f>
        <v>16450.644817</v>
      </c>
      <c r="BA14" s="24">
        <f>HLOOKUP(BA$2,PLANEL_Pot_anual!$C$3:$AL$24,12,TRUE)</f>
        <v>16450.644817</v>
      </c>
      <c r="BB14" s="24">
        <f>HLOOKUP(BB$2,PLANEL_Pot_anual!$C$3:$AL$24,12,TRUE)</f>
        <v>16450.644817</v>
      </c>
      <c r="BC14" s="24">
        <f>HLOOKUP(BC$2,PLANEL_Pot_anual!$C$3:$AL$24,12,TRUE)</f>
        <v>16450.644817</v>
      </c>
      <c r="BD14" s="24">
        <f>HLOOKUP(BD$2,PLANEL_Pot_anual!$C$3:$AL$24,12,TRUE)</f>
        <v>16450.644817</v>
      </c>
      <c r="BE14" s="24">
        <f>HLOOKUP(BE$2,PLANEL_Pot_anual!$C$3:$AL$24,12,TRUE)</f>
        <v>16450.644817</v>
      </c>
      <c r="BF14" s="24">
        <f>HLOOKUP(BF$2,PLANEL_Pot_anual!$C$3:$AL$24,12,TRUE)</f>
        <v>16450.644817</v>
      </c>
      <c r="BG14" s="24">
        <f>HLOOKUP(BG$2,PLANEL_Pot_anual!$C$3:$AL$24,12,TRUE)</f>
        <v>16450.644817</v>
      </c>
      <c r="BH14" s="24">
        <f>HLOOKUP(BH$2,PLANEL_Pot_anual!$C$3:$AL$24,12,TRUE)</f>
        <v>16450.644817</v>
      </c>
      <c r="BI14" s="24">
        <f>HLOOKUP(BI$2,PLANEL_Pot_anual!$C$3:$AL$24,12,TRUE)</f>
        <v>16450.644817</v>
      </c>
      <c r="BJ14" s="24">
        <f>HLOOKUP(BJ$2,PLANEL_Pot_anual!$C$3:$AL$24,12,TRUE)</f>
        <v>16450.644817</v>
      </c>
      <c r="BK14" s="24">
        <f>HLOOKUP(BK$2,PLANEL_Pot_anual!$C$3:$AL$24,12,TRUE)</f>
        <v>16450.644817</v>
      </c>
      <c r="BL14" s="24">
        <f>HLOOKUP(BL$2,PLANEL_Pot_anual!$C$3:$AL$24,12,TRUE)</f>
        <v>16450.644817</v>
      </c>
      <c r="BM14" s="24">
        <f>HLOOKUP(BM$2,PLANEL_Pot_anual!$C$3:$AL$24,12,TRUE)</f>
        <v>16450.644817</v>
      </c>
      <c r="BN14" s="24">
        <f>HLOOKUP(BN$2,PLANEL_Pot_anual!$C$3:$AL$24,12,TRUE)</f>
        <v>16450.644817</v>
      </c>
      <c r="BO14" s="24">
        <f>HLOOKUP(BO$2,PLANEL_Pot_anual!$C$3:$AL$24,12,TRUE)</f>
        <v>16750.738818999998</v>
      </c>
      <c r="BP14" s="24">
        <f>HLOOKUP(BP$2,PLANEL_Pot_anual!$C$3:$AL$24,12,TRUE)</f>
        <v>16750.738818999998</v>
      </c>
      <c r="BQ14" s="24">
        <f>HLOOKUP(BQ$2,PLANEL_Pot_anual!$C$3:$AL$24,12,TRUE)</f>
        <v>16750.738818999998</v>
      </c>
      <c r="BR14" s="24">
        <f>HLOOKUP(BR$2,PLANEL_Pot_anual!$C$3:$AL$24,12,TRUE)</f>
        <v>16750.738818999998</v>
      </c>
      <c r="BS14" s="24">
        <f>HLOOKUP(BS$2,PLANEL_Pot_anual!$C$3:$AL$24,12,TRUE)</f>
        <v>16750.738818999998</v>
      </c>
      <c r="BT14" s="24">
        <f>HLOOKUP(BT$2,PLANEL_Pot_anual!$C$3:$AL$24,12,TRUE)</f>
        <v>16750.738818999998</v>
      </c>
      <c r="BU14" s="24">
        <f>HLOOKUP(BU$2,PLANEL_Pot_anual!$C$3:$AL$24,12,TRUE)</f>
        <v>16750.738818999998</v>
      </c>
      <c r="BV14" s="24">
        <f>HLOOKUP(BV$2,PLANEL_Pot_anual!$C$3:$AL$24,12,TRUE)</f>
        <v>16750.738818999998</v>
      </c>
      <c r="BW14" s="24">
        <f>HLOOKUP(BW$2,PLANEL_Pot_anual!$C$3:$AL$24,12,TRUE)</f>
        <v>16750.738818999998</v>
      </c>
      <c r="BX14" s="24">
        <f>HLOOKUP(BX$2,PLANEL_Pot_anual!$C$3:$AL$24,12,TRUE)</f>
        <v>16750.738818999998</v>
      </c>
      <c r="BY14" s="24">
        <f>HLOOKUP(BY$2,PLANEL_Pot_anual!$C$3:$AL$24,12,TRUE)</f>
        <v>16750.738818999998</v>
      </c>
      <c r="BZ14" s="24">
        <f>HLOOKUP(BZ$2,PLANEL_Pot_anual!$C$3:$AL$24,12,TRUE)</f>
        <v>16750.738818999998</v>
      </c>
      <c r="CA14" s="24">
        <f>HLOOKUP(CA$2,PLANEL_Pot_anual!$C$3:$AL$24,12,TRUE)</f>
        <v>16750.738818999998</v>
      </c>
      <c r="CB14" s="24">
        <f>HLOOKUP(CB$2,PLANEL_Pot_anual!$C$3:$AL$24,12,TRUE)</f>
        <v>16750.738818999998</v>
      </c>
      <c r="CC14" s="24">
        <f>HLOOKUP(CC$2,PLANEL_Pot_anual!$C$3:$AL$24,12,TRUE)</f>
        <v>16750.738818999998</v>
      </c>
      <c r="CD14" s="24">
        <f>HLOOKUP(CD$2,PLANEL_Pot_anual!$C$3:$AL$24,12,TRUE)</f>
        <v>16750.738818999998</v>
      </c>
      <c r="CE14" s="24">
        <f>HLOOKUP(CE$2,PLANEL_Pot_anual!$C$3:$AL$24,12,TRUE)</f>
        <v>16750.738818999998</v>
      </c>
      <c r="CF14" s="24">
        <f>HLOOKUP(CF$2,PLANEL_Pot_anual!$C$3:$AL$24,12,TRUE)</f>
        <v>16750.738818999998</v>
      </c>
      <c r="CG14" s="24">
        <f>HLOOKUP(CG$2,PLANEL_Pot_anual!$C$3:$AL$24,12,TRUE)</f>
        <v>16750.738818999998</v>
      </c>
      <c r="CH14" s="24">
        <f>HLOOKUP(CH$2,PLANEL_Pot_anual!$C$3:$AL$24,12,TRUE)</f>
        <v>16750.738818999998</v>
      </c>
      <c r="CI14" s="24">
        <f>HLOOKUP(CI$2,PLANEL_Pot_anual!$C$3:$AL$24,12,TRUE)</f>
        <v>16758.900436</v>
      </c>
      <c r="CJ14" s="24">
        <f>HLOOKUP(CJ$2,PLANEL_Pot_anual!$C$3:$AL$24,12,TRUE)</f>
        <v>16758.900436</v>
      </c>
      <c r="CK14" s="24">
        <f>HLOOKUP(CK$2,PLANEL_Pot_anual!$C$3:$AL$24,12,TRUE)</f>
        <v>16758.900436</v>
      </c>
      <c r="CL14" s="24">
        <f>HLOOKUP(CL$2,PLANEL_Pot_anual!$C$3:$AL$24,12,TRUE)</f>
        <v>16758.900436</v>
      </c>
      <c r="CM14" s="24">
        <f>HLOOKUP(CM$2,PLANEL_Pot_anual!$C$3:$AL$24,12,TRUE)</f>
        <v>16758.900436</v>
      </c>
      <c r="CN14" s="24">
        <f>HLOOKUP(CN$2,PLANEL_Pot_anual!$C$3:$AL$24,12,TRUE)</f>
        <v>16758.900436</v>
      </c>
      <c r="CO14" s="24">
        <f>HLOOKUP(CO$2,PLANEL_Pot_anual!$C$3:$AL$24,12,TRUE)</f>
        <v>16758.900436</v>
      </c>
      <c r="CP14" s="24">
        <f>HLOOKUP(CP$2,PLANEL_Pot_anual!$C$3:$AL$24,12,TRUE)</f>
        <v>16758.900436</v>
      </c>
      <c r="CQ14" s="24">
        <f>HLOOKUP(CQ$2,PLANEL_Pot_anual!$C$3:$AL$24,12,TRUE)</f>
        <v>16758.900436</v>
      </c>
      <c r="CR14" s="24">
        <f>HLOOKUP(CR$2,PLANEL_Pot_anual!$C$3:$AL$24,12,TRUE)</f>
        <v>16758.900436</v>
      </c>
      <c r="CS14" s="24">
        <f>HLOOKUP(CS$2,PLANEL_Pot_anual!$C$3:$AL$24,12,TRUE)</f>
        <v>16758.900436</v>
      </c>
      <c r="CT14" s="24">
        <f>HLOOKUP(CT$2,PLANEL_Pot_anual!$C$3:$AL$24,12,TRUE)</f>
        <v>16758.900436</v>
      </c>
      <c r="CU14" s="24">
        <f>HLOOKUP(CU$2,PLANEL_Pot_anual!$C$3:$AL$24,12,TRUE)</f>
        <v>16758.900436</v>
      </c>
      <c r="CV14" s="24">
        <f>HLOOKUP(CV$2,PLANEL_Pot_anual!$C$3:$AL$24,12,TRUE)</f>
        <v>16758.900436</v>
      </c>
      <c r="CW14" s="24">
        <f>HLOOKUP(CW$2,PLANEL_Pot_anual!$C$3:$AL$24,12,TRUE)</f>
        <v>16758.900436</v>
      </c>
      <c r="CX14" s="24">
        <f>HLOOKUP(CX$2,PLANEL_Pot_anual!$C$3:$AL$24,12,TRUE)</f>
        <v>16758.900436</v>
      </c>
      <c r="CY14" s="24">
        <f>HLOOKUP(CY$2,PLANEL_Pot_anual!$C$3:$AL$24,12,TRUE)</f>
        <v>16758.900436</v>
      </c>
      <c r="CZ14" s="24">
        <f>HLOOKUP(CZ$2,PLANEL_Pot_anual!$C$3:$AL$24,12,TRUE)</f>
        <v>16758.900436</v>
      </c>
      <c r="DA14" s="24">
        <f>HLOOKUP(DA$2,PLANEL_Pot_anual!$C$3:$AL$24,12,TRUE)</f>
        <v>16758.900436</v>
      </c>
      <c r="DB14" s="24">
        <f>HLOOKUP(DB$2,PLANEL_Pot_anual!$C$3:$AL$24,12,TRUE)</f>
        <v>16758.900436</v>
      </c>
      <c r="DC14" s="24">
        <f>HLOOKUP(DC$2,PLANEL_Pot_anual!$C$3:$AL$24,12,TRUE)</f>
        <v>16758.900436</v>
      </c>
      <c r="DD14" s="24">
        <f>HLOOKUP(DD$2,PLANEL_Pot_anual!$C$3:$AL$24,12,TRUE)</f>
        <v>16758.900436</v>
      </c>
      <c r="DE14" s="24">
        <f>HLOOKUP(DE$2,PLANEL_Pot_anual!$C$3:$AL$24,12,TRUE)</f>
        <v>16758.900436</v>
      </c>
      <c r="DF14" s="24">
        <f>HLOOKUP(DF$2,PLANEL_Pot_anual!$C$3:$AL$24,12,TRUE)</f>
        <v>16758.900436</v>
      </c>
      <c r="DG14" s="24">
        <f>HLOOKUP(DG$2,PLANEL_Pot_anual!$C$3:$AL$24,12,TRUE)</f>
        <v>16758.900436</v>
      </c>
      <c r="DH14" s="24">
        <f>HLOOKUP(DH$2,PLANEL_Pot_anual!$C$3:$AL$24,12,TRUE)</f>
        <v>16758.900436</v>
      </c>
      <c r="DI14" s="24">
        <f>HLOOKUP(DI$2,PLANEL_Pot_anual!$C$3:$AL$24,12,TRUE)</f>
        <v>16758.900436</v>
      </c>
      <c r="DJ14" s="24">
        <f>HLOOKUP(DJ$2,PLANEL_Pot_anual!$C$3:$AL$24,12,TRUE)</f>
        <v>16758.900436</v>
      </c>
      <c r="DK14" s="24">
        <f>HLOOKUP(DK$2,PLANEL_Pot_anual!$C$3:$AL$24,12,TRUE)</f>
        <v>16758.900436</v>
      </c>
      <c r="DL14" s="24">
        <f>HLOOKUP(DL$2,PLANEL_Pot_anual!$C$3:$AL$24,12,TRUE)</f>
        <v>16758.900436</v>
      </c>
      <c r="DM14" s="24">
        <f>HLOOKUP(DM$2,PLANEL_Pot_anual!$C$3:$AL$24,12,TRUE)</f>
        <v>16758.900436</v>
      </c>
      <c r="DN14" s="24">
        <f>HLOOKUP(DN$2,PLANEL_Pot_anual!$C$3:$AL$24,12,TRUE)</f>
        <v>16758.900436</v>
      </c>
      <c r="DO14" s="24">
        <f>HLOOKUP(DO$2,PLANEL_Pot_anual!$C$3:$AL$24,12,TRUE)</f>
        <v>16758.900436</v>
      </c>
      <c r="DP14" s="24">
        <f>HLOOKUP(DP$2,PLANEL_Pot_anual!$C$3:$AL$24,12,TRUE)</f>
        <v>16758.900436</v>
      </c>
      <c r="DQ14" s="24">
        <f>HLOOKUP(DQ$2,PLANEL_Pot_anual!$C$3:$AL$24,12,TRUE)</f>
        <v>16758.900436</v>
      </c>
      <c r="DR14" s="24">
        <f>HLOOKUP(DR$2,PLANEL_Pot_anual!$C$3:$AL$24,12,TRUE)</f>
        <v>16758.900436</v>
      </c>
      <c r="DS14" s="24">
        <f>HLOOKUP(DS$2,PLANEL_Pot_anual!$C$3:$AL$24,12,TRUE)</f>
        <v>16758.900436</v>
      </c>
      <c r="DT14" s="24">
        <f>HLOOKUP(DT$2,PLANEL_Pot_anual!$C$3:$AL$24,12,TRUE)</f>
        <v>16758.900436</v>
      </c>
      <c r="DU14" s="24">
        <f>HLOOKUP(DU$2,PLANEL_Pot_anual!$C$3:$AL$24,12,TRUE)</f>
        <v>16758.900436</v>
      </c>
      <c r="DV14" s="24">
        <f>HLOOKUP(DV$2,PLANEL_Pot_anual!$C$3:$AL$24,12,TRUE)</f>
        <v>16758.900436</v>
      </c>
      <c r="DW14" s="24">
        <f>HLOOKUP(DW$2,PLANEL_Pot_anual!$C$3:$AL$24,12,TRUE)</f>
        <v>16758.900436</v>
      </c>
      <c r="DX14" s="24">
        <f>HLOOKUP(DX$2,PLANEL_Pot_anual!$C$3:$AL$24,12,TRUE)</f>
        <v>16758.900436</v>
      </c>
      <c r="DY14" s="24">
        <f>HLOOKUP(DY$2,PLANEL_Pot_anual!$C$3:$AL$24,12,TRUE)</f>
        <v>16758.900436</v>
      </c>
      <c r="DZ14" s="24">
        <f>HLOOKUP(DZ$2,PLANEL_Pot_anual!$C$3:$AL$24,12,TRUE)</f>
        <v>16758.900436</v>
      </c>
      <c r="EA14" s="24">
        <f>HLOOKUP(EA$2,PLANEL_Pot_anual!$C$3:$AL$24,12,TRUE)</f>
        <v>16758.900436</v>
      </c>
      <c r="EB14" s="24">
        <f>HLOOKUP(EB$2,PLANEL_Pot_anual!$C$3:$AL$24,12,TRUE)</f>
        <v>16758.900436</v>
      </c>
      <c r="EC14" s="24">
        <f>HLOOKUP(EC$2,PLANEL_Pot_anual!$C$3:$AL$24,12,TRUE)</f>
        <v>16758.900436</v>
      </c>
      <c r="ED14" s="24">
        <f>HLOOKUP(ED$2,PLANEL_Pot_anual!$C$3:$AL$24,12,TRUE)</f>
        <v>16758.900436</v>
      </c>
      <c r="EE14" s="24">
        <f>HLOOKUP(EE$2,PLANEL_Pot_anual!$C$3:$AL$24,12,TRUE)</f>
        <v>16758.900436</v>
      </c>
      <c r="EF14" s="24">
        <f>HLOOKUP(EF$2,PLANEL_Pot_anual!$C$3:$AL$24,12,TRUE)</f>
        <v>16758.900436</v>
      </c>
      <c r="EG14" s="24">
        <f>HLOOKUP(EG$2,PLANEL_Pot_anual!$C$3:$AL$24,12,TRUE)</f>
        <v>16758.900436</v>
      </c>
      <c r="EH14" s="24">
        <f>HLOOKUP(EH$2,PLANEL_Pot_anual!$C$3:$AL$24,12,TRUE)</f>
        <v>16758.900436</v>
      </c>
      <c r="EI14" s="24">
        <f>HLOOKUP(EI$2,PLANEL_Pot_anual!$C$3:$AL$24,12,TRUE)</f>
        <v>16758.900436</v>
      </c>
      <c r="EJ14" s="24">
        <f>HLOOKUP(EJ$2,PLANEL_Pot_anual!$C$3:$AL$24,12,TRUE)</f>
        <v>16758.900436</v>
      </c>
      <c r="EK14" s="24">
        <f>HLOOKUP(EK$2,PLANEL_Pot_anual!$C$3:$AL$24,12,TRUE)</f>
        <v>16758.900436</v>
      </c>
      <c r="EL14" s="24">
        <f>HLOOKUP(EL$2,PLANEL_Pot_anual!$C$3:$AL$24,12,TRUE)</f>
        <v>16758.900436</v>
      </c>
      <c r="EM14" s="24">
        <f>HLOOKUP(EM$2,PLANEL_Pot_anual!$C$3:$AL$24,12,TRUE)</f>
        <v>16758.900436</v>
      </c>
      <c r="EN14" s="24">
        <f>HLOOKUP(EN$2,PLANEL_Pot_anual!$C$3:$AL$24,12,TRUE)</f>
        <v>16758.900436</v>
      </c>
      <c r="EO14" s="24">
        <f>HLOOKUP(EO$2,PLANEL_Pot_anual!$C$3:$AL$24,12,TRUE)</f>
        <v>16758.900436</v>
      </c>
      <c r="EP14" s="24">
        <f>HLOOKUP(EP$2,PLANEL_Pot_anual!$C$3:$AL$24,12,TRUE)</f>
        <v>16758.900436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4306.1913240000003</v>
      </c>
      <c r="AZ15" s="24">
        <f>HLOOKUP(AZ$2,PLANEL_Pot_anual!$C$3:$AL$24,13,TRUE)</f>
        <v>4306.1913240000003</v>
      </c>
      <c r="BA15" s="24">
        <f>HLOOKUP(BA$2,PLANEL_Pot_anual!$C$3:$AL$24,13,TRUE)</f>
        <v>4306.1913240000003</v>
      </c>
      <c r="BB15" s="24">
        <f>HLOOKUP(BB$2,PLANEL_Pot_anual!$C$3:$AL$24,13,TRUE)</f>
        <v>4306.1913240000003</v>
      </c>
      <c r="BC15" s="24">
        <f>HLOOKUP(BC$2,PLANEL_Pot_anual!$C$3:$AL$24,13,TRUE)</f>
        <v>5267.1079019999997</v>
      </c>
      <c r="BD15" s="24">
        <f>HLOOKUP(BD$2,PLANEL_Pot_anual!$C$3:$AL$24,13,TRUE)</f>
        <v>5267.1079019999997</v>
      </c>
      <c r="BE15" s="24">
        <f>HLOOKUP(BE$2,PLANEL_Pot_anual!$C$3:$AL$24,13,TRUE)</f>
        <v>5267.1079019999997</v>
      </c>
      <c r="BF15" s="24">
        <f>HLOOKUP(BF$2,PLANEL_Pot_anual!$C$3:$AL$24,13,TRUE)</f>
        <v>5267.1079019999997</v>
      </c>
      <c r="BG15" s="24">
        <f>HLOOKUP(BG$2,PLANEL_Pot_anual!$C$3:$AL$24,13,TRUE)</f>
        <v>9836.2240899999997</v>
      </c>
      <c r="BH15" s="24">
        <f>HLOOKUP(BH$2,PLANEL_Pot_anual!$C$3:$AL$24,13,TRUE)</f>
        <v>9836.2240899999997</v>
      </c>
      <c r="BI15" s="24">
        <f>HLOOKUP(BI$2,PLANEL_Pot_anual!$C$3:$AL$24,13,TRUE)</f>
        <v>9836.2240899999997</v>
      </c>
      <c r="BJ15" s="24">
        <f>HLOOKUP(BJ$2,PLANEL_Pot_anual!$C$3:$AL$24,13,TRUE)</f>
        <v>9836.2240899999997</v>
      </c>
      <c r="BK15" s="24">
        <f>HLOOKUP(BK$2,PLANEL_Pot_anual!$C$3:$AL$24,13,TRUE)</f>
        <v>9836.2240899999997</v>
      </c>
      <c r="BL15" s="24">
        <f>HLOOKUP(BL$2,PLANEL_Pot_anual!$C$3:$AL$24,13,TRUE)</f>
        <v>9836.2240899999997</v>
      </c>
      <c r="BM15" s="24">
        <f>HLOOKUP(BM$2,PLANEL_Pot_anual!$C$3:$AL$24,13,TRUE)</f>
        <v>9836.2240899999997</v>
      </c>
      <c r="BN15" s="24">
        <f>HLOOKUP(BN$2,PLANEL_Pot_anual!$C$3:$AL$24,13,TRUE)</f>
        <v>9836.2240899999997</v>
      </c>
      <c r="BO15" s="24">
        <f>HLOOKUP(BO$2,PLANEL_Pot_anual!$C$3:$AL$24,13,TRUE)</f>
        <v>9536.0240900000008</v>
      </c>
      <c r="BP15" s="24">
        <f>HLOOKUP(BP$2,PLANEL_Pot_anual!$C$3:$AL$24,13,TRUE)</f>
        <v>9536.0240900000008</v>
      </c>
      <c r="BQ15" s="24">
        <f>HLOOKUP(BQ$2,PLANEL_Pot_anual!$C$3:$AL$24,13,TRUE)</f>
        <v>9536.0240900000008</v>
      </c>
      <c r="BR15" s="24">
        <f>HLOOKUP(BR$2,PLANEL_Pot_anual!$C$3:$AL$24,13,TRUE)</f>
        <v>9536.0240900000008</v>
      </c>
      <c r="BS15" s="24">
        <f>HLOOKUP(BS$2,PLANEL_Pot_anual!$C$3:$AL$24,13,TRUE)</f>
        <v>9536.0240900000008</v>
      </c>
      <c r="BT15" s="24">
        <f>HLOOKUP(BT$2,PLANEL_Pot_anual!$C$3:$AL$24,13,TRUE)</f>
        <v>9536.0240900000008</v>
      </c>
      <c r="BU15" s="24">
        <f>HLOOKUP(BU$2,PLANEL_Pot_anual!$C$3:$AL$24,13,TRUE)</f>
        <v>9536.0240900000008</v>
      </c>
      <c r="BV15" s="24">
        <f>HLOOKUP(BV$2,PLANEL_Pot_anual!$C$3:$AL$24,13,TRUE)</f>
        <v>9536.0240900000008</v>
      </c>
      <c r="BW15" s="24">
        <f>HLOOKUP(BW$2,PLANEL_Pot_anual!$C$3:$AL$24,13,TRUE)</f>
        <v>9536.0240900000008</v>
      </c>
      <c r="BX15" s="24">
        <f>HLOOKUP(BX$2,PLANEL_Pot_anual!$C$3:$AL$24,13,TRUE)</f>
        <v>9536.0240900000008</v>
      </c>
      <c r="BY15" s="24">
        <f>HLOOKUP(BY$2,PLANEL_Pot_anual!$C$3:$AL$24,13,TRUE)</f>
        <v>9536.0240900000008</v>
      </c>
      <c r="BZ15" s="24">
        <f>HLOOKUP(BZ$2,PLANEL_Pot_anual!$C$3:$AL$24,13,TRUE)</f>
        <v>9536.0240900000008</v>
      </c>
      <c r="CA15" s="24">
        <f>HLOOKUP(CA$2,PLANEL_Pot_anual!$C$3:$AL$24,13,TRUE)</f>
        <v>9536.0240900000008</v>
      </c>
      <c r="CB15" s="24">
        <f>HLOOKUP(CB$2,PLANEL_Pot_anual!$C$3:$AL$24,13,TRUE)</f>
        <v>9536.0240900000008</v>
      </c>
      <c r="CC15" s="24">
        <f>HLOOKUP(CC$2,PLANEL_Pot_anual!$C$3:$AL$24,13,TRUE)</f>
        <v>9536.0240900000008</v>
      </c>
      <c r="CD15" s="24">
        <f>HLOOKUP(CD$2,PLANEL_Pot_anual!$C$3:$AL$24,13,TRUE)</f>
        <v>9536.0240900000008</v>
      </c>
      <c r="CE15" s="24">
        <f>HLOOKUP(CE$2,PLANEL_Pot_anual!$C$3:$AL$24,13,TRUE)</f>
        <v>9536.0240900000008</v>
      </c>
      <c r="CF15" s="24">
        <f>HLOOKUP(CF$2,PLANEL_Pot_anual!$C$3:$AL$24,13,TRUE)</f>
        <v>9536.0240900000008</v>
      </c>
      <c r="CG15" s="24">
        <f>HLOOKUP(CG$2,PLANEL_Pot_anual!$C$3:$AL$24,13,TRUE)</f>
        <v>9536.0240900000008</v>
      </c>
      <c r="CH15" s="24">
        <f>HLOOKUP(CH$2,PLANEL_Pot_anual!$C$3:$AL$24,13,TRUE)</f>
        <v>9536.0240900000008</v>
      </c>
      <c r="CI15" s="24">
        <f>HLOOKUP(CI$2,PLANEL_Pot_anual!$C$3:$AL$24,13,TRUE)</f>
        <v>9528.0240900000008</v>
      </c>
      <c r="CJ15" s="24">
        <f>HLOOKUP(CJ$2,PLANEL_Pot_anual!$C$3:$AL$24,13,TRUE)</f>
        <v>9528.0240900000008</v>
      </c>
      <c r="CK15" s="24">
        <f>HLOOKUP(CK$2,PLANEL_Pot_anual!$C$3:$AL$24,13,TRUE)</f>
        <v>9528.0240900000008</v>
      </c>
      <c r="CL15" s="24">
        <f>HLOOKUP(CL$2,PLANEL_Pot_anual!$C$3:$AL$24,13,TRUE)</f>
        <v>9528.0240900000008</v>
      </c>
      <c r="CM15" s="24">
        <f>HLOOKUP(CM$2,PLANEL_Pot_anual!$C$3:$AL$24,13,TRUE)</f>
        <v>9528.0240900000008</v>
      </c>
      <c r="CN15" s="24">
        <f>HLOOKUP(CN$2,PLANEL_Pot_anual!$C$3:$AL$24,13,TRUE)</f>
        <v>9528.0240900000008</v>
      </c>
      <c r="CO15" s="24">
        <f>HLOOKUP(CO$2,PLANEL_Pot_anual!$C$3:$AL$24,13,TRUE)</f>
        <v>9528.0240900000008</v>
      </c>
      <c r="CP15" s="24">
        <f>HLOOKUP(CP$2,PLANEL_Pot_anual!$C$3:$AL$24,13,TRUE)</f>
        <v>9528.0240900000008</v>
      </c>
      <c r="CQ15" s="24">
        <f>HLOOKUP(CQ$2,PLANEL_Pot_anual!$C$3:$AL$24,13,TRUE)</f>
        <v>9528.0240900000008</v>
      </c>
      <c r="CR15" s="24">
        <f>HLOOKUP(CR$2,PLANEL_Pot_anual!$C$3:$AL$24,13,TRUE)</f>
        <v>9528.0240900000008</v>
      </c>
      <c r="CS15" s="24">
        <f>HLOOKUP(CS$2,PLANEL_Pot_anual!$C$3:$AL$24,13,TRUE)</f>
        <v>9528.0240900000008</v>
      </c>
      <c r="CT15" s="24">
        <f>HLOOKUP(CT$2,PLANEL_Pot_anual!$C$3:$AL$24,13,TRUE)</f>
        <v>9528.0240900000008</v>
      </c>
      <c r="CU15" s="24">
        <f>HLOOKUP(CU$2,PLANEL_Pot_anual!$C$3:$AL$24,13,TRUE)</f>
        <v>9528.0240900000008</v>
      </c>
      <c r="CV15" s="24">
        <f>HLOOKUP(CV$2,PLANEL_Pot_anual!$C$3:$AL$24,13,TRUE)</f>
        <v>9528.0240900000008</v>
      </c>
      <c r="CW15" s="24">
        <f>HLOOKUP(CW$2,PLANEL_Pot_anual!$C$3:$AL$24,13,TRUE)</f>
        <v>9528.0240900000008</v>
      </c>
      <c r="CX15" s="24">
        <f>HLOOKUP(CX$2,PLANEL_Pot_anual!$C$3:$AL$24,13,TRUE)</f>
        <v>9528.0240900000008</v>
      </c>
      <c r="CY15" s="24">
        <f>HLOOKUP(CY$2,PLANEL_Pot_anual!$C$3:$AL$24,13,TRUE)</f>
        <v>9528.0240900000008</v>
      </c>
      <c r="CZ15" s="24">
        <f>HLOOKUP(CZ$2,PLANEL_Pot_anual!$C$3:$AL$24,13,TRUE)</f>
        <v>9528.0240900000008</v>
      </c>
      <c r="DA15" s="24">
        <f>HLOOKUP(DA$2,PLANEL_Pot_anual!$C$3:$AL$24,13,TRUE)</f>
        <v>9528.0240900000008</v>
      </c>
      <c r="DB15" s="24">
        <f>HLOOKUP(DB$2,PLANEL_Pot_anual!$C$3:$AL$24,13,TRUE)</f>
        <v>9528.0240900000008</v>
      </c>
      <c r="DC15" s="24">
        <f>HLOOKUP(DC$2,PLANEL_Pot_anual!$C$3:$AL$24,13,TRUE)</f>
        <v>9528.0240900000008</v>
      </c>
      <c r="DD15" s="24">
        <f>HLOOKUP(DD$2,PLANEL_Pot_anual!$C$3:$AL$24,13,TRUE)</f>
        <v>9528.0240900000008</v>
      </c>
      <c r="DE15" s="24">
        <f>HLOOKUP(DE$2,PLANEL_Pot_anual!$C$3:$AL$24,13,TRUE)</f>
        <v>9528.0240900000008</v>
      </c>
      <c r="DF15" s="24">
        <f>HLOOKUP(DF$2,PLANEL_Pot_anual!$C$3:$AL$24,13,TRUE)</f>
        <v>9528.0240900000008</v>
      </c>
      <c r="DG15" s="24">
        <f>HLOOKUP(DG$2,PLANEL_Pot_anual!$C$3:$AL$24,13,TRUE)</f>
        <v>9528.0240900000008</v>
      </c>
      <c r="DH15" s="24">
        <f>HLOOKUP(DH$2,PLANEL_Pot_anual!$C$3:$AL$24,13,TRUE)</f>
        <v>9528.0240900000008</v>
      </c>
      <c r="DI15" s="24">
        <f>HLOOKUP(DI$2,PLANEL_Pot_anual!$C$3:$AL$24,13,TRUE)</f>
        <v>9528.0240900000008</v>
      </c>
      <c r="DJ15" s="24">
        <f>HLOOKUP(DJ$2,PLANEL_Pot_anual!$C$3:$AL$24,13,TRUE)</f>
        <v>9528.0240900000008</v>
      </c>
      <c r="DK15" s="24">
        <f>HLOOKUP(DK$2,PLANEL_Pot_anual!$C$3:$AL$24,13,TRUE)</f>
        <v>9528.0240900000008</v>
      </c>
      <c r="DL15" s="24">
        <f>HLOOKUP(DL$2,PLANEL_Pot_anual!$C$3:$AL$24,13,TRUE)</f>
        <v>9528.0240900000008</v>
      </c>
      <c r="DM15" s="24">
        <f>HLOOKUP(DM$2,PLANEL_Pot_anual!$C$3:$AL$24,13,TRUE)</f>
        <v>9528.0240900000008</v>
      </c>
      <c r="DN15" s="24">
        <f>HLOOKUP(DN$2,PLANEL_Pot_anual!$C$3:$AL$24,13,TRUE)</f>
        <v>9528.0240900000008</v>
      </c>
      <c r="DO15" s="24">
        <f>HLOOKUP(DO$2,PLANEL_Pot_anual!$C$3:$AL$24,13,TRUE)</f>
        <v>9528.0240900000008</v>
      </c>
      <c r="DP15" s="24">
        <f>HLOOKUP(DP$2,PLANEL_Pot_anual!$C$3:$AL$24,13,TRUE)</f>
        <v>9528.0240900000008</v>
      </c>
      <c r="DQ15" s="24">
        <f>HLOOKUP(DQ$2,PLANEL_Pot_anual!$C$3:$AL$24,13,TRUE)</f>
        <v>9528.0240900000008</v>
      </c>
      <c r="DR15" s="24">
        <f>HLOOKUP(DR$2,PLANEL_Pot_anual!$C$3:$AL$24,13,TRUE)</f>
        <v>9528.0240900000008</v>
      </c>
      <c r="DS15" s="24">
        <f>HLOOKUP(DS$2,PLANEL_Pot_anual!$C$3:$AL$24,13,TRUE)</f>
        <v>9528.0240900000008</v>
      </c>
      <c r="DT15" s="24">
        <f>HLOOKUP(DT$2,PLANEL_Pot_anual!$C$3:$AL$24,13,TRUE)</f>
        <v>9528.0240900000008</v>
      </c>
      <c r="DU15" s="24">
        <f>HLOOKUP(DU$2,PLANEL_Pot_anual!$C$3:$AL$24,13,TRUE)</f>
        <v>9528.0240900000008</v>
      </c>
      <c r="DV15" s="24">
        <f>HLOOKUP(DV$2,PLANEL_Pot_anual!$C$3:$AL$24,13,TRUE)</f>
        <v>9528.0240900000008</v>
      </c>
      <c r="DW15" s="24">
        <f>HLOOKUP(DW$2,PLANEL_Pot_anual!$C$3:$AL$24,13,TRUE)</f>
        <v>9142.2240899999997</v>
      </c>
      <c r="DX15" s="24">
        <f>HLOOKUP(DX$2,PLANEL_Pot_anual!$C$3:$AL$24,13,TRUE)</f>
        <v>9142.2240899999997</v>
      </c>
      <c r="DY15" s="24">
        <f>HLOOKUP(DY$2,PLANEL_Pot_anual!$C$3:$AL$24,13,TRUE)</f>
        <v>9142.2240899999997</v>
      </c>
      <c r="DZ15" s="24">
        <f>HLOOKUP(DZ$2,PLANEL_Pot_anual!$C$3:$AL$24,13,TRUE)</f>
        <v>9142.2240899999997</v>
      </c>
      <c r="EA15" s="24">
        <f>HLOOKUP(EA$2,PLANEL_Pot_anual!$C$3:$AL$24,13,TRUE)</f>
        <v>9142.2240899999997</v>
      </c>
      <c r="EB15" s="24">
        <f>HLOOKUP(EB$2,PLANEL_Pot_anual!$C$3:$AL$24,13,TRUE)</f>
        <v>9142.2240899999997</v>
      </c>
      <c r="EC15" s="24">
        <f>HLOOKUP(EC$2,PLANEL_Pot_anual!$C$3:$AL$24,13,TRUE)</f>
        <v>9142.2240899999997</v>
      </c>
      <c r="ED15" s="24">
        <f>HLOOKUP(ED$2,PLANEL_Pot_anual!$C$3:$AL$24,13,TRUE)</f>
        <v>9142.2240899999997</v>
      </c>
      <c r="EE15" s="24">
        <f>HLOOKUP(EE$2,PLANEL_Pot_anual!$C$3:$AL$24,13,TRUE)</f>
        <v>9142.2240899999997</v>
      </c>
      <c r="EF15" s="24">
        <f>HLOOKUP(EF$2,PLANEL_Pot_anual!$C$3:$AL$24,13,TRUE)</f>
        <v>9142.2240899999997</v>
      </c>
      <c r="EG15" s="24">
        <f>HLOOKUP(EG$2,PLANEL_Pot_anual!$C$3:$AL$24,13,TRUE)</f>
        <v>9142.2240899999997</v>
      </c>
      <c r="EH15" s="24">
        <f>HLOOKUP(EH$2,PLANEL_Pot_anual!$C$3:$AL$24,13,TRUE)</f>
        <v>9142.2240899999997</v>
      </c>
      <c r="EI15" s="24">
        <f>HLOOKUP(EI$2,PLANEL_Pot_anual!$C$3:$AL$24,13,TRUE)</f>
        <v>9142.2240899999997</v>
      </c>
      <c r="EJ15" s="24">
        <f>HLOOKUP(EJ$2,PLANEL_Pot_anual!$C$3:$AL$24,13,TRUE)</f>
        <v>9142.2240899999997</v>
      </c>
      <c r="EK15" s="24">
        <f>HLOOKUP(EK$2,PLANEL_Pot_anual!$C$3:$AL$24,13,TRUE)</f>
        <v>9142.2240899999997</v>
      </c>
      <c r="EL15" s="24">
        <f>HLOOKUP(EL$2,PLANEL_Pot_anual!$C$3:$AL$24,13,TRUE)</f>
        <v>9142.2240899999997</v>
      </c>
      <c r="EM15" s="24">
        <f>HLOOKUP(EM$2,PLANEL_Pot_anual!$C$3:$AL$24,13,TRUE)</f>
        <v>9142.2240899999997</v>
      </c>
      <c r="EN15" s="24">
        <f>HLOOKUP(EN$2,PLANEL_Pot_anual!$C$3:$AL$24,13,TRUE)</f>
        <v>9142.2240899999997</v>
      </c>
      <c r="EO15" s="24">
        <f>HLOOKUP(EO$2,PLANEL_Pot_anual!$C$3:$AL$24,13,TRUE)</f>
        <v>9142.2240899999997</v>
      </c>
      <c r="EP15" s="24">
        <f>HLOOKUP(EP$2,PLANEL_Pot_anual!$C$3:$AL$24,13,TRUE)</f>
        <v>9142.2240899999997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19149.898633999997</v>
      </c>
      <c r="AF17" s="30">
        <f>HLOOKUP(AF$2,PLANEL_Pot_anual!$C$3:$AL$24,15,TRUE)</f>
        <v>19149.898633999997</v>
      </c>
      <c r="AG17" s="30">
        <f>HLOOKUP(AG$2,PLANEL_Pot_anual!$C$3:$AL$24,15,TRUE)</f>
        <v>19149.898633999997</v>
      </c>
      <c r="AH17" s="30">
        <f>HLOOKUP(AH$2,PLANEL_Pot_anual!$C$3:$AL$24,15,TRUE)</f>
        <v>19149.898633999997</v>
      </c>
      <c r="AI17" s="30">
        <f>HLOOKUP(AI$2,PLANEL_Pot_anual!$C$3:$AL$24,15,TRUE)</f>
        <v>25350.298855999998</v>
      </c>
      <c r="AJ17" s="30">
        <f>HLOOKUP(AJ$2,PLANEL_Pot_anual!$C$3:$AL$24,15,TRUE)</f>
        <v>25350.298855999998</v>
      </c>
      <c r="AK17" s="30">
        <f>HLOOKUP(AK$2,PLANEL_Pot_anual!$C$3:$AL$24,15,TRUE)</f>
        <v>25350.298855999998</v>
      </c>
      <c r="AL17" s="30">
        <f>HLOOKUP(AL$2,PLANEL_Pot_anual!$C$3:$AL$24,15,TRUE)</f>
        <v>25350.298855999998</v>
      </c>
      <c r="AM17" s="30">
        <f>HLOOKUP(AM$2,PLANEL_Pot_anual!$C$3:$AL$24,15,TRUE)</f>
        <v>29979.94195</v>
      </c>
      <c r="AN17" s="30">
        <f>HLOOKUP(AN$2,PLANEL_Pot_anual!$C$3:$AL$24,15,TRUE)</f>
        <v>29979.94195</v>
      </c>
      <c r="AO17" s="30">
        <f>HLOOKUP(AO$2,PLANEL_Pot_anual!$C$3:$AL$24,15,TRUE)</f>
        <v>29979.94195</v>
      </c>
      <c r="AP17" s="30">
        <f>HLOOKUP(AP$2,PLANEL_Pot_anual!$C$3:$AL$24,15,TRUE)</f>
        <v>29979.94195</v>
      </c>
      <c r="AQ17" s="30">
        <f>HLOOKUP(AQ$2,PLANEL_Pot_anual!$C$3:$AL$24,15,TRUE)</f>
        <v>44051.533190000002</v>
      </c>
      <c r="AR17" s="30">
        <f>HLOOKUP(AR$2,PLANEL_Pot_anual!$C$3:$AL$24,15,TRUE)</f>
        <v>44051.533190000002</v>
      </c>
      <c r="AS17" s="30">
        <f>HLOOKUP(AS$2,PLANEL_Pot_anual!$C$3:$AL$24,15,TRUE)</f>
        <v>44051.533190000002</v>
      </c>
      <c r="AT17" s="30">
        <f>HLOOKUP(AT$2,PLANEL_Pot_anual!$C$3:$AL$24,15,TRUE)</f>
        <v>44051.533190000002</v>
      </c>
      <c r="AU17" s="30">
        <f>HLOOKUP(AU$2,PLANEL_Pot_anual!$C$3:$AL$24,15,TRUE)</f>
        <v>48552.84463</v>
      </c>
      <c r="AV17" s="30">
        <f>HLOOKUP(AV$2,PLANEL_Pot_anual!$C$3:$AL$24,15,TRUE)</f>
        <v>48552.84463</v>
      </c>
      <c r="AW17" s="30">
        <f>HLOOKUP(AW$2,PLANEL_Pot_anual!$C$3:$AL$24,15,TRUE)</f>
        <v>48552.84463</v>
      </c>
      <c r="AX17" s="30">
        <f>HLOOKUP(AX$2,PLANEL_Pot_anual!$C$3:$AL$24,15,TRUE)</f>
        <v>48552.84463</v>
      </c>
      <c r="AY17" s="30">
        <f>HLOOKUP(AY$2,PLANEL_Pot_anual!$C$3:$AL$24,15,TRUE)</f>
        <v>48344.544630000004</v>
      </c>
      <c r="AZ17" s="30">
        <f>HLOOKUP(AZ$2,PLANEL_Pot_anual!$C$3:$AL$24,15,TRUE)</f>
        <v>48344.544630000004</v>
      </c>
      <c r="BA17" s="30">
        <f>HLOOKUP(BA$2,PLANEL_Pot_anual!$C$3:$AL$24,15,TRUE)</f>
        <v>48344.544630000004</v>
      </c>
      <c r="BB17" s="30">
        <f>HLOOKUP(BB$2,PLANEL_Pot_anual!$C$3:$AL$24,15,TRUE)</f>
        <v>48344.544630000004</v>
      </c>
      <c r="BC17" s="30">
        <f>HLOOKUP(BC$2,PLANEL_Pot_anual!$C$3:$AL$24,15,TRUE)</f>
        <v>48327.995630000005</v>
      </c>
      <c r="BD17" s="30">
        <f>HLOOKUP(BD$2,PLANEL_Pot_anual!$C$3:$AL$24,15,TRUE)</f>
        <v>48327.995630000005</v>
      </c>
      <c r="BE17" s="30">
        <f>HLOOKUP(BE$2,PLANEL_Pot_anual!$C$3:$AL$24,15,TRUE)</f>
        <v>48327.995630000005</v>
      </c>
      <c r="BF17" s="30">
        <f>HLOOKUP(BF$2,PLANEL_Pot_anual!$C$3:$AL$24,15,TRUE)</f>
        <v>48327.995630000005</v>
      </c>
      <c r="BG17" s="30">
        <f>HLOOKUP(BG$2,PLANEL_Pot_anual!$C$3:$AL$24,15,TRUE)</f>
        <v>48229.795630000001</v>
      </c>
      <c r="BH17" s="30">
        <f>HLOOKUP(BH$2,PLANEL_Pot_anual!$C$3:$AL$24,15,TRUE)</f>
        <v>48229.795630000001</v>
      </c>
      <c r="BI17" s="30">
        <f>HLOOKUP(BI$2,PLANEL_Pot_anual!$C$3:$AL$24,15,TRUE)</f>
        <v>48229.795630000001</v>
      </c>
      <c r="BJ17" s="30">
        <f>HLOOKUP(BJ$2,PLANEL_Pot_anual!$C$3:$AL$24,15,TRUE)</f>
        <v>48229.795630000001</v>
      </c>
      <c r="BK17" s="30">
        <f>HLOOKUP(BK$2,PLANEL_Pot_anual!$C$3:$AL$24,15,TRUE)</f>
        <v>49855.721840999999</v>
      </c>
      <c r="BL17" s="30">
        <f>HLOOKUP(BL$2,PLANEL_Pot_anual!$C$3:$AL$24,15,TRUE)</f>
        <v>49855.721840999999</v>
      </c>
      <c r="BM17" s="30">
        <f>HLOOKUP(BM$2,PLANEL_Pot_anual!$C$3:$AL$24,15,TRUE)</f>
        <v>49855.721840999999</v>
      </c>
      <c r="BN17" s="30">
        <f>HLOOKUP(BN$2,PLANEL_Pot_anual!$C$3:$AL$24,15,TRUE)</f>
        <v>49855.721840999999</v>
      </c>
      <c r="BO17" s="30">
        <f>HLOOKUP(BO$2,PLANEL_Pot_anual!$C$3:$AL$24,15,TRUE)</f>
        <v>62874.662580000004</v>
      </c>
      <c r="BP17" s="30">
        <f>HLOOKUP(BP$2,PLANEL_Pot_anual!$C$3:$AL$24,15,TRUE)</f>
        <v>62874.662580000004</v>
      </c>
      <c r="BQ17" s="30">
        <f>HLOOKUP(BQ$2,PLANEL_Pot_anual!$C$3:$AL$24,15,TRUE)</f>
        <v>62874.662580000004</v>
      </c>
      <c r="BR17" s="30">
        <f>HLOOKUP(BR$2,PLANEL_Pot_anual!$C$3:$AL$24,15,TRUE)</f>
        <v>62874.662580000004</v>
      </c>
      <c r="BS17" s="30">
        <f>HLOOKUP(BS$2,PLANEL_Pot_anual!$C$3:$AL$24,15,TRUE)</f>
        <v>69383.368879999995</v>
      </c>
      <c r="BT17" s="30">
        <f>HLOOKUP(BT$2,PLANEL_Pot_anual!$C$3:$AL$24,15,TRUE)</f>
        <v>69383.368879999995</v>
      </c>
      <c r="BU17" s="30">
        <f>HLOOKUP(BU$2,PLANEL_Pot_anual!$C$3:$AL$24,15,TRUE)</f>
        <v>69383.368879999995</v>
      </c>
      <c r="BV17" s="30">
        <f>HLOOKUP(BV$2,PLANEL_Pot_anual!$C$3:$AL$24,15,TRUE)</f>
        <v>69383.368879999995</v>
      </c>
      <c r="BW17" s="30">
        <f>HLOOKUP(BW$2,PLANEL_Pot_anual!$C$3:$AL$24,15,TRUE)</f>
        <v>75480.94915</v>
      </c>
      <c r="BX17" s="30">
        <f>HLOOKUP(BX$2,PLANEL_Pot_anual!$C$3:$AL$24,15,TRUE)</f>
        <v>75480.94915</v>
      </c>
      <c r="BY17" s="30">
        <f>HLOOKUP(BY$2,PLANEL_Pot_anual!$C$3:$AL$24,15,TRUE)</f>
        <v>75480.94915</v>
      </c>
      <c r="BZ17" s="30">
        <f>HLOOKUP(BZ$2,PLANEL_Pot_anual!$C$3:$AL$24,15,TRUE)</f>
        <v>75480.94915</v>
      </c>
      <c r="CA17" s="30">
        <f>HLOOKUP(CA$2,PLANEL_Pot_anual!$C$3:$AL$24,15,TRUE)</f>
        <v>84443.462952999995</v>
      </c>
      <c r="CB17" s="30">
        <f>HLOOKUP(CB$2,PLANEL_Pot_anual!$C$3:$AL$24,15,TRUE)</f>
        <v>84443.462952999995</v>
      </c>
      <c r="CC17" s="30">
        <f>HLOOKUP(CC$2,PLANEL_Pot_anual!$C$3:$AL$24,15,TRUE)</f>
        <v>84443.462952999995</v>
      </c>
      <c r="CD17" s="30">
        <f>HLOOKUP(CD$2,PLANEL_Pot_anual!$C$3:$AL$24,15,TRUE)</f>
        <v>84443.462952999995</v>
      </c>
      <c r="CE17" s="30">
        <f>HLOOKUP(CE$2,PLANEL_Pot_anual!$C$3:$AL$24,15,TRUE)</f>
        <v>91885.025093000004</v>
      </c>
      <c r="CF17" s="30">
        <f>HLOOKUP(CF$2,PLANEL_Pot_anual!$C$3:$AL$24,15,TRUE)</f>
        <v>91885.025093000004</v>
      </c>
      <c r="CG17" s="30">
        <f>HLOOKUP(CG$2,PLANEL_Pot_anual!$C$3:$AL$24,15,TRUE)</f>
        <v>91885.025093000004</v>
      </c>
      <c r="CH17" s="30">
        <f>HLOOKUP(CH$2,PLANEL_Pot_anual!$C$3:$AL$24,15,TRUE)</f>
        <v>91885.025093000004</v>
      </c>
      <c r="CI17" s="30">
        <f>HLOOKUP(CI$2,PLANEL_Pot_anual!$C$3:$AL$24,15,TRUE)</f>
        <v>99790.834918000008</v>
      </c>
      <c r="CJ17" s="30">
        <f>HLOOKUP(CJ$2,PLANEL_Pot_anual!$C$3:$AL$24,15,TRUE)</f>
        <v>99790.834918000008</v>
      </c>
      <c r="CK17" s="30">
        <f>HLOOKUP(CK$2,PLANEL_Pot_anual!$C$3:$AL$24,15,TRUE)</f>
        <v>99790.834918000008</v>
      </c>
      <c r="CL17" s="30">
        <f>HLOOKUP(CL$2,PLANEL_Pot_anual!$C$3:$AL$24,15,TRUE)</f>
        <v>99790.834918000008</v>
      </c>
      <c r="CM17" s="30">
        <f>HLOOKUP(CM$2,PLANEL_Pot_anual!$C$3:$AL$24,15,TRUE)</f>
        <v>108290.60346</v>
      </c>
      <c r="CN17" s="30">
        <f>HLOOKUP(CN$2,PLANEL_Pot_anual!$C$3:$AL$24,15,TRUE)</f>
        <v>108290.60346</v>
      </c>
      <c r="CO17" s="30">
        <f>HLOOKUP(CO$2,PLANEL_Pot_anual!$C$3:$AL$24,15,TRUE)</f>
        <v>108290.60346</v>
      </c>
      <c r="CP17" s="30">
        <f>HLOOKUP(CP$2,PLANEL_Pot_anual!$C$3:$AL$24,15,TRUE)</f>
        <v>108290.60346</v>
      </c>
      <c r="CQ17" s="30">
        <f>HLOOKUP(CQ$2,PLANEL_Pot_anual!$C$3:$AL$24,15,TRUE)</f>
        <v>117403.72231</v>
      </c>
      <c r="CR17" s="30">
        <f>HLOOKUP(CR$2,PLANEL_Pot_anual!$C$3:$AL$24,15,TRUE)</f>
        <v>117403.72231</v>
      </c>
      <c r="CS17" s="30">
        <f>HLOOKUP(CS$2,PLANEL_Pot_anual!$C$3:$AL$24,15,TRUE)</f>
        <v>117403.72231</v>
      </c>
      <c r="CT17" s="30">
        <f>HLOOKUP(CT$2,PLANEL_Pot_anual!$C$3:$AL$24,15,TRUE)</f>
        <v>117403.72231</v>
      </c>
      <c r="CU17" s="30">
        <f>HLOOKUP(CU$2,PLANEL_Pot_anual!$C$3:$AL$24,15,TRUE)</f>
        <v>123538.28459</v>
      </c>
      <c r="CV17" s="30">
        <f>HLOOKUP(CV$2,PLANEL_Pot_anual!$C$3:$AL$24,15,TRUE)</f>
        <v>123538.28459</v>
      </c>
      <c r="CW17" s="30">
        <f>HLOOKUP(CW$2,PLANEL_Pot_anual!$C$3:$AL$24,15,TRUE)</f>
        <v>123538.28459</v>
      </c>
      <c r="CX17" s="30">
        <f>HLOOKUP(CX$2,PLANEL_Pot_anual!$C$3:$AL$24,15,TRUE)</f>
        <v>123538.28459</v>
      </c>
      <c r="CY17" s="30">
        <f>HLOOKUP(CY$2,PLANEL_Pot_anual!$C$3:$AL$24,15,TRUE)</f>
        <v>128765.41393899999</v>
      </c>
      <c r="CZ17" s="30">
        <f>HLOOKUP(CZ$2,PLANEL_Pot_anual!$C$3:$AL$24,15,TRUE)</f>
        <v>128765.41393899999</v>
      </c>
      <c r="DA17" s="30">
        <f>HLOOKUP(DA$2,PLANEL_Pot_anual!$C$3:$AL$24,15,TRUE)</f>
        <v>128765.41393899999</v>
      </c>
      <c r="DB17" s="30">
        <f>HLOOKUP(DB$2,PLANEL_Pot_anual!$C$3:$AL$24,15,TRUE)</f>
        <v>128765.41393899999</v>
      </c>
      <c r="DC17" s="30">
        <f>HLOOKUP(DC$2,PLANEL_Pot_anual!$C$3:$AL$24,15,TRUE)</f>
        <v>135769.72294000001</v>
      </c>
      <c r="DD17" s="30">
        <f>HLOOKUP(DD$2,PLANEL_Pot_anual!$C$3:$AL$24,15,TRUE)</f>
        <v>135769.72294000001</v>
      </c>
      <c r="DE17" s="30">
        <f>HLOOKUP(DE$2,PLANEL_Pot_anual!$C$3:$AL$24,15,TRUE)</f>
        <v>135769.72294000001</v>
      </c>
      <c r="DF17" s="30">
        <f>HLOOKUP(DF$2,PLANEL_Pot_anual!$C$3:$AL$24,15,TRUE)</f>
        <v>135769.72294000001</v>
      </c>
      <c r="DG17" s="30">
        <f>HLOOKUP(DG$2,PLANEL_Pot_anual!$C$3:$AL$24,15,TRUE)</f>
        <v>140275.34588000001</v>
      </c>
      <c r="DH17" s="30">
        <f>HLOOKUP(DH$2,PLANEL_Pot_anual!$C$3:$AL$24,15,TRUE)</f>
        <v>140275.34588000001</v>
      </c>
      <c r="DI17" s="30">
        <f>HLOOKUP(DI$2,PLANEL_Pot_anual!$C$3:$AL$24,15,TRUE)</f>
        <v>140275.34588000001</v>
      </c>
      <c r="DJ17" s="30">
        <f>HLOOKUP(DJ$2,PLANEL_Pot_anual!$C$3:$AL$24,15,TRUE)</f>
        <v>140275.34588000001</v>
      </c>
      <c r="DK17" s="30">
        <f>HLOOKUP(DK$2,PLANEL_Pot_anual!$C$3:$AL$24,15,TRUE)</f>
        <v>144815.75164</v>
      </c>
      <c r="DL17" s="30">
        <f>HLOOKUP(DL$2,PLANEL_Pot_anual!$C$3:$AL$24,15,TRUE)</f>
        <v>144815.75164</v>
      </c>
      <c r="DM17" s="30">
        <f>HLOOKUP(DM$2,PLANEL_Pot_anual!$C$3:$AL$24,15,TRUE)</f>
        <v>144815.75164</v>
      </c>
      <c r="DN17" s="30">
        <f>HLOOKUP(DN$2,PLANEL_Pot_anual!$C$3:$AL$24,15,TRUE)</f>
        <v>144815.75164</v>
      </c>
      <c r="DO17" s="30">
        <f>HLOOKUP(DO$2,PLANEL_Pot_anual!$C$3:$AL$24,15,TRUE)</f>
        <v>149325.44381999999</v>
      </c>
      <c r="DP17" s="30">
        <f>HLOOKUP(DP$2,PLANEL_Pot_anual!$C$3:$AL$24,15,TRUE)</f>
        <v>149325.44381999999</v>
      </c>
      <c r="DQ17" s="30">
        <f>HLOOKUP(DQ$2,PLANEL_Pot_anual!$C$3:$AL$24,15,TRUE)</f>
        <v>149325.44381999999</v>
      </c>
      <c r="DR17" s="30">
        <f>HLOOKUP(DR$2,PLANEL_Pot_anual!$C$3:$AL$24,15,TRUE)</f>
        <v>149325.44381999999</v>
      </c>
      <c r="DS17" s="30">
        <f>HLOOKUP(DS$2,PLANEL_Pot_anual!$C$3:$AL$24,15,TRUE)</f>
        <v>154360.04467999999</v>
      </c>
      <c r="DT17" s="30">
        <f>HLOOKUP(DT$2,PLANEL_Pot_anual!$C$3:$AL$24,15,TRUE)</f>
        <v>154360.04467999999</v>
      </c>
      <c r="DU17" s="30">
        <f>HLOOKUP(DU$2,PLANEL_Pot_anual!$C$3:$AL$24,15,TRUE)</f>
        <v>154360.04467999999</v>
      </c>
      <c r="DV17" s="30">
        <f>HLOOKUP(DV$2,PLANEL_Pot_anual!$C$3:$AL$24,15,TRUE)</f>
        <v>154360.04467999999</v>
      </c>
      <c r="DW17" s="30">
        <f>HLOOKUP(DW$2,PLANEL_Pot_anual!$C$3:$AL$24,15,TRUE)</f>
        <v>158895.15447000001</v>
      </c>
      <c r="DX17" s="30">
        <f>HLOOKUP(DX$2,PLANEL_Pot_anual!$C$3:$AL$24,15,TRUE)</f>
        <v>158895.15447000001</v>
      </c>
      <c r="DY17" s="30">
        <f>HLOOKUP(DY$2,PLANEL_Pot_anual!$C$3:$AL$24,15,TRUE)</f>
        <v>158895.15447000001</v>
      </c>
      <c r="DZ17" s="30">
        <f>HLOOKUP(DZ$2,PLANEL_Pot_anual!$C$3:$AL$24,15,TRUE)</f>
        <v>158895.15447000001</v>
      </c>
      <c r="EA17" s="30">
        <f>HLOOKUP(EA$2,PLANEL_Pot_anual!$C$3:$AL$24,15,TRUE)</f>
        <v>162682.86468</v>
      </c>
      <c r="EB17" s="30">
        <f>HLOOKUP(EB$2,PLANEL_Pot_anual!$C$3:$AL$24,15,TRUE)</f>
        <v>162682.86468</v>
      </c>
      <c r="EC17" s="30">
        <f>HLOOKUP(EC$2,PLANEL_Pot_anual!$C$3:$AL$24,15,TRUE)</f>
        <v>162682.86468</v>
      </c>
      <c r="ED17" s="30">
        <f>HLOOKUP(ED$2,PLANEL_Pot_anual!$C$3:$AL$24,15,TRUE)</f>
        <v>162682.86468</v>
      </c>
      <c r="EE17" s="30">
        <f>HLOOKUP(EE$2,PLANEL_Pot_anual!$C$3:$AL$24,15,TRUE)</f>
        <v>166847.31115999998</v>
      </c>
      <c r="EF17" s="30">
        <f>HLOOKUP(EF$2,PLANEL_Pot_anual!$C$3:$AL$24,15,TRUE)</f>
        <v>166847.31115999998</v>
      </c>
      <c r="EG17" s="30">
        <f>HLOOKUP(EG$2,PLANEL_Pot_anual!$C$3:$AL$24,15,TRUE)</f>
        <v>166847.31115999998</v>
      </c>
      <c r="EH17" s="30">
        <f>HLOOKUP(EH$2,PLANEL_Pot_anual!$C$3:$AL$24,15,TRUE)</f>
        <v>166847.31115999998</v>
      </c>
      <c r="EI17" s="30">
        <f>HLOOKUP(EI$2,PLANEL_Pot_anual!$C$3:$AL$24,15,TRUE)</f>
        <v>171545.620322</v>
      </c>
      <c r="EJ17" s="30">
        <f>HLOOKUP(EJ$2,PLANEL_Pot_anual!$C$3:$AL$24,15,TRUE)</f>
        <v>171545.620322</v>
      </c>
      <c r="EK17" s="30">
        <f>HLOOKUP(EK$2,PLANEL_Pot_anual!$C$3:$AL$24,15,TRUE)</f>
        <v>171545.620322</v>
      </c>
      <c r="EL17" s="30">
        <f>HLOOKUP(EL$2,PLANEL_Pot_anual!$C$3:$AL$24,15,TRUE)</f>
        <v>171545.620322</v>
      </c>
      <c r="EM17" s="30">
        <f>HLOOKUP(EM$2,PLANEL_Pot_anual!$C$3:$AL$24,15,TRUE)</f>
        <v>175748.154958</v>
      </c>
      <c r="EN17" s="30">
        <f>HLOOKUP(EN$2,PLANEL_Pot_anual!$C$3:$AL$24,15,TRUE)</f>
        <v>175748.154958</v>
      </c>
      <c r="EO17" s="30">
        <f>HLOOKUP(EO$2,PLANEL_Pot_anual!$C$3:$AL$24,15,TRUE)</f>
        <v>175748.154958</v>
      </c>
      <c r="EP17" s="30">
        <f>HLOOKUP(EP$2,PLANEL_Pot_anual!$C$3:$AL$24,15,TRUE)</f>
        <v>175748.154958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2170.2629999999999</v>
      </c>
      <c r="BL20" s="26">
        <f>HLOOKUP(BL$2,PLANEL_Pot_anual!$C$3:$AL$24,18,TRUE)</f>
        <v>2170.2629999999999</v>
      </c>
      <c r="BM20" s="26">
        <f>HLOOKUP(BM$2,PLANEL_Pot_anual!$C$3:$AL$24,18,TRUE)</f>
        <v>2170.2629999999999</v>
      </c>
      <c r="BN20" s="26">
        <f>HLOOKUP(BN$2,PLANEL_Pot_anual!$C$3:$AL$24,18,TRUE)</f>
        <v>2170.2629999999999</v>
      </c>
      <c r="BO20" s="26">
        <f>HLOOKUP(BO$2,PLANEL_Pot_anual!$C$3:$AL$24,18,TRUE)</f>
        <v>2170.2629999999999</v>
      </c>
      <c r="BP20" s="26">
        <f>HLOOKUP(BP$2,PLANEL_Pot_anual!$C$3:$AL$24,18,TRUE)</f>
        <v>2170.2629999999999</v>
      </c>
      <c r="BQ20" s="26">
        <f>HLOOKUP(BQ$2,PLANEL_Pot_anual!$C$3:$AL$24,18,TRUE)</f>
        <v>2170.2629999999999</v>
      </c>
      <c r="BR20" s="26">
        <f>HLOOKUP(BR$2,PLANEL_Pot_anual!$C$3:$AL$24,18,TRUE)</f>
        <v>2170.2629999999999</v>
      </c>
      <c r="BS20" s="26">
        <f>HLOOKUP(BS$2,PLANEL_Pot_anual!$C$3:$AL$24,18,TRUE)</f>
        <v>2169.2629999999999</v>
      </c>
      <c r="BT20" s="26">
        <f>HLOOKUP(BT$2,PLANEL_Pot_anual!$C$3:$AL$24,18,TRUE)</f>
        <v>2169.2629999999999</v>
      </c>
      <c r="BU20" s="26">
        <f>HLOOKUP(BU$2,PLANEL_Pot_anual!$C$3:$AL$24,18,TRUE)</f>
        <v>2169.2629999999999</v>
      </c>
      <c r="BV20" s="26">
        <f>HLOOKUP(BV$2,PLANEL_Pot_anual!$C$3:$AL$24,18,TRUE)</f>
        <v>2169.2629999999999</v>
      </c>
      <c r="BW20" s="26">
        <f>HLOOKUP(BW$2,PLANEL_Pot_anual!$C$3:$AL$24,18,TRUE)</f>
        <v>2169.2629999999999</v>
      </c>
      <c r="BX20" s="26">
        <f>HLOOKUP(BX$2,PLANEL_Pot_anual!$C$3:$AL$24,18,TRUE)</f>
        <v>2169.2629999999999</v>
      </c>
      <c r="BY20" s="26">
        <f>HLOOKUP(BY$2,PLANEL_Pot_anual!$C$3:$AL$24,18,TRUE)</f>
        <v>2169.2629999999999</v>
      </c>
      <c r="BZ20" s="26">
        <f>HLOOKUP(BZ$2,PLANEL_Pot_anual!$C$3:$AL$24,18,TRUE)</f>
        <v>2169.2629999999999</v>
      </c>
      <c r="CA20" s="26">
        <f>HLOOKUP(CA$2,PLANEL_Pot_anual!$C$3:$AL$24,18,TRUE)</f>
        <v>2169.2629999999999</v>
      </c>
      <c r="CB20" s="26">
        <f>HLOOKUP(CB$2,PLANEL_Pot_anual!$C$3:$AL$24,18,TRUE)</f>
        <v>2169.2629999999999</v>
      </c>
      <c r="CC20" s="26">
        <f>HLOOKUP(CC$2,PLANEL_Pot_anual!$C$3:$AL$24,18,TRUE)</f>
        <v>2169.2629999999999</v>
      </c>
      <c r="CD20" s="26">
        <f>HLOOKUP(CD$2,PLANEL_Pot_anual!$C$3:$AL$24,18,TRUE)</f>
        <v>2169.2629999999999</v>
      </c>
      <c r="CE20" s="26">
        <f>HLOOKUP(CE$2,PLANEL_Pot_anual!$C$3:$AL$24,18,TRUE)</f>
        <v>2160.6419999999998</v>
      </c>
      <c r="CF20" s="26">
        <f>HLOOKUP(CF$2,PLANEL_Pot_anual!$C$3:$AL$24,18,TRUE)</f>
        <v>2160.6419999999998</v>
      </c>
      <c r="CG20" s="26">
        <f>HLOOKUP(CG$2,PLANEL_Pot_anual!$C$3:$AL$24,18,TRUE)</f>
        <v>2160.6419999999998</v>
      </c>
      <c r="CH20" s="26">
        <f>HLOOKUP(CH$2,PLANEL_Pot_anual!$C$3:$AL$24,18,TRUE)</f>
        <v>2160.6419999999998</v>
      </c>
      <c r="CI20" s="26">
        <f>HLOOKUP(CI$2,PLANEL_Pot_anual!$C$3:$AL$24,18,TRUE)</f>
        <v>2150.6419999999998</v>
      </c>
      <c r="CJ20" s="26">
        <f>HLOOKUP(CJ$2,PLANEL_Pot_anual!$C$3:$AL$24,18,TRUE)</f>
        <v>2150.6419999999998</v>
      </c>
      <c r="CK20" s="26">
        <f>HLOOKUP(CK$2,PLANEL_Pot_anual!$C$3:$AL$24,18,TRUE)</f>
        <v>2150.6419999999998</v>
      </c>
      <c r="CL20" s="26">
        <f>HLOOKUP(CL$2,PLANEL_Pot_anual!$C$3:$AL$24,18,TRUE)</f>
        <v>2150.6419999999998</v>
      </c>
      <c r="CM20" s="26">
        <f>HLOOKUP(CM$2,PLANEL_Pot_anual!$C$3:$AL$24,18,TRUE)</f>
        <v>2150.6419999999998</v>
      </c>
      <c r="CN20" s="26">
        <f>HLOOKUP(CN$2,PLANEL_Pot_anual!$C$3:$AL$24,18,TRUE)</f>
        <v>2150.6419999999998</v>
      </c>
      <c r="CO20" s="26">
        <f>HLOOKUP(CO$2,PLANEL_Pot_anual!$C$3:$AL$24,18,TRUE)</f>
        <v>2150.6419999999998</v>
      </c>
      <c r="CP20" s="26">
        <f>HLOOKUP(CP$2,PLANEL_Pot_anual!$C$3:$AL$24,18,TRUE)</f>
        <v>2150.6419999999998</v>
      </c>
      <c r="CQ20" s="26">
        <f>HLOOKUP(CQ$2,PLANEL_Pot_anual!$C$3:$AL$24,18,TRUE)</f>
        <v>1210.972</v>
      </c>
      <c r="CR20" s="26">
        <f>HLOOKUP(CR$2,PLANEL_Pot_anual!$C$3:$AL$24,18,TRUE)</f>
        <v>1210.972</v>
      </c>
      <c r="CS20" s="26">
        <f>HLOOKUP(CS$2,PLANEL_Pot_anual!$C$3:$AL$24,18,TRUE)</f>
        <v>1210.972</v>
      </c>
      <c r="CT20" s="26">
        <f>HLOOKUP(CT$2,PLANEL_Pot_anual!$C$3:$AL$24,18,TRUE)</f>
        <v>1210.972</v>
      </c>
      <c r="CU20" s="26">
        <f>HLOOKUP(CU$2,PLANEL_Pot_anual!$C$3:$AL$24,18,TRUE)</f>
        <v>256.5</v>
      </c>
      <c r="CV20" s="26">
        <f>HLOOKUP(CV$2,PLANEL_Pot_anual!$C$3:$AL$24,18,TRUE)</f>
        <v>256.5</v>
      </c>
      <c r="CW20" s="26">
        <f>HLOOKUP(CW$2,PLANEL_Pot_anual!$C$3:$AL$24,18,TRUE)</f>
        <v>256.5</v>
      </c>
      <c r="CX20" s="26">
        <f>HLOOKUP(CX$2,PLANEL_Pot_anual!$C$3:$AL$24,18,TRUE)</f>
        <v>256.5</v>
      </c>
      <c r="CY20" s="26">
        <f>HLOOKUP(CY$2,PLANEL_Pot_anual!$C$3:$AL$24,18,TRUE)</f>
        <v>4718.6206780000002</v>
      </c>
      <c r="CZ20" s="26">
        <f>HLOOKUP(CZ$2,PLANEL_Pot_anual!$C$3:$AL$24,18,TRUE)</f>
        <v>4718.6206780000002</v>
      </c>
      <c r="DA20" s="26">
        <f>HLOOKUP(DA$2,PLANEL_Pot_anual!$C$3:$AL$24,18,TRUE)</f>
        <v>4718.6206780000002</v>
      </c>
      <c r="DB20" s="26">
        <f>HLOOKUP(DB$2,PLANEL_Pot_anual!$C$3:$AL$24,18,TRUE)</f>
        <v>4718.6206780000002</v>
      </c>
      <c r="DC20" s="26">
        <f>HLOOKUP(DC$2,PLANEL_Pot_anual!$C$3:$AL$24,18,TRUE)</f>
        <v>8854.7208050000008</v>
      </c>
      <c r="DD20" s="26">
        <f>HLOOKUP(DD$2,PLANEL_Pot_anual!$C$3:$AL$24,18,TRUE)</f>
        <v>8854.7208050000008</v>
      </c>
      <c r="DE20" s="26">
        <f>HLOOKUP(DE$2,PLANEL_Pot_anual!$C$3:$AL$24,18,TRUE)</f>
        <v>8854.7208050000008</v>
      </c>
      <c r="DF20" s="26">
        <f>HLOOKUP(DF$2,PLANEL_Pot_anual!$C$3:$AL$24,18,TRUE)</f>
        <v>8854.7208050000008</v>
      </c>
      <c r="DG20" s="26">
        <f>HLOOKUP(DG$2,PLANEL_Pot_anual!$C$3:$AL$24,18,TRUE)</f>
        <v>13011.251619999999</v>
      </c>
      <c r="DH20" s="26">
        <f>HLOOKUP(DH$2,PLANEL_Pot_anual!$C$3:$AL$24,18,TRUE)</f>
        <v>13011.251619999999</v>
      </c>
      <c r="DI20" s="26">
        <f>HLOOKUP(DI$2,PLANEL_Pot_anual!$C$3:$AL$24,18,TRUE)</f>
        <v>13011.251619999999</v>
      </c>
      <c r="DJ20" s="26">
        <f>HLOOKUP(DJ$2,PLANEL_Pot_anual!$C$3:$AL$24,18,TRUE)</f>
        <v>13011.251619999999</v>
      </c>
      <c r="DK20" s="26">
        <f>HLOOKUP(DK$2,PLANEL_Pot_anual!$C$3:$AL$24,18,TRUE)</f>
        <v>17154.474730000002</v>
      </c>
      <c r="DL20" s="26">
        <f>HLOOKUP(DL$2,PLANEL_Pot_anual!$C$3:$AL$24,18,TRUE)</f>
        <v>17154.474730000002</v>
      </c>
      <c r="DM20" s="26">
        <f>HLOOKUP(DM$2,PLANEL_Pot_anual!$C$3:$AL$24,18,TRUE)</f>
        <v>17154.474730000002</v>
      </c>
      <c r="DN20" s="26">
        <f>HLOOKUP(DN$2,PLANEL_Pot_anual!$C$3:$AL$24,18,TRUE)</f>
        <v>17154.474730000002</v>
      </c>
      <c r="DO20" s="26">
        <f>HLOOKUP(DO$2,PLANEL_Pot_anual!$C$3:$AL$24,18,TRUE)</f>
        <v>21364.105240000001</v>
      </c>
      <c r="DP20" s="26">
        <f>HLOOKUP(DP$2,PLANEL_Pot_anual!$C$3:$AL$24,18,TRUE)</f>
        <v>21364.105240000001</v>
      </c>
      <c r="DQ20" s="26">
        <f>HLOOKUP(DQ$2,PLANEL_Pot_anual!$C$3:$AL$24,18,TRUE)</f>
        <v>21364.105240000001</v>
      </c>
      <c r="DR20" s="26">
        <f>HLOOKUP(DR$2,PLANEL_Pot_anual!$C$3:$AL$24,18,TRUE)</f>
        <v>21364.105240000001</v>
      </c>
      <c r="DS20" s="26">
        <f>HLOOKUP(DS$2,PLANEL_Pot_anual!$C$3:$AL$24,18,TRUE)</f>
        <v>25634.926820000001</v>
      </c>
      <c r="DT20" s="26">
        <f>HLOOKUP(DT$2,PLANEL_Pot_anual!$C$3:$AL$24,18,TRUE)</f>
        <v>25634.926820000001</v>
      </c>
      <c r="DU20" s="26">
        <f>HLOOKUP(DU$2,PLANEL_Pot_anual!$C$3:$AL$24,18,TRUE)</f>
        <v>25634.926820000001</v>
      </c>
      <c r="DV20" s="26">
        <f>HLOOKUP(DV$2,PLANEL_Pot_anual!$C$3:$AL$24,18,TRUE)</f>
        <v>25634.926820000001</v>
      </c>
      <c r="DW20" s="26">
        <f>HLOOKUP(DW$2,PLANEL_Pot_anual!$C$3:$AL$24,18,TRUE)</f>
        <v>29913.148249999998</v>
      </c>
      <c r="DX20" s="26">
        <f>HLOOKUP(DX$2,PLANEL_Pot_anual!$C$3:$AL$24,18,TRUE)</f>
        <v>29913.148249999998</v>
      </c>
      <c r="DY20" s="26">
        <f>HLOOKUP(DY$2,PLANEL_Pot_anual!$C$3:$AL$24,18,TRUE)</f>
        <v>29913.148249999998</v>
      </c>
      <c r="DZ20" s="26">
        <f>HLOOKUP(DZ$2,PLANEL_Pot_anual!$C$3:$AL$24,18,TRUE)</f>
        <v>29913.148249999998</v>
      </c>
      <c r="EA20" s="26">
        <f>HLOOKUP(EA$2,PLANEL_Pot_anual!$C$3:$AL$24,18,TRUE)</f>
        <v>34140.969100000002</v>
      </c>
      <c r="EB20" s="26">
        <f>HLOOKUP(EB$2,PLANEL_Pot_anual!$C$3:$AL$24,18,TRUE)</f>
        <v>34140.969100000002</v>
      </c>
      <c r="EC20" s="26">
        <f>HLOOKUP(EC$2,PLANEL_Pot_anual!$C$3:$AL$24,18,TRUE)</f>
        <v>34140.969100000002</v>
      </c>
      <c r="ED20" s="26">
        <f>HLOOKUP(ED$2,PLANEL_Pot_anual!$C$3:$AL$24,18,TRUE)</f>
        <v>34140.969100000002</v>
      </c>
      <c r="EE20" s="26">
        <f>HLOOKUP(EE$2,PLANEL_Pot_anual!$C$3:$AL$24,18,TRUE)</f>
        <v>38834.119339999997</v>
      </c>
      <c r="EF20" s="26">
        <f>HLOOKUP(EF$2,PLANEL_Pot_anual!$C$3:$AL$24,18,TRUE)</f>
        <v>38834.119339999997</v>
      </c>
      <c r="EG20" s="26">
        <f>HLOOKUP(EG$2,PLANEL_Pot_anual!$C$3:$AL$24,18,TRUE)</f>
        <v>38834.119339999997</v>
      </c>
      <c r="EH20" s="26">
        <f>HLOOKUP(EH$2,PLANEL_Pot_anual!$C$3:$AL$24,18,TRUE)</f>
        <v>38834.119339999997</v>
      </c>
      <c r="EI20" s="26">
        <f>HLOOKUP(EI$2,PLANEL_Pot_anual!$C$3:$AL$24,18,TRUE)</f>
        <v>43310.4715</v>
      </c>
      <c r="EJ20" s="26">
        <f>HLOOKUP(EJ$2,PLANEL_Pot_anual!$C$3:$AL$24,18,TRUE)</f>
        <v>43310.4715</v>
      </c>
      <c r="EK20" s="26">
        <f>HLOOKUP(EK$2,PLANEL_Pot_anual!$C$3:$AL$24,18,TRUE)</f>
        <v>43310.4715</v>
      </c>
      <c r="EL20" s="26">
        <f>HLOOKUP(EL$2,PLANEL_Pot_anual!$C$3:$AL$24,18,TRUE)</f>
        <v>43310.4715</v>
      </c>
      <c r="EM20" s="26">
        <f>HLOOKUP(EM$2,PLANEL_Pot_anual!$C$3:$AL$24,18,TRUE)</f>
        <v>47676.703399999999</v>
      </c>
      <c r="EN20" s="26">
        <f>HLOOKUP(EN$2,PLANEL_Pot_anual!$C$3:$AL$24,18,TRUE)</f>
        <v>47676.703399999999</v>
      </c>
      <c r="EO20" s="26">
        <f>HLOOKUP(EO$2,PLANEL_Pot_anual!$C$3:$AL$24,18,TRUE)</f>
        <v>47676.703399999999</v>
      </c>
      <c r="EP20" s="26">
        <f>HLOOKUP(EP$2,PLANEL_Pot_anual!$C$3:$AL$24,18,TRUE)</f>
        <v>47676.703399999999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0</v>
      </c>
      <c r="BP22" s="232">
        <f>HLOOKUP(BP$2,PLANEL_Pot_anual!$C$3:$AL$24,20,TRUE)</f>
        <v>0</v>
      </c>
      <c r="BQ22" s="232">
        <f>HLOOKUP(BQ$2,PLANEL_Pot_anual!$C$3:$AL$24,20,TRUE)</f>
        <v>0</v>
      </c>
      <c r="BR22" s="232">
        <f>HLOOKUP(BR$2,PLANEL_Pot_anual!$C$3:$AL$24,20,TRUE)</f>
        <v>0</v>
      </c>
      <c r="BS22" s="232">
        <f>HLOOKUP(BS$2,PLANEL_Pot_anual!$C$3:$AL$24,20,TRUE)</f>
        <v>0</v>
      </c>
      <c r="BT22" s="232">
        <f>HLOOKUP(BT$2,PLANEL_Pot_anual!$C$3:$AL$24,20,TRUE)</f>
        <v>0</v>
      </c>
      <c r="BU22" s="232">
        <f>HLOOKUP(BU$2,PLANEL_Pot_anual!$C$3:$AL$24,20,TRUE)</f>
        <v>0</v>
      </c>
      <c r="BV22" s="232">
        <f>HLOOKUP(BV$2,PLANEL_Pot_anual!$C$3:$AL$24,20,TRUE)</f>
        <v>0</v>
      </c>
      <c r="BW22" s="232">
        <f>HLOOKUP(BW$2,PLANEL_Pot_anual!$C$3:$AL$24,20,TRUE)</f>
        <v>0</v>
      </c>
      <c r="BX22" s="232">
        <f>HLOOKUP(BX$2,PLANEL_Pot_anual!$C$3:$AL$24,20,TRUE)</f>
        <v>0</v>
      </c>
      <c r="BY22" s="232">
        <f>HLOOKUP(BY$2,PLANEL_Pot_anual!$C$3:$AL$24,20,TRUE)</f>
        <v>0</v>
      </c>
      <c r="BZ22" s="232">
        <f>HLOOKUP(BZ$2,PLANEL_Pot_anual!$C$3:$AL$24,20,TRUE)</f>
        <v>0</v>
      </c>
      <c r="CA22" s="232">
        <f>HLOOKUP(CA$2,PLANEL_Pot_anual!$C$3:$AL$24,20,TRUE)</f>
        <v>0</v>
      </c>
      <c r="CB22" s="232">
        <f>HLOOKUP(CB$2,PLANEL_Pot_anual!$C$3:$AL$24,20,TRUE)</f>
        <v>0</v>
      </c>
      <c r="CC22" s="232">
        <f>HLOOKUP(CC$2,PLANEL_Pot_anual!$C$3:$AL$24,20,TRUE)</f>
        <v>0</v>
      </c>
      <c r="CD22" s="232">
        <f>HLOOKUP(CD$2,PLANEL_Pot_anual!$C$3:$AL$24,20,TRUE)</f>
        <v>0</v>
      </c>
      <c r="CE22" s="232">
        <f>HLOOKUP(CE$2,PLANEL_Pot_anual!$C$3:$AL$24,20,TRUE)</f>
        <v>0</v>
      </c>
      <c r="CF22" s="232">
        <f>HLOOKUP(CF$2,PLANEL_Pot_anual!$C$3:$AL$24,20,TRUE)</f>
        <v>0</v>
      </c>
      <c r="CG22" s="232">
        <f>HLOOKUP(CG$2,PLANEL_Pot_anual!$C$3:$AL$24,20,TRUE)</f>
        <v>0</v>
      </c>
      <c r="CH22" s="232">
        <f>HLOOKUP(CH$2,PLANEL_Pot_anual!$C$3:$AL$24,20,TRUE)</f>
        <v>0</v>
      </c>
      <c r="CI22" s="232">
        <f>HLOOKUP(CI$2,PLANEL_Pot_anual!$C$3:$AL$24,20,TRUE)</f>
        <v>0</v>
      </c>
      <c r="CJ22" s="232">
        <f>HLOOKUP(CJ$2,PLANEL_Pot_anual!$C$3:$AL$24,20,TRUE)</f>
        <v>0</v>
      </c>
      <c r="CK22" s="232">
        <f>HLOOKUP(CK$2,PLANEL_Pot_anual!$C$3:$AL$24,20,TRUE)</f>
        <v>0</v>
      </c>
      <c r="CL22" s="232">
        <f>HLOOKUP(CL$2,PLANEL_Pot_anual!$C$3:$AL$24,20,TRUE)</f>
        <v>0</v>
      </c>
      <c r="CM22" s="232">
        <f>HLOOKUP(CM$2,PLANEL_Pot_anual!$C$3:$AL$24,20,TRUE)</f>
        <v>0</v>
      </c>
      <c r="CN22" s="232">
        <f>HLOOKUP(CN$2,PLANEL_Pot_anual!$C$3:$AL$24,20,TRUE)</f>
        <v>0</v>
      </c>
      <c r="CO22" s="232">
        <f>HLOOKUP(CO$2,PLANEL_Pot_anual!$C$3:$AL$24,20,TRUE)</f>
        <v>0</v>
      </c>
      <c r="CP22" s="232">
        <f>HLOOKUP(CP$2,PLANEL_Pot_anual!$C$3:$AL$24,20,TRUE)</f>
        <v>0</v>
      </c>
      <c r="CQ22" s="232">
        <f>HLOOKUP(CQ$2,PLANEL_Pot_anual!$C$3:$AL$24,20,TRUE)</f>
        <v>0</v>
      </c>
      <c r="CR22" s="232">
        <f>HLOOKUP(CR$2,PLANEL_Pot_anual!$C$3:$AL$24,20,TRUE)</f>
        <v>0</v>
      </c>
      <c r="CS22" s="232">
        <f>HLOOKUP(CS$2,PLANEL_Pot_anual!$C$3:$AL$24,20,TRUE)</f>
        <v>0</v>
      </c>
      <c r="CT22" s="232">
        <f>HLOOKUP(CT$2,PLANEL_Pot_anual!$C$3:$AL$24,20,TRUE)</f>
        <v>0</v>
      </c>
      <c r="CU22" s="232">
        <f>HLOOKUP(CU$2,PLANEL_Pot_anual!$C$3:$AL$24,20,TRUE)</f>
        <v>0</v>
      </c>
      <c r="CV22" s="232">
        <f>HLOOKUP(CV$2,PLANEL_Pot_anual!$C$3:$AL$24,20,TRUE)</f>
        <v>0</v>
      </c>
      <c r="CW22" s="232">
        <f>HLOOKUP(CW$2,PLANEL_Pot_anual!$C$3:$AL$24,20,TRUE)</f>
        <v>0</v>
      </c>
      <c r="CX22" s="232">
        <f>HLOOKUP(CX$2,PLANEL_Pot_anual!$C$3:$AL$24,20,TRUE)</f>
        <v>0</v>
      </c>
      <c r="CY22" s="232">
        <f>HLOOKUP(CY$2,PLANEL_Pot_anual!$C$3:$AL$24,20,TRUE)</f>
        <v>0</v>
      </c>
      <c r="CZ22" s="232">
        <f>HLOOKUP(CZ$2,PLANEL_Pot_anual!$C$3:$AL$24,20,TRUE)</f>
        <v>0</v>
      </c>
      <c r="DA22" s="232">
        <f>HLOOKUP(DA$2,PLANEL_Pot_anual!$C$3:$AL$24,20,TRUE)</f>
        <v>0</v>
      </c>
      <c r="DB22" s="232">
        <f>HLOOKUP(DB$2,PLANEL_Pot_anual!$C$3:$AL$24,20,TRUE)</f>
        <v>0</v>
      </c>
      <c r="DC22" s="232">
        <f>HLOOKUP(DC$2,PLANEL_Pot_anual!$C$3:$AL$24,20,TRUE)</f>
        <v>0</v>
      </c>
      <c r="DD22" s="232">
        <f>HLOOKUP(DD$2,PLANEL_Pot_anual!$C$3:$AL$24,20,TRUE)</f>
        <v>0</v>
      </c>
      <c r="DE22" s="232">
        <f>HLOOKUP(DE$2,PLANEL_Pot_anual!$C$3:$AL$24,20,TRUE)</f>
        <v>0</v>
      </c>
      <c r="DF22" s="232">
        <f>HLOOKUP(DF$2,PLANEL_Pot_anual!$C$3:$AL$24,20,TRUE)</f>
        <v>0</v>
      </c>
      <c r="DG22" s="232">
        <f>HLOOKUP(DG$2,PLANEL_Pot_anual!$C$3:$AL$24,20,TRUE)</f>
        <v>0</v>
      </c>
      <c r="DH22" s="232">
        <f>HLOOKUP(DH$2,PLANEL_Pot_anual!$C$3:$AL$24,20,TRUE)</f>
        <v>0</v>
      </c>
      <c r="DI22" s="232">
        <f>HLOOKUP(DI$2,PLANEL_Pot_anual!$C$3:$AL$24,20,TRUE)</f>
        <v>0</v>
      </c>
      <c r="DJ22" s="232">
        <f>HLOOKUP(DJ$2,PLANEL_Pot_anual!$C$3:$AL$24,20,TRUE)</f>
        <v>0</v>
      </c>
      <c r="DK22" s="232">
        <f>HLOOKUP(DK$2,PLANEL_Pot_anual!$C$3:$AL$24,20,TRUE)</f>
        <v>0</v>
      </c>
      <c r="DL22" s="232">
        <f>HLOOKUP(DL$2,PLANEL_Pot_anual!$C$3:$AL$24,20,TRUE)</f>
        <v>0</v>
      </c>
      <c r="DM22" s="232">
        <f>HLOOKUP(DM$2,PLANEL_Pot_anual!$C$3:$AL$24,20,TRUE)</f>
        <v>0</v>
      </c>
      <c r="DN22" s="232">
        <f>HLOOKUP(DN$2,PLANEL_Pot_anual!$C$3:$AL$24,20,TRUE)</f>
        <v>0</v>
      </c>
      <c r="DO22" s="232">
        <f>HLOOKUP(DO$2,PLANEL_Pot_anual!$C$3:$AL$24,20,TRUE)</f>
        <v>0</v>
      </c>
      <c r="DP22" s="232">
        <f>HLOOKUP(DP$2,PLANEL_Pot_anual!$C$3:$AL$24,20,TRUE)</f>
        <v>0</v>
      </c>
      <c r="DQ22" s="232">
        <f>HLOOKUP(DQ$2,PLANEL_Pot_anual!$C$3:$AL$24,20,TRUE)</f>
        <v>0</v>
      </c>
      <c r="DR22" s="232">
        <f>HLOOKUP(DR$2,PLANEL_Pot_anual!$C$3:$AL$24,20,TRUE)</f>
        <v>0</v>
      </c>
      <c r="DS22" s="232">
        <f>HLOOKUP(DS$2,PLANEL_Pot_anual!$C$3:$AL$24,20,TRUE)</f>
        <v>0</v>
      </c>
      <c r="DT22" s="232">
        <f>HLOOKUP(DT$2,PLANEL_Pot_anual!$C$3:$AL$24,20,TRUE)</f>
        <v>0</v>
      </c>
      <c r="DU22" s="232">
        <f>HLOOKUP(DU$2,PLANEL_Pot_anual!$C$3:$AL$24,20,TRUE)</f>
        <v>0</v>
      </c>
      <c r="DV22" s="232">
        <f>HLOOKUP(DV$2,PLANEL_Pot_anual!$C$3:$AL$24,20,TRUE)</f>
        <v>0</v>
      </c>
      <c r="DW22" s="232">
        <f>HLOOKUP(DW$2,PLANEL_Pot_anual!$C$3:$AL$24,20,TRUE)</f>
        <v>0</v>
      </c>
      <c r="DX22" s="232">
        <f>HLOOKUP(DX$2,PLANEL_Pot_anual!$C$3:$AL$24,20,TRUE)</f>
        <v>0</v>
      </c>
      <c r="DY22" s="232">
        <f>HLOOKUP(DY$2,PLANEL_Pot_anual!$C$3:$AL$24,20,TRUE)</f>
        <v>0</v>
      </c>
      <c r="DZ22" s="232">
        <f>HLOOKUP(DZ$2,PLANEL_Pot_anual!$C$3:$AL$24,20,TRUE)</f>
        <v>0</v>
      </c>
      <c r="EA22" s="232">
        <f>HLOOKUP(EA$2,PLANEL_Pot_anual!$C$3:$AL$24,20,TRUE)</f>
        <v>0</v>
      </c>
      <c r="EB22" s="232">
        <f>HLOOKUP(EB$2,PLANEL_Pot_anual!$C$3:$AL$24,20,TRUE)</f>
        <v>0</v>
      </c>
      <c r="EC22" s="232">
        <f>HLOOKUP(EC$2,PLANEL_Pot_anual!$C$3:$AL$24,20,TRUE)</f>
        <v>0</v>
      </c>
      <c r="ED22" s="232">
        <f>HLOOKUP(ED$2,PLANEL_Pot_anual!$C$3:$AL$24,20,TRUE)</f>
        <v>0</v>
      </c>
      <c r="EE22" s="232">
        <f>HLOOKUP(EE$2,PLANEL_Pot_anual!$C$3:$AL$24,20,TRUE)</f>
        <v>0</v>
      </c>
      <c r="EF22" s="232">
        <f>HLOOKUP(EF$2,PLANEL_Pot_anual!$C$3:$AL$24,20,TRUE)</f>
        <v>0</v>
      </c>
      <c r="EG22" s="232">
        <f>HLOOKUP(EG$2,PLANEL_Pot_anual!$C$3:$AL$24,20,TRUE)</f>
        <v>0</v>
      </c>
      <c r="EH22" s="232">
        <f>HLOOKUP(EH$2,PLANEL_Pot_anual!$C$3:$AL$24,20,TRUE)</f>
        <v>0</v>
      </c>
      <c r="EI22" s="232">
        <f>HLOOKUP(EI$2,PLANEL_Pot_anual!$C$3:$AL$24,20,TRUE)</f>
        <v>0</v>
      </c>
      <c r="EJ22" s="232">
        <f>HLOOKUP(EJ$2,PLANEL_Pot_anual!$C$3:$AL$24,20,TRUE)</f>
        <v>0</v>
      </c>
      <c r="EK22" s="232">
        <f>HLOOKUP(EK$2,PLANEL_Pot_anual!$C$3:$AL$24,20,TRUE)</f>
        <v>0</v>
      </c>
      <c r="EL22" s="232">
        <f>HLOOKUP(EL$2,PLANEL_Pot_anual!$C$3:$AL$24,20,TRUE)</f>
        <v>0</v>
      </c>
      <c r="EM22" s="232">
        <f>HLOOKUP(EM$2,PLANEL_Pot_anual!$C$3:$AL$24,20,TRUE)</f>
        <v>0</v>
      </c>
      <c r="EN22" s="232">
        <f>HLOOKUP(EN$2,PLANEL_Pot_anual!$C$3:$AL$24,20,TRUE)</f>
        <v>0</v>
      </c>
      <c r="EO22" s="232">
        <f>HLOOKUP(EO$2,PLANEL_Pot_anual!$C$3:$AL$24,20,TRUE)</f>
        <v>0</v>
      </c>
      <c r="EP22" s="232">
        <f>HLOOKUP(EP$2,PLANEL_Pot_anual!$C$3:$AL$24,20,TRUE)</f>
        <v>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525.50297929999999</v>
      </c>
      <c r="AN23" s="32">
        <f>HLOOKUP(AN$2,PLANEL_Pot_anual!$C$3:$AL$24,21,TRUE)</f>
        <v>525.50297929999999</v>
      </c>
      <c r="AO23" s="32">
        <f>HLOOKUP(AO$2,PLANEL_Pot_anual!$C$3:$AL$24,21,TRUE)</f>
        <v>525.50297929999999</v>
      </c>
      <c r="AP23" s="32">
        <f>HLOOKUP(AP$2,PLANEL_Pot_anual!$C$3:$AL$24,21,TRUE)</f>
        <v>525.50297929999999</v>
      </c>
      <c r="AQ23" s="32">
        <f>HLOOKUP(AQ$2,PLANEL_Pot_anual!$C$3:$AL$24,21,TRUE)</f>
        <v>5835.4782329999998</v>
      </c>
      <c r="AR23" s="32">
        <f>HLOOKUP(AR$2,PLANEL_Pot_anual!$C$3:$AL$24,21,TRUE)</f>
        <v>5835.4782329999998</v>
      </c>
      <c r="AS23" s="32">
        <f>HLOOKUP(AS$2,PLANEL_Pot_anual!$C$3:$AL$24,21,TRUE)</f>
        <v>5835.4782329999998</v>
      </c>
      <c r="AT23" s="32">
        <f>HLOOKUP(AT$2,PLANEL_Pot_anual!$C$3:$AL$24,21,TRUE)</f>
        <v>5835.4782329999998</v>
      </c>
      <c r="AU23" s="32">
        <f>HLOOKUP(AU$2,PLANEL_Pot_anual!$C$3:$AL$24,21,TRUE)</f>
        <v>7276.951763</v>
      </c>
      <c r="AV23" s="32">
        <f>HLOOKUP(AV$2,PLANEL_Pot_anual!$C$3:$AL$24,21,TRUE)</f>
        <v>7276.951763</v>
      </c>
      <c r="AW23" s="32">
        <f>HLOOKUP(AW$2,PLANEL_Pot_anual!$C$3:$AL$24,21,TRUE)</f>
        <v>7276.951763</v>
      </c>
      <c r="AX23" s="32">
        <f>HLOOKUP(AX$2,PLANEL_Pot_anual!$C$3:$AL$24,21,TRUE)</f>
        <v>7276.951763</v>
      </c>
      <c r="AY23" s="32">
        <f>HLOOKUP(AY$2,PLANEL_Pot_anual!$C$3:$AL$24,21,TRUE)</f>
        <v>9747.5284090000005</v>
      </c>
      <c r="AZ23" s="32">
        <f>HLOOKUP(AZ$2,PLANEL_Pot_anual!$C$3:$AL$24,21,TRUE)</f>
        <v>9747.5284090000005</v>
      </c>
      <c r="BA23" s="32">
        <f>HLOOKUP(BA$2,PLANEL_Pot_anual!$C$3:$AL$24,21,TRUE)</f>
        <v>9747.5284090000005</v>
      </c>
      <c r="BB23" s="32">
        <f>HLOOKUP(BB$2,PLANEL_Pot_anual!$C$3:$AL$24,21,TRUE)</f>
        <v>9747.5284090000005</v>
      </c>
      <c r="BC23" s="32">
        <f>HLOOKUP(BC$2,PLANEL_Pot_anual!$C$3:$AL$24,21,TRUE)</f>
        <v>9834.7189240000007</v>
      </c>
      <c r="BD23" s="32">
        <f>HLOOKUP(BD$2,PLANEL_Pot_anual!$C$3:$AL$24,21,TRUE)</f>
        <v>9834.7189240000007</v>
      </c>
      <c r="BE23" s="32">
        <f>HLOOKUP(BE$2,PLANEL_Pot_anual!$C$3:$AL$24,21,TRUE)</f>
        <v>9834.7189240000007</v>
      </c>
      <c r="BF23" s="32">
        <f>HLOOKUP(BF$2,PLANEL_Pot_anual!$C$3:$AL$24,21,TRUE)</f>
        <v>9834.7189240000007</v>
      </c>
      <c r="BG23" s="32">
        <f>HLOOKUP(BG$2,PLANEL_Pot_anual!$C$3:$AL$24,21,TRUE)</f>
        <v>11048.54391</v>
      </c>
      <c r="BH23" s="32">
        <f>HLOOKUP(BH$2,PLANEL_Pot_anual!$C$3:$AL$24,21,TRUE)</f>
        <v>11048.54391</v>
      </c>
      <c r="BI23" s="32">
        <f>HLOOKUP(BI$2,PLANEL_Pot_anual!$C$3:$AL$24,21,TRUE)</f>
        <v>11048.54391</v>
      </c>
      <c r="BJ23" s="32">
        <f>HLOOKUP(BJ$2,PLANEL_Pot_anual!$C$3:$AL$24,21,TRUE)</f>
        <v>11048.54391</v>
      </c>
      <c r="BK23" s="32">
        <f>HLOOKUP(BK$2,PLANEL_Pot_anual!$C$3:$AL$24,21,TRUE)</f>
        <v>11828.917715200001</v>
      </c>
      <c r="BL23" s="32">
        <f>HLOOKUP(BL$2,PLANEL_Pot_anual!$C$3:$AL$24,21,TRUE)</f>
        <v>11828.917715200001</v>
      </c>
      <c r="BM23" s="32">
        <f>HLOOKUP(BM$2,PLANEL_Pot_anual!$C$3:$AL$24,21,TRUE)</f>
        <v>11828.917715200001</v>
      </c>
      <c r="BN23" s="32">
        <f>HLOOKUP(BN$2,PLANEL_Pot_anual!$C$3:$AL$24,21,TRUE)</f>
        <v>11828.917715200001</v>
      </c>
      <c r="BO23" s="32">
        <f>HLOOKUP(BO$2,PLANEL_Pot_anual!$C$3:$AL$24,21,TRUE)</f>
        <v>16677.024277</v>
      </c>
      <c r="BP23" s="32">
        <f>HLOOKUP(BP$2,PLANEL_Pot_anual!$C$3:$AL$24,21,TRUE)</f>
        <v>16677.024277</v>
      </c>
      <c r="BQ23" s="32">
        <f>HLOOKUP(BQ$2,PLANEL_Pot_anual!$C$3:$AL$24,21,TRUE)</f>
        <v>16677.024277</v>
      </c>
      <c r="BR23" s="32">
        <f>HLOOKUP(BR$2,PLANEL_Pot_anual!$C$3:$AL$24,21,TRUE)</f>
        <v>16677.024277</v>
      </c>
      <c r="BS23" s="32">
        <f>HLOOKUP(BS$2,PLANEL_Pot_anual!$C$3:$AL$24,21,TRUE)</f>
        <v>18822.726545999998</v>
      </c>
      <c r="BT23" s="32">
        <f>HLOOKUP(BT$2,PLANEL_Pot_anual!$C$3:$AL$24,21,TRUE)</f>
        <v>18822.726545999998</v>
      </c>
      <c r="BU23" s="32">
        <f>HLOOKUP(BU$2,PLANEL_Pot_anual!$C$3:$AL$24,21,TRUE)</f>
        <v>18822.726545999998</v>
      </c>
      <c r="BV23" s="32">
        <f>HLOOKUP(BV$2,PLANEL_Pot_anual!$C$3:$AL$24,21,TRUE)</f>
        <v>18822.726545999998</v>
      </c>
      <c r="BW23" s="32">
        <f>HLOOKUP(BW$2,PLANEL_Pot_anual!$C$3:$AL$24,21,TRUE)</f>
        <v>20685.704665999998</v>
      </c>
      <c r="BX23" s="32">
        <f>HLOOKUP(BX$2,PLANEL_Pot_anual!$C$3:$AL$24,21,TRUE)</f>
        <v>20685.704665999998</v>
      </c>
      <c r="BY23" s="32">
        <f>HLOOKUP(BY$2,PLANEL_Pot_anual!$C$3:$AL$24,21,TRUE)</f>
        <v>20685.704665999998</v>
      </c>
      <c r="BZ23" s="32">
        <f>HLOOKUP(BZ$2,PLANEL_Pot_anual!$C$3:$AL$24,21,TRUE)</f>
        <v>20685.704665999998</v>
      </c>
      <c r="CA23" s="32">
        <f>HLOOKUP(CA$2,PLANEL_Pot_anual!$C$3:$AL$24,21,TRUE)</f>
        <v>23580.124620000002</v>
      </c>
      <c r="CB23" s="32">
        <f>HLOOKUP(CB$2,PLANEL_Pot_anual!$C$3:$AL$24,21,TRUE)</f>
        <v>23580.124620000002</v>
      </c>
      <c r="CC23" s="32">
        <f>HLOOKUP(CC$2,PLANEL_Pot_anual!$C$3:$AL$24,21,TRUE)</f>
        <v>23580.124620000002</v>
      </c>
      <c r="CD23" s="32">
        <f>HLOOKUP(CD$2,PLANEL_Pot_anual!$C$3:$AL$24,21,TRUE)</f>
        <v>23580.124620000002</v>
      </c>
      <c r="CE23" s="32">
        <f>HLOOKUP(CE$2,PLANEL_Pot_anual!$C$3:$AL$24,21,TRUE)</f>
        <v>26429.088670000001</v>
      </c>
      <c r="CF23" s="32">
        <f>HLOOKUP(CF$2,PLANEL_Pot_anual!$C$3:$AL$24,21,TRUE)</f>
        <v>26429.088670000001</v>
      </c>
      <c r="CG23" s="32">
        <f>HLOOKUP(CG$2,PLANEL_Pot_anual!$C$3:$AL$24,21,TRUE)</f>
        <v>26429.088670000001</v>
      </c>
      <c r="CH23" s="32">
        <f>HLOOKUP(CH$2,PLANEL_Pot_anual!$C$3:$AL$24,21,TRUE)</f>
        <v>26429.088670000001</v>
      </c>
      <c r="CI23" s="32">
        <f>HLOOKUP(CI$2,PLANEL_Pot_anual!$C$3:$AL$24,21,TRUE)</f>
        <v>29501.158770000002</v>
      </c>
      <c r="CJ23" s="32">
        <f>HLOOKUP(CJ$2,PLANEL_Pot_anual!$C$3:$AL$24,21,TRUE)</f>
        <v>29501.158770000002</v>
      </c>
      <c r="CK23" s="32">
        <f>HLOOKUP(CK$2,PLANEL_Pot_anual!$C$3:$AL$24,21,TRUE)</f>
        <v>29501.158770000002</v>
      </c>
      <c r="CL23" s="32">
        <f>HLOOKUP(CL$2,PLANEL_Pot_anual!$C$3:$AL$24,21,TRUE)</f>
        <v>29501.158770000002</v>
      </c>
      <c r="CM23" s="32">
        <f>HLOOKUP(CM$2,PLANEL_Pot_anual!$C$3:$AL$24,21,TRUE)</f>
        <v>32597.656940000001</v>
      </c>
      <c r="CN23" s="32">
        <f>HLOOKUP(CN$2,PLANEL_Pot_anual!$C$3:$AL$24,21,TRUE)</f>
        <v>32597.656940000001</v>
      </c>
      <c r="CO23" s="32">
        <f>HLOOKUP(CO$2,PLANEL_Pot_anual!$C$3:$AL$24,21,TRUE)</f>
        <v>32597.656940000001</v>
      </c>
      <c r="CP23" s="32">
        <f>HLOOKUP(CP$2,PLANEL_Pot_anual!$C$3:$AL$24,21,TRUE)</f>
        <v>32597.656940000001</v>
      </c>
      <c r="CQ23" s="32">
        <f>HLOOKUP(CQ$2,PLANEL_Pot_anual!$C$3:$AL$24,21,TRUE)</f>
        <v>36871.084920000001</v>
      </c>
      <c r="CR23" s="32">
        <f>HLOOKUP(CR$2,PLANEL_Pot_anual!$C$3:$AL$24,21,TRUE)</f>
        <v>36871.084920000001</v>
      </c>
      <c r="CS23" s="32">
        <f>HLOOKUP(CS$2,PLANEL_Pot_anual!$C$3:$AL$24,21,TRUE)</f>
        <v>36871.084920000001</v>
      </c>
      <c r="CT23" s="32">
        <f>HLOOKUP(CT$2,PLANEL_Pot_anual!$C$3:$AL$24,21,TRUE)</f>
        <v>36871.084920000001</v>
      </c>
      <c r="CU23" s="32">
        <f>HLOOKUP(CU$2,PLANEL_Pot_anual!$C$3:$AL$24,21,TRUE)</f>
        <v>39986.588860000003</v>
      </c>
      <c r="CV23" s="32">
        <f>HLOOKUP(CV$2,PLANEL_Pot_anual!$C$3:$AL$24,21,TRUE)</f>
        <v>39986.588860000003</v>
      </c>
      <c r="CW23" s="32">
        <f>HLOOKUP(CW$2,PLANEL_Pot_anual!$C$3:$AL$24,21,TRUE)</f>
        <v>39986.588860000003</v>
      </c>
      <c r="CX23" s="32">
        <f>HLOOKUP(CX$2,PLANEL_Pot_anual!$C$3:$AL$24,21,TRUE)</f>
        <v>39986.588860000003</v>
      </c>
      <c r="CY23" s="32">
        <f>HLOOKUP(CY$2,PLANEL_Pot_anual!$C$3:$AL$24,21,TRUE)</f>
        <v>42891.298800000004</v>
      </c>
      <c r="CZ23" s="32">
        <f>HLOOKUP(CZ$2,PLANEL_Pot_anual!$C$3:$AL$24,21,TRUE)</f>
        <v>42891.298800000004</v>
      </c>
      <c r="DA23" s="32">
        <f>HLOOKUP(DA$2,PLANEL_Pot_anual!$C$3:$AL$24,21,TRUE)</f>
        <v>42891.298800000004</v>
      </c>
      <c r="DB23" s="32">
        <f>HLOOKUP(DB$2,PLANEL_Pot_anual!$C$3:$AL$24,21,TRUE)</f>
        <v>42891.298800000004</v>
      </c>
      <c r="DC23" s="32">
        <f>HLOOKUP(DC$2,PLANEL_Pot_anual!$C$3:$AL$24,21,TRUE)</f>
        <v>46207.344530000002</v>
      </c>
      <c r="DD23" s="32">
        <f>HLOOKUP(DD$2,PLANEL_Pot_anual!$C$3:$AL$24,21,TRUE)</f>
        <v>46207.344530000002</v>
      </c>
      <c r="DE23" s="32">
        <f>HLOOKUP(DE$2,PLANEL_Pot_anual!$C$3:$AL$24,21,TRUE)</f>
        <v>46207.344530000002</v>
      </c>
      <c r="DF23" s="32">
        <f>HLOOKUP(DF$2,PLANEL_Pot_anual!$C$3:$AL$24,21,TRUE)</f>
        <v>46207.344530000002</v>
      </c>
      <c r="DG23" s="32">
        <f>HLOOKUP(DG$2,PLANEL_Pot_anual!$C$3:$AL$24,21,TRUE)</f>
        <v>48941.103230000001</v>
      </c>
      <c r="DH23" s="32">
        <f>HLOOKUP(DH$2,PLANEL_Pot_anual!$C$3:$AL$24,21,TRUE)</f>
        <v>48941.103230000001</v>
      </c>
      <c r="DI23" s="32">
        <f>HLOOKUP(DI$2,PLANEL_Pot_anual!$C$3:$AL$24,21,TRUE)</f>
        <v>48941.103230000001</v>
      </c>
      <c r="DJ23" s="32">
        <f>HLOOKUP(DJ$2,PLANEL_Pot_anual!$C$3:$AL$24,21,TRUE)</f>
        <v>48941.103230000001</v>
      </c>
      <c r="DK23" s="32">
        <f>HLOOKUP(DK$2,PLANEL_Pot_anual!$C$3:$AL$24,21,TRUE)</f>
        <v>51723.118649999997</v>
      </c>
      <c r="DL23" s="32">
        <f>HLOOKUP(DL$2,PLANEL_Pot_anual!$C$3:$AL$24,21,TRUE)</f>
        <v>51723.118649999997</v>
      </c>
      <c r="DM23" s="32">
        <f>HLOOKUP(DM$2,PLANEL_Pot_anual!$C$3:$AL$24,21,TRUE)</f>
        <v>51723.118649999997</v>
      </c>
      <c r="DN23" s="32">
        <f>HLOOKUP(DN$2,PLANEL_Pot_anual!$C$3:$AL$24,21,TRUE)</f>
        <v>51723.118649999997</v>
      </c>
      <c r="DO23" s="32">
        <f>HLOOKUP(DO$2,PLANEL_Pot_anual!$C$3:$AL$24,21,TRUE)</f>
        <v>55181.573980000001</v>
      </c>
      <c r="DP23" s="32">
        <f>HLOOKUP(DP$2,PLANEL_Pot_anual!$C$3:$AL$24,21,TRUE)</f>
        <v>55181.573980000001</v>
      </c>
      <c r="DQ23" s="32">
        <f>HLOOKUP(DQ$2,PLANEL_Pot_anual!$C$3:$AL$24,21,TRUE)</f>
        <v>55181.573980000001</v>
      </c>
      <c r="DR23" s="32">
        <f>HLOOKUP(DR$2,PLANEL_Pot_anual!$C$3:$AL$24,21,TRUE)</f>
        <v>55181.573980000001</v>
      </c>
      <c r="DS23" s="32">
        <f>HLOOKUP(DS$2,PLANEL_Pot_anual!$C$3:$AL$24,21,TRUE)</f>
        <v>58973.208780000001</v>
      </c>
      <c r="DT23" s="32">
        <f>HLOOKUP(DT$2,PLANEL_Pot_anual!$C$3:$AL$24,21,TRUE)</f>
        <v>58973.208780000001</v>
      </c>
      <c r="DU23" s="32">
        <f>HLOOKUP(DU$2,PLANEL_Pot_anual!$C$3:$AL$24,21,TRUE)</f>
        <v>58973.208780000001</v>
      </c>
      <c r="DV23" s="32">
        <f>HLOOKUP(DV$2,PLANEL_Pot_anual!$C$3:$AL$24,21,TRUE)</f>
        <v>58973.208780000001</v>
      </c>
      <c r="DW23" s="32">
        <f>HLOOKUP(DW$2,PLANEL_Pot_anual!$C$3:$AL$24,21,TRUE)</f>
        <v>62710.277119999999</v>
      </c>
      <c r="DX23" s="32">
        <f>HLOOKUP(DX$2,PLANEL_Pot_anual!$C$3:$AL$24,21,TRUE)</f>
        <v>62710.277119999999</v>
      </c>
      <c r="DY23" s="32">
        <f>HLOOKUP(DY$2,PLANEL_Pot_anual!$C$3:$AL$24,21,TRUE)</f>
        <v>62710.277119999999</v>
      </c>
      <c r="DZ23" s="32">
        <f>HLOOKUP(DZ$2,PLANEL_Pot_anual!$C$3:$AL$24,21,TRUE)</f>
        <v>62710.277119999999</v>
      </c>
      <c r="EA23" s="32">
        <f>HLOOKUP(EA$2,PLANEL_Pot_anual!$C$3:$AL$24,21,TRUE)</f>
        <v>66107.250950000001</v>
      </c>
      <c r="EB23" s="32">
        <f>HLOOKUP(EB$2,PLANEL_Pot_anual!$C$3:$AL$24,21,TRUE)</f>
        <v>66107.250950000001</v>
      </c>
      <c r="EC23" s="32">
        <f>HLOOKUP(EC$2,PLANEL_Pot_anual!$C$3:$AL$24,21,TRUE)</f>
        <v>66107.250950000001</v>
      </c>
      <c r="ED23" s="32">
        <f>HLOOKUP(ED$2,PLANEL_Pot_anual!$C$3:$AL$24,21,TRUE)</f>
        <v>66107.250950000001</v>
      </c>
      <c r="EE23" s="32">
        <f>HLOOKUP(EE$2,PLANEL_Pot_anual!$C$3:$AL$24,21,TRUE)</f>
        <v>69900.016059999994</v>
      </c>
      <c r="EF23" s="32">
        <f>HLOOKUP(EF$2,PLANEL_Pot_anual!$C$3:$AL$24,21,TRUE)</f>
        <v>69900.016059999994</v>
      </c>
      <c r="EG23" s="32">
        <f>HLOOKUP(EG$2,PLANEL_Pot_anual!$C$3:$AL$24,21,TRUE)</f>
        <v>69900.016059999994</v>
      </c>
      <c r="EH23" s="32">
        <f>HLOOKUP(EH$2,PLANEL_Pot_anual!$C$3:$AL$24,21,TRUE)</f>
        <v>69900.016059999994</v>
      </c>
      <c r="EI23" s="32">
        <f>HLOOKUP(EI$2,PLANEL_Pot_anual!$C$3:$AL$24,21,TRUE)</f>
        <v>73893.659299999999</v>
      </c>
      <c r="EJ23" s="32">
        <f>HLOOKUP(EJ$2,PLANEL_Pot_anual!$C$3:$AL$24,21,TRUE)</f>
        <v>73893.659299999999</v>
      </c>
      <c r="EK23" s="32">
        <f>HLOOKUP(EK$2,PLANEL_Pot_anual!$C$3:$AL$24,21,TRUE)</f>
        <v>73893.659299999999</v>
      </c>
      <c r="EL23" s="32">
        <f>HLOOKUP(EL$2,PLANEL_Pot_anual!$C$3:$AL$24,21,TRUE)</f>
        <v>73893.659299999999</v>
      </c>
      <c r="EM23" s="32">
        <f>HLOOKUP(EM$2,PLANEL_Pot_anual!$C$3:$AL$24,21,TRUE)</f>
        <v>77274.998850000004</v>
      </c>
      <c r="EN23" s="32">
        <f>HLOOKUP(EN$2,PLANEL_Pot_anual!$C$3:$AL$24,21,TRUE)</f>
        <v>77274.998850000004</v>
      </c>
      <c r="EO23" s="32">
        <f>HLOOKUP(EO$2,PLANEL_Pot_anual!$C$3:$AL$24,21,TRUE)</f>
        <v>77274.998850000004</v>
      </c>
      <c r="EP23" s="32">
        <f>HLOOKUP(EP$2,PLANEL_Pot_anual!$C$3:$AL$24,21,TRUE)</f>
        <v>77274.998850000004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175182.75472699993</v>
      </c>
      <c r="AB24" s="28">
        <f t="shared" si="0"/>
        <v>175182.75472699993</v>
      </c>
      <c r="AC24" s="28">
        <f t="shared" si="0"/>
        <v>175182.75472699993</v>
      </c>
      <c r="AD24" s="28">
        <f t="shared" si="0"/>
        <v>175182.75472699993</v>
      </c>
      <c r="AE24" s="28">
        <f t="shared" si="0"/>
        <v>181210.73193399995</v>
      </c>
      <c r="AF24" s="28">
        <f t="shared" si="0"/>
        <v>181210.73193399995</v>
      </c>
      <c r="AG24" s="28">
        <f t="shared" si="0"/>
        <v>181210.73193399995</v>
      </c>
      <c r="AH24" s="28">
        <f t="shared" si="0"/>
        <v>181210.73193399995</v>
      </c>
      <c r="AI24" s="28">
        <f t="shared" ref="AI24:BN24" si="1">SUM(AI4:AI23)</f>
        <v>187023.93215600002</v>
      </c>
      <c r="AJ24" s="28">
        <f t="shared" si="1"/>
        <v>187023.93215600002</v>
      </c>
      <c r="AK24" s="28">
        <f t="shared" si="1"/>
        <v>187023.93215600002</v>
      </c>
      <c r="AL24" s="28">
        <f t="shared" si="1"/>
        <v>187023.93215600002</v>
      </c>
      <c r="AM24" s="28">
        <f t="shared" si="1"/>
        <v>197558.49304630002</v>
      </c>
      <c r="AN24" s="28">
        <f t="shared" si="1"/>
        <v>197558.49304630002</v>
      </c>
      <c r="AO24" s="28">
        <f t="shared" si="1"/>
        <v>197558.49304630002</v>
      </c>
      <c r="AP24" s="28">
        <f t="shared" si="1"/>
        <v>197558.49304630002</v>
      </c>
      <c r="AQ24" s="28">
        <f t="shared" si="1"/>
        <v>212249.85664000001</v>
      </c>
      <c r="AR24" s="28">
        <f t="shared" si="1"/>
        <v>212249.85664000001</v>
      </c>
      <c r="AS24" s="28">
        <f t="shared" si="1"/>
        <v>212249.85664000001</v>
      </c>
      <c r="AT24" s="28">
        <f t="shared" si="1"/>
        <v>212249.85664000001</v>
      </c>
      <c r="AU24" s="28">
        <f t="shared" si="1"/>
        <v>220342.15610999995</v>
      </c>
      <c r="AV24" s="28">
        <f t="shared" si="1"/>
        <v>220342.15610999995</v>
      </c>
      <c r="AW24" s="28">
        <f t="shared" si="1"/>
        <v>220342.15610999995</v>
      </c>
      <c r="AX24" s="28">
        <f t="shared" si="1"/>
        <v>220342.15610999995</v>
      </c>
      <c r="AY24" s="28">
        <f t="shared" si="1"/>
        <v>225894.20967999997</v>
      </c>
      <c r="AZ24" s="28">
        <f t="shared" si="1"/>
        <v>225894.20967999997</v>
      </c>
      <c r="BA24" s="28">
        <f t="shared" si="1"/>
        <v>225894.20967999997</v>
      </c>
      <c r="BB24" s="28">
        <f t="shared" si="1"/>
        <v>225894.20967999997</v>
      </c>
      <c r="BC24" s="28">
        <f t="shared" si="1"/>
        <v>230890.549573</v>
      </c>
      <c r="BD24" s="28">
        <f t="shared" si="1"/>
        <v>230890.549573</v>
      </c>
      <c r="BE24" s="28">
        <f t="shared" si="1"/>
        <v>230890.549573</v>
      </c>
      <c r="BF24" s="28">
        <f t="shared" si="1"/>
        <v>230890.549573</v>
      </c>
      <c r="BG24" s="28">
        <f t="shared" si="1"/>
        <v>235436.19444700002</v>
      </c>
      <c r="BH24" s="28">
        <f t="shared" si="1"/>
        <v>235436.19444700002</v>
      </c>
      <c r="BI24" s="28">
        <f t="shared" si="1"/>
        <v>235436.19444700002</v>
      </c>
      <c r="BJ24" s="28">
        <f t="shared" si="1"/>
        <v>235436.19444700002</v>
      </c>
      <c r="BK24" s="28">
        <f t="shared" si="1"/>
        <v>242644.02466319999</v>
      </c>
      <c r="BL24" s="28">
        <f t="shared" si="1"/>
        <v>242644.02466319999</v>
      </c>
      <c r="BM24" s="28">
        <f t="shared" si="1"/>
        <v>242644.02466319999</v>
      </c>
      <c r="BN24" s="28">
        <f t="shared" si="1"/>
        <v>242644.02466319999</v>
      </c>
      <c r="BO24" s="28">
        <f t="shared" ref="BO24:CT24" si="2">SUM(BO4:BO23)</f>
        <v>257470.28366599997</v>
      </c>
      <c r="BP24" s="28">
        <f t="shared" si="2"/>
        <v>257470.28366599997</v>
      </c>
      <c r="BQ24" s="28">
        <f t="shared" si="2"/>
        <v>257470.28366599997</v>
      </c>
      <c r="BR24" s="28">
        <f t="shared" si="2"/>
        <v>257470.28366599997</v>
      </c>
      <c r="BS24" s="28">
        <f t="shared" si="2"/>
        <v>267485.708835</v>
      </c>
      <c r="BT24" s="28">
        <f t="shared" si="2"/>
        <v>267485.708835</v>
      </c>
      <c r="BU24" s="28">
        <f t="shared" si="2"/>
        <v>267485.708835</v>
      </c>
      <c r="BV24" s="28">
        <f t="shared" si="2"/>
        <v>267485.708835</v>
      </c>
      <c r="BW24" s="28">
        <f t="shared" si="2"/>
        <v>277214.62822499999</v>
      </c>
      <c r="BX24" s="28">
        <f t="shared" si="2"/>
        <v>277214.62822499999</v>
      </c>
      <c r="BY24" s="28">
        <f t="shared" si="2"/>
        <v>277214.62822499999</v>
      </c>
      <c r="BZ24" s="28">
        <f t="shared" si="2"/>
        <v>277214.62822499999</v>
      </c>
      <c r="CA24" s="28">
        <f t="shared" si="2"/>
        <v>289683.84008200001</v>
      </c>
      <c r="CB24" s="28">
        <f t="shared" si="2"/>
        <v>289683.84008200001</v>
      </c>
      <c r="CC24" s="28">
        <f t="shared" si="2"/>
        <v>289683.84008200001</v>
      </c>
      <c r="CD24" s="28">
        <f t="shared" si="2"/>
        <v>289683.84008200001</v>
      </c>
      <c r="CE24" s="28">
        <f t="shared" si="2"/>
        <v>301230.33457200002</v>
      </c>
      <c r="CF24" s="28">
        <f t="shared" si="2"/>
        <v>301230.33457200002</v>
      </c>
      <c r="CG24" s="28">
        <f t="shared" si="2"/>
        <v>301230.33457200002</v>
      </c>
      <c r="CH24" s="28">
        <f t="shared" si="2"/>
        <v>301230.33457200002</v>
      </c>
      <c r="CI24" s="28">
        <f t="shared" si="2"/>
        <v>313524.67501399998</v>
      </c>
      <c r="CJ24" s="28">
        <f t="shared" si="2"/>
        <v>313524.67501399998</v>
      </c>
      <c r="CK24" s="28">
        <f t="shared" si="2"/>
        <v>313524.67501399998</v>
      </c>
      <c r="CL24" s="28">
        <f t="shared" si="2"/>
        <v>313524.67501399998</v>
      </c>
      <c r="CM24" s="28">
        <f t="shared" si="2"/>
        <v>326224.992126</v>
      </c>
      <c r="CN24" s="28">
        <f t="shared" si="2"/>
        <v>326224.992126</v>
      </c>
      <c r="CO24" s="28">
        <f t="shared" si="2"/>
        <v>326224.992126</v>
      </c>
      <c r="CP24" s="28">
        <f t="shared" si="2"/>
        <v>326224.992126</v>
      </c>
      <c r="CQ24" s="28">
        <f t="shared" si="2"/>
        <v>339735.890656</v>
      </c>
      <c r="CR24" s="28">
        <f t="shared" si="2"/>
        <v>339735.890656</v>
      </c>
      <c r="CS24" s="28">
        <f t="shared" si="2"/>
        <v>339735.890656</v>
      </c>
      <c r="CT24" s="28">
        <f t="shared" si="2"/>
        <v>339735.890656</v>
      </c>
      <c r="CU24" s="28">
        <f t="shared" ref="CU24:DZ24" si="3">SUM(CU4:CU23)</f>
        <v>352767.068876</v>
      </c>
      <c r="CV24" s="28">
        <f t="shared" si="3"/>
        <v>352767.068876</v>
      </c>
      <c r="CW24" s="28">
        <f t="shared" si="3"/>
        <v>352767.068876</v>
      </c>
      <c r="CX24" s="28">
        <f t="shared" si="3"/>
        <v>352767.068876</v>
      </c>
      <c r="CY24" s="28">
        <f t="shared" si="3"/>
        <v>365361.02884299995</v>
      </c>
      <c r="CZ24" s="28">
        <f t="shared" si="3"/>
        <v>365361.02884299995</v>
      </c>
      <c r="DA24" s="28">
        <f t="shared" si="3"/>
        <v>365361.02884299995</v>
      </c>
      <c r="DB24" s="28">
        <f t="shared" si="3"/>
        <v>365361.02884299995</v>
      </c>
      <c r="DC24" s="28">
        <f t="shared" si="3"/>
        <v>378603.78370099998</v>
      </c>
      <c r="DD24" s="28">
        <f t="shared" si="3"/>
        <v>378603.78370099998</v>
      </c>
      <c r="DE24" s="28">
        <f t="shared" si="3"/>
        <v>378603.78370099998</v>
      </c>
      <c r="DF24" s="28">
        <f t="shared" si="3"/>
        <v>378603.78370099998</v>
      </c>
      <c r="DG24" s="28">
        <f t="shared" si="3"/>
        <v>389999.69615600002</v>
      </c>
      <c r="DH24" s="28">
        <f t="shared" si="3"/>
        <v>389999.69615600002</v>
      </c>
      <c r="DI24" s="28">
        <f t="shared" si="3"/>
        <v>389999.69615600002</v>
      </c>
      <c r="DJ24" s="28">
        <f t="shared" si="3"/>
        <v>389999.69615600002</v>
      </c>
      <c r="DK24" s="28">
        <f t="shared" si="3"/>
        <v>401465.34044600005</v>
      </c>
      <c r="DL24" s="28">
        <f t="shared" si="3"/>
        <v>401465.34044600005</v>
      </c>
      <c r="DM24" s="28">
        <f t="shared" si="3"/>
        <v>401465.34044600005</v>
      </c>
      <c r="DN24" s="28">
        <f t="shared" si="3"/>
        <v>401465.34044600005</v>
      </c>
      <c r="DO24" s="28">
        <f t="shared" si="3"/>
        <v>413828.79586599994</v>
      </c>
      <c r="DP24" s="28">
        <f t="shared" si="3"/>
        <v>413828.79586599994</v>
      </c>
      <c r="DQ24" s="28">
        <f t="shared" si="3"/>
        <v>413828.79586599994</v>
      </c>
      <c r="DR24" s="28">
        <f t="shared" si="3"/>
        <v>413828.79586599994</v>
      </c>
      <c r="DS24" s="28">
        <f t="shared" si="3"/>
        <v>427601.82420599996</v>
      </c>
      <c r="DT24" s="28">
        <f t="shared" si="3"/>
        <v>427601.82420599996</v>
      </c>
      <c r="DU24" s="28">
        <f t="shared" si="3"/>
        <v>427601.82420599996</v>
      </c>
      <c r="DV24" s="28">
        <f t="shared" si="3"/>
        <v>427601.82420599996</v>
      </c>
      <c r="DW24" s="28">
        <f t="shared" si="3"/>
        <v>441158.24476599996</v>
      </c>
      <c r="DX24" s="28">
        <f t="shared" si="3"/>
        <v>441158.24476599996</v>
      </c>
      <c r="DY24" s="28">
        <f t="shared" si="3"/>
        <v>441158.24476599996</v>
      </c>
      <c r="DZ24" s="28">
        <f t="shared" si="3"/>
        <v>441158.24476599996</v>
      </c>
      <c r="EA24" s="28">
        <f t="shared" ref="EA24:EP24" si="4">SUM(EA4:EA23)</f>
        <v>453878.51135599997</v>
      </c>
      <c r="EB24" s="28">
        <f t="shared" si="4"/>
        <v>453878.51135599997</v>
      </c>
      <c r="EC24" s="28">
        <f t="shared" si="4"/>
        <v>453878.51135599997</v>
      </c>
      <c r="ED24" s="28">
        <f t="shared" si="4"/>
        <v>453878.51135599997</v>
      </c>
      <c r="EE24" s="28">
        <f t="shared" si="4"/>
        <v>467865.83068599994</v>
      </c>
      <c r="EF24" s="28">
        <f t="shared" si="4"/>
        <v>467865.83068599994</v>
      </c>
      <c r="EG24" s="28">
        <f t="shared" si="4"/>
        <v>467865.83068599994</v>
      </c>
      <c r="EH24" s="28">
        <f t="shared" si="4"/>
        <v>467865.83068599994</v>
      </c>
      <c r="EI24" s="28">
        <f t="shared" si="4"/>
        <v>482209.13144800003</v>
      </c>
      <c r="EJ24" s="28">
        <f t="shared" si="4"/>
        <v>482209.13144800003</v>
      </c>
      <c r="EK24" s="28">
        <f t="shared" si="4"/>
        <v>482209.13144800003</v>
      </c>
      <c r="EL24" s="28">
        <f t="shared" si="4"/>
        <v>482209.13144800003</v>
      </c>
      <c r="EM24" s="28">
        <f t="shared" si="4"/>
        <v>495357.96873399999</v>
      </c>
      <c r="EN24" s="28">
        <f t="shared" si="4"/>
        <v>495357.96873399999</v>
      </c>
      <c r="EO24" s="28">
        <f t="shared" si="4"/>
        <v>495357.96873399999</v>
      </c>
      <c r="EP24" s="28">
        <f t="shared" si="4"/>
        <v>495357.96873399999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1164.0816709999999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931.95856379999998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0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0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0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8.5635169088167137E-2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0.11502917239330472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0.10162687818560666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8.0060354085235416E-2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5.0191505950935147E-2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0</v>
      </c>
      <c r="AY29" s="33">
        <f t="shared" si="11"/>
        <v>0</v>
      </c>
      <c r="AZ29" s="33">
        <f t="shared" si="11"/>
        <v>0</v>
      </c>
      <c r="BA29" s="33">
        <f t="shared" si="11"/>
        <v>0</v>
      </c>
      <c r="BB29" s="33">
        <f t="shared" si="11"/>
        <v>5.8197352597411739E-2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5.9695347459952905E-2</v>
      </c>
      <c r="BG29" s="33">
        <f t="shared" si="11"/>
        <v>0</v>
      </c>
      <c r="BH29" s="33">
        <f t="shared" si="11"/>
        <v>0</v>
      </c>
      <c r="BI29" s="33">
        <f t="shared" si="11"/>
        <v>0</v>
      </c>
      <c r="BJ29" s="33">
        <f t="shared" si="11"/>
        <v>5.9695347459952905E-2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5.9695347459952905E-2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 t="e">
        <f t="shared" si="13"/>
        <v>#DIV/0!</v>
      </c>
      <c r="DT29" s="33" t="e">
        <f t="shared" si="13"/>
        <v>#DIV/0!</v>
      </c>
      <c r="DU29" s="33" t="e">
        <f t="shared" si="13"/>
        <v>#DIV/0!</v>
      </c>
      <c r="DV29" s="33" t="e">
        <f t="shared" si="13"/>
        <v>#DIV/0!</v>
      </c>
      <c r="DW29" s="33" t="e">
        <f t="shared" si="13"/>
        <v>#DIV/0!</v>
      </c>
      <c r="DX29" s="33" t="e">
        <f t="shared" si="13"/>
        <v>#DIV/0!</v>
      </c>
      <c r="DY29" s="33" t="e">
        <f t="shared" si="13"/>
        <v>#DIV/0!</v>
      </c>
      <c r="DZ29" s="33" t="e">
        <f t="shared" si="13"/>
        <v>#DIV/0!</v>
      </c>
      <c r="EA29" s="33" t="e">
        <f t="shared" ref="EA29:EP29" si="14">EA28/EA7</f>
        <v>#DIV/0!</v>
      </c>
      <c r="EB29" s="33" t="e">
        <f t="shared" si="14"/>
        <v>#DIV/0!</v>
      </c>
      <c r="EC29" s="33" t="e">
        <f t="shared" si="14"/>
        <v>#DIV/0!</v>
      </c>
      <c r="ED29" s="33" t="e">
        <f t="shared" si="14"/>
        <v>#DIV/0!</v>
      </c>
      <c r="EE29" s="33" t="e">
        <f t="shared" si="14"/>
        <v>#DIV/0!</v>
      </c>
      <c r="EF29" s="33" t="e">
        <f t="shared" si="14"/>
        <v>#DIV/0!</v>
      </c>
      <c r="EG29" s="33" t="e">
        <f t="shared" si="14"/>
        <v>#DIV/0!</v>
      </c>
      <c r="EH29" s="33" t="e">
        <f t="shared" si="14"/>
        <v>#DIV/0!</v>
      </c>
      <c r="EI29" s="33" t="e">
        <f t="shared" si="14"/>
        <v>#DIV/0!</v>
      </c>
      <c r="EJ29" s="33" t="e">
        <f t="shared" si="14"/>
        <v>#DIV/0!</v>
      </c>
      <c r="EK29" s="33" t="e">
        <f t="shared" si="14"/>
        <v>#DIV/0!</v>
      </c>
      <c r="EL29" s="33" t="e">
        <f t="shared" si="14"/>
        <v>#DIV/0!</v>
      </c>
      <c r="EM29" s="33" t="e">
        <f t="shared" si="14"/>
        <v>#DIV/0!</v>
      </c>
      <c r="EN29" s="33" t="e">
        <f t="shared" si="14"/>
        <v>#DIV/0!</v>
      </c>
      <c r="EO29" s="33" t="e">
        <f t="shared" si="14"/>
        <v>#DIV/0!</v>
      </c>
      <c r="EP29" s="33" t="e">
        <f t="shared" si="14"/>
        <v>#DIV/0!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6793.5558648000006</v>
      </c>
      <c r="AF31" s="1">
        <f>PLANEL_GerMed_Trim!AF17</f>
        <v>8080.6035812</v>
      </c>
      <c r="AG31" s="1">
        <f>PLANEL_GerMed_Trim!AG17</f>
        <v>10656.0039462</v>
      </c>
      <c r="AH31" s="1">
        <f>PLANEL_GerMed_Trim!AH17</f>
        <v>8854.9797875000004</v>
      </c>
      <c r="AI31" s="1">
        <f>PLANEL_GerMed_Trim!AI17</f>
        <v>8989.4607128999996</v>
      </c>
      <c r="AJ31" s="1">
        <f>PLANEL_GerMed_Trim!AJ17</f>
        <v>10747.7326462</v>
      </c>
      <c r="AK31" s="1">
        <f>PLANEL_GerMed_Trim!AK17</f>
        <v>14199.6100532</v>
      </c>
      <c r="AL31" s="1">
        <f>PLANEL_GerMed_Trim!AL17</f>
        <v>11767.1454445</v>
      </c>
      <c r="AM31" s="1">
        <f>PLANEL_GerMed_Trim!AM17</f>
        <v>10629.0735379</v>
      </c>
      <c r="AN31" s="1">
        <f>PLANEL_GerMed_Trim!AN17</f>
        <v>12739.193715199999</v>
      </c>
      <c r="AO31" s="1">
        <f>PLANEL_GerMed_Trim!AO17</f>
        <v>16845.5088602</v>
      </c>
      <c r="AP31" s="1">
        <f>PLANEL_GerMed_Trim!AP17</f>
        <v>13941.567602499999</v>
      </c>
      <c r="AQ31" s="1">
        <f>PLANEL_GerMed_Trim!AQ17</f>
        <v>15612.576482</v>
      </c>
      <c r="AR31" s="1">
        <f>PLANEL_GerMed_Trim!AR17</f>
        <v>18792.506941200001</v>
      </c>
      <c r="AS31" s="1">
        <f>PLANEL_GerMed_Trim!AS17</f>
        <v>24888.2558021</v>
      </c>
      <c r="AT31" s="1">
        <f>PLANEL_GerMed_Trim!AT17</f>
        <v>20550.942748199999</v>
      </c>
      <c r="AU31" s="1">
        <f>PLANEL_GerMed_Trim!AU17</f>
        <v>17206.739967000001</v>
      </c>
      <c r="AV31" s="1">
        <f>PLANEL_GerMed_Trim!AV17</f>
        <v>20728.765601200001</v>
      </c>
      <c r="AW31" s="1">
        <f>PLANEL_GerMed_Trim!AW17</f>
        <v>27460.811472099998</v>
      </c>
      <c r="AX31" s="1">
        <f>PLANEL_GerMed_Trim!AX17</f>
        <v>22665.0908882</v>
      </c>
      <c r="AY31" s="1">
        <f>PLANEL_GerMed_Trim!AY17</f>
        <v>17132.100401799999</v>
      </c>
      <c r="AZ31" s="1">
        <f>PLANEL_GerMed_Trim!AZ17</f>
        <v>20650.9963322</v>
      </c>
      <c r="BA31" s="1">
        <f>PLANEL_GerMed_Trim!BA17</f>
        <v>27363.526620699999</v>
      </c>
      <c r="BB31" s="1">
        <f>PLANEL_GerMed_Trim!BB17</f>
        <v>22577.763060400001</v>
      </c>
      <c r="BC31" s="1">
        <f>PLANEL_GerMed_Trim!BC17</f>
        <v>17126.228012799998</v>
      </c>
      <c r="BD31" s="1">
        <f>PLANEL_GerMed_Trim!BD17</f>
        <v>20644.033903899999</v>
      </c>
      <c r="BE31" s="1">
        <f>PLANEL_GerMed_Trim!BE17</f>
        <v>27354.355936200001</v>
      </c>
      <c r="BF31" s="1">
        <f>PLANEL_GerMed_Trim!BF17</f>
        <v>22570.1291103</v>
      </c>
      <c r="BG31" s="1">
        <f>PLANEL_GerMed_Trim!BG17</f>
        <v>17091.4499588</v>
      </c>
      <c r="BH31" s="1">
        <f>PLANEL_GerMed_Trim!BH17</f>
        <v>20601.792746899999</v>
      </c>
      <c r="BI31" s="1">
        <f>PLANEL_GerMed_Trim!BI17</f>
        <v>27298.233410199999</v>
      </c>
      <c r="BJ31" s="1">
        <f>PLANEL_GerMed_Trim!BJ17</f>
        <v>22524.007141300001</v>
      </c>
      <c r="BK31" s="1">
        <f>PLANEL_GerMed_Trim!BK17</f>
        <v>17667.280408299997</v>
      </c>
      <c r="BL31" s="1">
        <f>PLANEL_GerMed_Trim!BL17</f>
        <v>21301.1919638</v>
      </c>
      <c r="BM31" s="1">
        <f>PLANEL_GerMed_Trim!BM17</f>
        <v>28227.470531200001</v>
      </c>
      <c r="BN31" s="1">
        <f>PLANEL_GerMed_Trim!BN17</f>
        <v>23287.6621156</v>
      </c>
      <c r="BO31" s="1">
        <f>PLANEL_GerMed_Trim!BO17</f>
        <v>22277.8084672</v>
      </c>
      <c r="BP31" s="1">
        <f>PLANEL_GerMed_Trim!BP17</f>
        <v>26904.059715100004</v>
      </c>
      <c r="BQ31" s="1">
        <f>PLANEL_GerMed_Trim!BQ17</f>
        <v>35672.949029299998</v>
      </c>
      <c r="BR31" s="1">
        <f>PLANEL_GerMed_Trim!BR17</f>
        <v>29404.727340600002</v>
      </c>
      <c r="BS31" s="1">
        <f>PLANEL_GerMed_Trim!BS17</f>
        <v>24581.322042</v>
      </c>
      <c r="BT31" s="1">
        <f>PLANEL_GerMed_Trim!BT17</f>
        <v>29725.313723100004</v>
      </c>
      <c r="BU31" s="1">
        <f>PLANEL_GerMed_Trim!BU17</f>
        <v>39432.309285899995</v>
      </c>
      <c r="BV31" s="1">
        <f>PLANEL_GerMed_Trim!BV17</f>
        <v>32480.790696799999</v>
      </c>
      <c r="BW31" s="1">
        <f>PLANEL_GerMed_Trim!BW17</f>
        <v>26739.735416299998</v>
      </c>
      <c r="BX31" s="1">
        <f>PLANEL_GerMed_Trim!BX17</f>
        <v>32362.881404100001</v>
      </c>
      <c r="BY31" s="1">
        <f>PLANEL_GerMed_Trim!BY17</f>
        <v>42944.128176699996</v>
      </c>
      <c r="BZ31" s="1">
        <f>PLANEL_GerMed_Trim!BZ17</f>
        <v>35357.687038000004</v>
      </c>
      <c r="CA31" s="1">
        <f>PLANEL_GerMed_Trim!CA17</f>
        <v>29924.748698599997</v>
      </c>
      <c r="CB31" s="1">
        <f>PLANEL_GerMed_Trim!CB17</f>
        <v>36069.858210300001</v>
      </c>
      <c r="CC31" s="1">
        <f>PLANEL_GerMed_Trim!CC17</f>
        <v>47793.586417500002</v>
      </c>
      <c r="CD31" s="1">
        <f>PLANEL_GerMed_Trim!CD17</f>
        <v>39435.4844715</v>
      </c>
      <c r="CE31" s="1">
        <f>PLANEL_GerMed_Trim!CE17</f>
        <v>32574.252191699998</v>
      </c>
      <c r="CF31" s="1">
        <f>PLANEL_GerMed_Trim!CF17</f>
        <v>39079.7930796</v>
      </c>
      <c r="CG31" s="1">
        <f>PLANEL_GerMed_Trim!CG17</f>
        <v>51695.0877511</v>
      </c>
      <c r="CH31" s="1">
        <f>PLANEL_GerMed_Trim!CH17</f>
        <v>42760.931494500001</v>
      </c>
      <c r="CI31" s="1">
        <f>PLANEL_GerMed_Trim!CI17</f>
        <v>35389.689615199997</v>
      </c>
      <c r="CJ31" s="1">
        <f>PLANEL_GerMed_Trim!CJ17</f>
        <v>42268.756018600005</v>
      </c>
      <c r="CK31" s="1">
        <f>PLANEL_GerMed_Trim!CK17</f>
        <v>55823.896001300003</v>
      </c>
      <c r="CL31" s="1">
        <f>PLANEL_GerMed_Trim!CL17</f>
        <v>46286.071043600001</v>
      </c>
      <c r="CM31" s="1">
        <f>PLANEL_GerMed_Trim!CM17</f>
        <v>38414.8319023</v>
      </c>
      <c r="CN31" s="1">
        <f>PLANEL_GerMed_Trim!CN17</f>
        <v>45722.046553</v>
      </c>
      <c r="CO31" s="1">
        <f>PLANEL_GerMed_Trim!CO17</f>
        <v>60308.405969400003</v>
      </c>
      <c r="CP31" s="1">
        <f>PLANEL_GerMed_Trim!CP17</f>
        <v>50098.020647099998</v>
      </c>
      <c r="CQ31" s="1">
        <f>PLANEL_GerMed_Trim!CQ17</f>
        <v>41684.014670299999</v>
      </c>
      <c r="CR31" s="1">
        <f>PLANEL_GerMed_Trim!CR17</f>
        <v>49074.018568</v>
      </c>
      <c r="CS31" s="1">
        <f>PLANEL_GerMed_Trim!CS17</f>
        <v>64471.862266399999</v>
      </c>
      <c r="CT31" s="1">
        <f>PLANEL_GerMed_Trim!CT17</f>
        <v>53873.833951099994</v>
      </c>
      <c r="CU31" s="1">
        <f>PLANEL_GerMed_Trim!CU17</f>
        <v>43916.490233300006</v>
      </c>
      <c r="CV31" s="1">
        <f>PLANEL_GerMed_Trim!CV17</f>
        <v>50897.434833899999</v>
      </c>
      <c r="CW31" s="1">
        <f>PLANEL_GerMed_Trim!CW17</f>
        <v>66478.171323599992</v>
      </c>
      <c r="CX31" s="1">
        <f>PLANEL_GerMed_Trim!CX17</f>
        <v>56031.110927299997</v>
      </c>
      <c r="CY31" s="1">
        <f>PLANEL_GerMed_Trim!CY17</f>
        <v>45767.607627099998</v>
      </c>
      <c r="CZ31" s="1">
        <f>PLANEL_GerMed_Trim!CZ17</f>
        <v>53147.2466671</v>
      </c>
      <c r="DA31" s="1">
        <f>PLANEL_GerMed_Trim!DA17</f>
        <v>69468.004513199994</v>
      </c>
      <c r="DB31" s="1">
        <f>PLANEL_GerMed_Trim!DB17</f>
        <v>58487.346007299995</v>
      </c>
      <c r="DC31" s="1">
        <f>PLANEL_GerMed_Trim!DC17</f>
        <v>48248.221060999997</v>
      </c>
      <c r="DD31" s="1">
        <f>PLANEL_GerMed_Trim!DD17</f>
        <v>56160.180581000001</v>
      </c>
      <c r="DE31" s="1">
        <f>PLANEL_GerMed_Trim!DE17</f>
        <v>73471.054518999998</v>
      </c>
      <c r="DF31" s="1">
        <f>PLANEL_GerMed_Trim!DF17</f>
        <v>61777.086571</v>
      </c>
      <c r="DG31" s="1">
        <f>PLANEL_GerMed_Trim!DG17</f>
        <v>49843.911484999997</v>
      </c>
      <c r="DH31" s="1">
        <f>PLANEL_GerMed_Trim!DH17</f>
        <v>58098.293842999999</v>
      </c>
      <c r="DI31" s="1">
        <f>PLANEL_GerMed_Trim!DI17</f>
        <v>76046.074259999994</v>
      </c>
      <c r="DJ31" s="1">
        <f>PLANEL_GerMed_Trim!DJ17</f>
        <v>63893.259707999998</v>
      </c>
      <c r="DK31" s="1">
        <f>PLANEL_GerMed_Trim!DK17</f>
        <v>51451.920433999992</v>
      </c>
      <c r="DL31" s="1">
        <f>PLANEL_GerMed_Trim!DL17</f>
        <v>60051.36909</v>
      </c>
      <c r="DM31" s="1">
        <f>PLANEL_GerMed_Trim!DM17</f>
        <v>78640.972819999995</v>
      </c>
      <c r="DN31" s="1">
        <f>PLANEL_GerMed_Trim!DN17</f>
        <v>66025.76943</v>
      </c>
      <c r="DO31" s="1">
        <f>PLANEL_GerMed_Trim!DO17</f>
        <v>53049.051999999996</v>
      </c>
      <c r="DP31" s="1">
        <f>PLANEL_GerMed_Trim!DP17</f>
        <v>61991.232750000003</v>
      </c>
      <c r="DQ31" s="1">
        <f>PLANEL_GerMed_Trim!DQ17</f>
        <v>81218.318180000002</v>
      </c>
      <c r="DR31" s="1">
        <f>PLANEL_GerMed_Trim!DR17</f>
        <v>68143.853780000005</v>
      </c>
      <c r="DS31" s="1">
        <f>PLANEL_GerMed_Trim!DS17</f>
        <v>54832.082779999997</v>
      </c>
      <c r="DT31" s="1">
        <f>PLANEL_GerMed_Trim!DT17</f>
        <v>64156.888160000002</v>
      </c>
      <c r="DU31" s="1">
        <f>PLANEL_GerMed_Trim!DU17</f>
        <v>84095.655399999989</v>
      </c>
      <c r="DV31" s="1">
        <f>PLANEL_GerMed_Trim!DV17</f>
        <v>70508.474000000002</v>
      </c>
      <c r="DW31" s="1">
        <f>PLANEL_GerMed_Trim!DW17</f>
        <v>56438.216129999993</v>
      </c>
      <c r="DX31" s="1">
        <f>PLANEL_GerMed_Trim!DX17</f>
        <v>66107.685320000004</v>
      </c>
      <c r="DY31" s="1">
        <f>PLANEL_GerMed_Trim!DY17</f>
        <v>86687.527239999996</v>
      </c>
      <c r="DZ31" s="1">
        <f>PLANEL_GerMed_Trim!DZ17</f>
        <v>72638.496339999998</v>
      </c>
      <c r="EA31" s="1">
        <f>PLANEL_GerMed_Trim!EA17</f>
        <v>57779.653929999993</v>
      </c>
      <c r="EB31" s="1">
        <f>PLANEL_GerMed_Trim!EB17</f>
        <v>67736.985310000004</v>
      </c>
      <c r="EC31" s="1">
        <f>PLANEL_GerMed_Trim!EC17</f>
        <v>88852.250899999999</v>
      </c>
      <c r="ED31" s="1">
        <f>PLANEL_GerMed_Trim!ED17</f>
        <v>74417.484660000002</v>
      </c>
      <c r="EE31" s="1">
        <f>PLANEL_GerMed_Trim!EE17</f>
        <v>59254.514889999991</v>
      </c>
      <c r="EF31" s="1">
        <f>PLANEL_GerMed_Trim!EF17</f>
        <v>69528.340029999992</v>
      </c>
      <c r="EG31" s="1">
        <f>PLANEL_GerMed_Trim!EG17</f>
        <v>91232.284039999999</v>
      </c>
      <c r="EH31" s="1">
        <f>PLANEL_GerMed_Trim!EH17</f>
        <v>76373.416150000005</v>
      </c>
      <c r="EI31" s="1">
        <f>PLANEL_GerMed_Trim!EI17</f>
        <v>60929.703199199997</v>
      </c>
      <c r="EJ31" s="1">
        <f>PLANEL_GerMed_Trim!EJ17</f>
        <v>71396.069259000011</v>
      </c>
      <c r="EK31" s="1">
        <f>PLANEL_GerMed_Trim!EK17</f>
        <v>93635.534241300003</v>
      </c>
      <c r="EL31" s="1">
        <f>PLANEL_GerMed_Trim!EL17</f>
        <v>78444.005409100006</v>
      </c>
      <c r="EM31" s="1">
        <f>PLANEL_GerMed_Trim!EM17</f>
        <v>62429.353619999994</v>
      </c>
      <c r="EN31" s="1">
        <f>PLANEL_GerMed_Trim!EN17</f>
        <v>73049.949278999993</v>
      </c>
      <c r="EO31" s="1">
        <f>PLANEL_GerMed_Trim!EO17</f>
        <v>95754.358636999998</v>
      </c>
      <c r="EP31" s="1">
        <f>PLANEL_GerMed_Trim!EP17</f>
        <v>80281.218817000001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0.35475675326752237</v>
      </c>
      <c r="AF32" s="33">
        <f t="shared" si="15"/>
        <v>0.42196586705963873</v>
      </c>
      <c r="AG32" s="33">
        <f t="shared" si="15"/>
        <v>0.55645223767819985</v>
      </c>
      <c r="AH32" s="33">
        <f t="shared" si="15"/>
        <v>0.46240348091338107</v>
      </c>
      <c r="AI32" s="33">
        <f t="shared" si="15"/>
        <v>0.35460965426734375</v>
      </c>
      <c r="AJ32" s="33">
        <f t="shared" si="15"/>
        <v>0.42396867615847411</v>
      </c>
      <c r="AK32" s="33">
        <f t="shared" si="15"/>
        <v>0.56013580486208692</v>
      </c>
      <c r="AL32" s="33">
        <f t="shared" si="15"/>
        <v>0.46418172469453595</v>
      </c>
      <c r="AM32" s="33">
        <f t="shared" si="15"/>
        <v>0.35453949696190123</v>
      </c>
      <c r="AN32" s="33">
        <f t="shared" si="15"/>
        <v>0.4249238953312916</v>
      </c>
      <c r="AO32" s="33">
        <f t="shared" si="15"/>
        <v>0.56189264436517694</v>
      </c>
      <c r="AP32" s="33">
        <f t="shared" si="15"/>
        <v>0.46502983980927953</v>
      </c>
      <c r="AQ32" s="33">
        <f t="shared" si="15"/>
        <v>0.35441618830066424</v>
      </c>
      <c r="AR32" s="33">
        <f t="shared" si="15"/>
        <v>0.42660278951348801</v>
      </c>
      <c r="AS32" s="33">
        <f t="shared" si="15"/>
        <v>0.56498046718950079</v>
      </c>
      <c r="AT32" s="33">
        <f t="shared" si="15"/>
        <v>0.46652048771063442</v>
      </c>
      <c r="AU32" s="33">
        <f t="shared" si="15"/>
        <v>0.35439200520844955</v>
      </c>
      <c r="AV32" s="33">
        <f t="shared" si="15"/>
        <v>0.42693205226521452</v>
      </c>
      <c r="AW32" s="33">
        <f t="shared" si="15"/>
        <v>0.56558604714856231</v>
      </c>
      <c r="AX32" s="33">
        <f t="shared" si="15"/>
        <v>0.46681283168722137</v>
      </c>
      <c r="AY32" s="33">
        <f t="shared" si="15"/>
        <v>0.35437504961353478</v>
      </c>
      <c r="AZ32" s="33">
        <f t="shared" si="15"/>
        <v>0.4271629092848071</v>
      </c>
      <c r="BA32" s="33">
        <f t="shared" si="15"/>
        <v>0.56601063946560948</v>
      </c>
      <c r="BB32" s="33">
        <f t="shared" si="15"/>
        <v>0.46701780383281272</v>
      </c>
      <c r="BC32" s="33">
        <f t="shared" si="15"/>
        <v>0.35437488746520146</v>
      </c>
      <c r="BD32" s="33">
        <f t="shared" si="15"/>
        <v>0.4271651169221064</v>
      </c>
      <c r="BE32" s="33">
        <f t="shared" si="15"/>
        <v>0.56601469975343977</v>
      </c>
      <c r="BF32" s="33">
        <f t="shared" si="15"/>
        <v>0.46701976392932393</v>
      </c>
      <c r="BG32" s="33">
        <f t="shared" si="15"/>
        <v>0.35437533449071346</v>
      </c>
      <c r="BH32" s="33">
        <f t="shared" si="15"/>
        <v>0.42715903059073357</v>
      </c>
      <c r="BI32" s="33">
        <f t="shared" si="15"/>
        <v>0.56600350579175773</v>
      </c>
      <c r="BJ32" s="33">
        <f t="shared" si="15"/>
        <v>0.46701436004612817</v>
      </c>
      <c r="BK32" s="33">
        <f t="shared" si="15"/>
        <v>0.35436815988031495</v>
      </c>
      <c r="BL32" s="33">
        <f t="shared" si="15"/>
        <v>0.4272567155227201</v>
      </c>
      <c r="BM32" s="33">
        <f t="shared" si="15"/>
        <v>0.56618316792650447</v>
      </c>
      <c r="BN32" s="33">
        <f t="shared" si="15"/>
        <v>0.46710109202448363</v>
      </c>
      <c r="BO32" s="33">
        <f t="shared" si="15"/>
        <v>0.35432092281774596</v>
      </c>
      <c r="BP32" s="33">
        <f t="shared" ref="BP32:EA32" si="16">BP31/BP17</f>
        <v>0.4278998663550363</v>
      </c>
      <c r="BQ32" s="33">
        <f t="shared" si="16"/>
        <v>0.56736605121197603</v>
      </c>
      <c r="BR32" s="33">
        <f t="shared" si="16"/>
        <v>0.46767212950345827</v>
      </c>
      <c r="BS32" s="33">
        <f t="shared" si="16"/>
        <v>0.35428262476723948</v>
      </c>
      <c r="BT32" s="33">
        <f t="shared" si="16"/>
        <v>0.42842130906774739</v>
      </c>
      <c r="BU32" s="33">
        <f t="shared" si="16"/>
        <v>0.56832508888547928</v>
      </c>
      <c r="BV32" s="33">
        <f t="shared" si="16"/>
        <v>0.46813510530133257</v>
      </c>
      <c r="BW32" s="33">
        <f t="shared" si="16"/>
        <v>0.35425807064457138</v>
      </c>
      <c r="BX32" s="33">
        <f t="shared" si="16"/>
        <v>0.42875562335320738</v>
      </c>
      <c r="BY32" s="33">
        <f t="shared" si="16"/>
        <v>0.56893995982163659</v>
      </c>
      <c r="BZ32" s="33">
        <f t="shared" si="16"/>
        <v>0.46843193462942834</v>
      </c>
      <c r="CA32" s="33">
        <f t="shared" si="16"/>
        <v>0.35437614294969971</v>
      </c>
      <c r="CB32" s="33">
        <f t="shared" si="16"/>
        <v>0.42714802246298167</v>
      </c>
      <c r="CC32" s="33">
        <f t="shared" si="16"/>
        <v>0.5659832596408465</v>
      </c>
      <c r="CD32" s="33">
        <f t="shared" si="16"/>
        <v>0.46700458617441137</v>
      </c>
      <c r="CE32" s="33">
        <f t="shared" si="16"/>
        <v>0.35451100066338853</v>
      </c>
      <c r="CF32" s="33">
        <f t="shared" si="16"/>
        <v>0.42531188341131748</v>
      </c>
      <c r="CG32" s="33">
        <f t="shared" si="16"/>
        <v>0.56260623206858373</v>
      </c>
      <c r="CH32" s="33">
        <f t="shared" si="16"/>
        <v>0.46537432461078598</v>
      </c>
      <c r="CI32" s="33">
        <f t="shared" si="16"/>
        <v>0.35463867643035923</v>
      </c>
      <c r="CJ32" s="33">
        <f t="shared" si="16"/>
        <v>0.42357352810338778</v>
      </c>
      <c r="CK32" s="33">
        <f t="shared" si="16"/>
        <v>0.55940904840781758</v>
      </c>
      <c r="CL32" s="33">
        <f t="shared" si="16"/>
        <v>0.46383088268210332</v>
      </c>
      <c r="CM32" s="33">
        <f t="shared" si="16"/>
        <v>0.35473836764137651</v>
      </c>
      <c r="CN32" s="33">
        <f t="shared" si="16"/>
        <v>0.42221619505415953</v>
      </c>
      <c r="CO32" s="33">
        <f t="shared" si="16"/>
        <v>0.55691264100930515</v>
      </c>
      <c r="CP32" s="33">
        <f t="shared" si="16"/>
        <v>0.46262574079758478</v>
      </c>
      <c r="CQ32" s="33">
        <f t="shared" si="16"/>
        <v>0.35504849292797519</v>
      </c>
      <c r="CR32" s="33">
        <f t="shared" si="16"/>
        <v>0.41799371947017105</v>
      </c>
      <c r="CS32" s="33">
        <f t="shared" si="16"/>
        <v>0.54914666245559518</v>
      </c>
      <c r="CT32" s="33">
        <f t="shared" si="16"/>
        <v>0.45887671098577448</v>
      </c>
      <c r="CU32" s="33">
        <f t="shared" si="16"/>
        <v>0.35548891081862161</v>
      </c>
      <c r="CV32" s="33">
        <f t="shared" si="16"/>
        <v>0.4119972606291149</v>
      </c>
      <c r="CW32" s="33">
        <f t="shared" si="16"/>
        <v>0.53811797326009803</v>
      </c>
      <c r="CX32" s="33">
        <f t="shared" si="16"/>
        <v>0.45355260608690307</v>
      </c>
      <c r="CY32" s="33">
        <f t="shared" si="16"/>
        <v>0.35543401156448329</v>
      </c>
      <c r="CZ32" s="33">
        <f t="shared" si="16"/>
        <v>0.41274473510625637</v>
      </c>
      <c r="DA32" s="33">
        <f t="shared" si="16"/>
        <v>0.5394927285840051</v>
      </c>
      <c r="DB32" s="33">
        <f t="shared" si="16"/>
        <v>0.45421626986736663</v>
      </c>
      <c r="DC32" s="33">
        <f t="shared" si="16"/>
        <v>0.35536804536547573</v>
      </c>
      <c r="DD32" s="33">
        <f t="shared" si="16"/>
        <v>0.41364289007070132</v>
      </c>
      <c r="DE32" s="33">
        <f t="shared" si="16"/>
        <v>0.5411446155154096</v>
      </c>
      <c r="DF32" s="33">
        <f t="shared" si="16"/>
        <v>0.4550137190623923</v>
      </c>
      <c r="DG32" s="33">
        <f t="shared" si="16"/>
        <v>0.35532909345053038</v>
      </c>
      <c r="DH32" s="33">
        <f t="shared" si="16"/>
        <v>0.41417323535028588</v>
      </c>
      <c r="DI32" s="33">
        <f t="shared" si="16"/>
        <v>0.54212002674407511</v>
      </c>
      <c r="DJ32" s="33">
        <f t="shared" si="16"/>
        <v>0.45548459928702045</v>
      </c>
      <c r="DK32" s="33">
        <f t="shared" si="16"/>
        <v>0.35529229280185776</v>
      </c>
      <c r="DL32" s="33">
        <f t="shared" si="16"/>
        <v>0.41467429067580125</v>
      </c>
      <c r="DM32" s="33">
        <f t="shared" si="16"/>
        <v>0.5430415678502637</v>
      </c>
      <c r="DN32" s="33">
        <f t="shared" si="16"/>
        <v>0.45592947370901066</v>
      </c>
      <c r="DO32" s="33">
        <f t="shared" si="16"/>
        <v>0.35525795633292362</v>
      </c>
      <c r="DP32" s="33">
        <f t="shared" si="16"/>
        <v>0.41514179475485458</v>
      </c>
      <c r="DQ32" s="33">
        <f t="shared" si="16"/>
        <v>0.54390140154481814</v>
      </c>
      <c r="DR32" s="33">
        <f t="shared" si="16"/>
        <v>0.45634455881572356</v>
      </c>
      <c r="DS32" s="33">
        <f t="shared" si="16"/>
        <v>0.35522199344831129</v>
      </c>
      <c r="DT32" s="33">
        <f t="shared" si="16"/>
        <v>0.41563144331165536</v>
      </c>
      <c r="DU32" s="33">
        <f t="shared" si="16"/>
        <v>0.54480196332112119</v>
      </c>
      <c r="DV32" s="33">
        <f t="shared" si="16"/>
        <v>0.45677930546191137</v>
      </c>
      <c r="DW32" s="33">
        <f t="shared" si="16"/>
        <v>0.35519154953624299</v>
      </c>
      <c r="DX32" s="33">
        <f t="shared" si="16"/>
        <v>0.41604594891835661</v>
      </c>
      <c r="DY32" s="33">
        <f t="shared" si="16"/>
        <v>0.54556432214153461</v>
      </c>
      <c r="DZ32" s="33">
        <f t="shared" si="16"/>
        <v>0.45714733455710516</v>
      </c>
      <c r="EA32" s="33">
        <f t="shared" si="16"/>
        <v>0.35516742370902782</v>
      </c>
      <c r="EB32" s="33">
        <f t="shared" ref="EB32:EP32" si="17">EB31/EB17</f>
        <v>0.41637443158650927</v>
      </c>
      <c r="EC32" s="33">
        <f t="shared" si="17"/>
        <v>0.54616846755664106</v>
      </c>
      <c r="ED32" s="33">
        <f t="shared" si="17"/>
        <v>0.45743898600741068</v>
      </c>
      <c r="EE32" s="33">
        <f t="shared" si="17"/>
        <v>0.35514216248398067</v>
      </c>
      <c r="EF32" s="33">
        <f t="shared" si="17"/>
        <v>0.41671837290398439</v>
      </c>
      <c r="EG32" s="33">
        <f t="shared" si="17"/>
        <v>0.54680104465400614</v>
      </c>
      <c r="EH32" s="33">
        <f t="shared" si="17"/>
        <v>0.45774436290891685</v>
      </c>
      <c r="EI32" s="33">
        <f t="shared" si="17"/>
        <v>0.35518075649399727</v>
      </c>
      <c r="EJ32" s="33">
        <f t="shared" si="17"/>
        <v>0.41619290031996092</v>
      </c>
      <c r="EK32" s="33">
        <f t="shared" si="17"/>
        <v>0.54583459528457368</v>
      </c>
      <c r="EL32" s="33">
        <f t="shared" si="17"/>
        <v>0.45727780902745607</v>
      </c>
      <c r="EM32" s="33">
        <f t="shared" si="17"/>
        <v>0.35522053494626593</v>
      </c>
      <c r="EN32" s="33">
        <f t="shared" si="17"/>
        <v>0.41565130112721438</v>
      </c>
      <c r="EO32" s="33">
        <f t="shared" si="17"/>
        <v>0.54483848584289951</v>
      </c>
      <c r="EP32" s="33">
        <f t="shared" si="17"/>
        <v>0.45679693670858434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3776.8773740000001</v>
      </c>
      <c r="O5" s="41">
        <v>3776.8773740000001</v>
      </c>
      <c r="P5" s="41">
        <v>1935.422041</v>
      </c>
      <c r="Q5" s="41">
        <v>1935.422041</v>
      </c>
      <c r="R5" s="41">
        <v>1935.422041</v>
      </c>
      <c r="S5" s="41">
        <v>2326.7277439999998</v>
      </c>
      <c r="T5" s="41">
        <v>2326.7277439999998</v>
      </c>
      <c r="U5" s="41">
        <v>2326.7277439999998</v>
      </c>
      <c r="V5" s="41">
        <v>2326.7277439999998</v>
      </c>
      <c r="W5" s="41">
        <v>1402.8069989999999</v>
      </c>
      <c r="X5" s="41">
        <v>1402.8069989999999</v>
      </c>
      <c r="Y5" s="41">
        <v>1402.8069989999999</v>
      </c>
      <c r="Z5" s="41">
        <v>1402.8069989999999</v>
      </c>
      <c r="AA5" s="41">
        <v>1402.8069989999999</v>
      </c>
      <c r="AB5" s="41">
        <v>1146.832529</v>
      </c>
      <c r="AC5" s="41">
        <v>1146.832529</v>
      </c>
      <c r="AD5" s="41">
        <v>1146.832529</v>
      </c>
      <c r="AE5" s="41">
        <v>1146.832529</v>
      </c>
      <c r="AF5" s="41">
        <v>1146.832529</v>
      </c>
      <c r="AG5" s="41">
        <v>1146.832529</v>
      </c>
      <c r="AH5" s="41">
        <v>1146.832529</v>
      </c>
      <c r="AI5" s="41">
        <v>1146.832529</v>
      </c>
      <c r="AJ5" s="41">
        <v>1146.832529</v>
      </c>
      <c r="AK5" s="41">
        <v>1146.832529</v>
      </c>
      <c r="AL5" s="41">
        <v>1146.832529</v>
      </c>
      <c r="AM5" s="41">
        <v>1146.832529</v>
      </c>
      <c r="AN5" s="41">
        <v>1146.832529</v>
      </c>
      <c r="AO5" s="41">
        <v>1146.832529</v>
      </c>
      <c r="AP5" s="41">
        <v>1146.832529</v>
      </c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4612.8431419999997</v>
      </c>
      <c r="O16" s="41">
        <v>4612.8431419999997</v>
      </c>
      <c r="P16" s="41">
        <v>2299.090948</v>
      </c>
      <c r="Q16" s="41">
        <v>2299.090948</v>
      </c>
      <c r="R16" s="41">
        <v>2299.090948</v>
      </c>
      <c r="S16" s="41">
        <v>2690.396651</v>
      </c>
      <c r="T16" s="41">
        <v>2690.396651</v>
      </c>
      <c r="U16" s="41">
        <v>2690.396651</v>
      </c>
      <c r="V16" s="41">
        <v>2690.396651</v>
      </c>
      <c r="W16" s="41">
        <v>1531.9755640000001</v>
      </c>
      <c r="X16" s="41">
        <v>1531.9755640000001</v>
      </c>
      <c r="Y16" s="41">
        <v>1531.9755640000001</v>
      </c>
      <c r="Z16" s="41">
        <v>1531.9755640000001</v>
      </c>
      <c r="AA16" s="41">
        <v>1531.9755640000001</v>
      </c>
      <c r="AB16" s="41">
        <v>1146.832529</v>
      </c>
      <c r="AC16" s="41">
        <v>1146.832529</v>
      </c>
      <c r="AD16" s="41">
        <v>1146.832529</v>
      </c>
      <c r="AE16" s="41">
        <v>1146.832529</v>
      </c>
      <c r="AF16" s="41">
        <v>1146.832529</v>
      </c>
      <c r="AG16" s="41">
        <v>1146.832529</v>
      </c>
      <c r="AH16" s="41">
        <v>1146.832529</v>
      </c>
      <c r="AI16" s="41">
        <v>1146.832529</v>
      </c>
      <c r="AJ16" s="41">
        <v>1146.832529</v>
      </c>
      <c r="AK16" s="41">
        <v>1146.832529</v>
      </c>
      <c r="AL16" s="41">
        <v>1146.832529</v>
      </c>
      <c r="AM16" s="41">
        <v>1146.832529</v>
      </c>
      <c r="AN16" s="41">
        <v>1146.832529</v>
      </c>
      <c r="AO16" s="41">
        <v>1146.832529</v>
      </c>
      <c r="AP16" s="41">
        <v>1146.832529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146.9421724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232.1603284</v>
      </c>
      <c r="R31" s="41">
        <v>185.40188789999999</v>
      </c>
      <c r="S31" s="41">
        <v>232.1603284</v>
      </c>
      <c r="T31" s="41">
        <v>232.1603284</v>
      </c>
      <c r="U31" s="41">
        <v>232.1603284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78.183649849999995</v>
      </c>
      <c r="R32" s="41">
        <v>78.183649849999995</v>
      </c>
      <c r="S32" s="41">
        <v>78.183649849999995</v>
      </c>
      <c r="T32" s="41">
        <v>78.183649849999995</v>
      </c>
      <c r="U32" s="41">
        <v>78.183649849999995</v>
      </c>
      <c r="V32" s="41">
        <v>78.183649849999995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225.12582230000001</v>
      </c>
      <c r="L40" s="41">
        <v>310.3439783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310.3439783</v>
      </c>
      <c r="R40" s="41">
        <v>263.5855378</v>
      </c>
      <c r="S40" s="41">
        <v>310.3439783</v>
      </c>
      <c r="T40" s="41">
        <v>310.3439783</v>
      </c>
      <c r="U40" s="41">
        <v>310.3439783</v>
      </c>
      <c r="V40" s="41">
        <v>310.3439783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1000.624233</v>
      </c>
      <c r="M54" s="41">
        <v>1055.4506839999999</v>
      </c>
      <c r="N54" s="41">
        <v>1056.1279050000001</v>
      </c>
      <c r="O54" s="41">
        <v>1056.1279050000001</v>
      </c>
      <c r="P54" s="41">
        <v>1055.4506839999999</v>
      </c>
      <c r="Q54" s="41">
        <v>1039.9410459999999</v>
      </c>
      <c r="R54" s="41">
        <v>1000.624233</v>
      </c>
      <c r="S54" s="41">
        <v>1039.9410459999999</v>
      </c>
      <c r="T54" s="41">
        <v>1039.9410459999999</v>
      </c>
      <c r="U54" s="41">
        <v>274.15011559999999</v>
      </c>
      <c r="V54" s="41">
        <v>274.15011559999999</v>
      </c>
      <c r="W54" s="41">
        <v>208.45155879999999</v>
      </c>
      <c r="X54" s="41">
        <v>208.45155879999999</v>
      </c>
      <c r="Y54" s="41">
        <v>208.45155879999999</v>
      </c>
      <c r="Z54" s="41">
        <v>208.45155879999999</v>
      </c>
      <c r="AA54" s="41">
        <v>208.45155879999999</v>
      </c>
      <c r="AB54" s="41">
        <v>208.45155879999999</v>
      </c>
      <c r="AC54" s="41">
        <v>208.45155879999999</v>
      </c>
      <c r="AD54" s="41">
        <v>208.45155879999999</v>
      </c>
      <c r="AE54" s="41">
        <v>208.45155879999999</v>
      </c>
      <c r="AF54" s="41">
        <v>208.45155879999999</v>
      </c>
      <c r="AG54" s="41">
        <v>208.45155879999999</v>
      </c>
      <c r="AH54" s="41">
        <v>208.45155879999999</v>
      </c>
      <c r="AI54" s="41">
        <v>208.45155879999999</v>
      </c>
      <c r="AJ54" s="41">
        <v>208.45155879999999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1000.624233</v>
      </c>
      <c r="M64" s="41">
        <v>1055.4506839999999</v>
      </c>
      <c r="N64" s="41">
        <v>1056.1279050000001</v>
      </c>
      <c r="O64" s="41">
        <v>1056.1279050000001</v>
      </c>
      <c r="P64" s="41">
        <v>1055.4506839999999</v>
      </c>
      <c r="Q64" s="41">
        <v>1039.9410459999999</v>
      </c>
      <c r="R64" s="41">
        <v>1000.624233</v>
      </c>
      <c r="S64" s="41">
        <v>1039.9410459999999</v>
      </c>
      <c r="T64" s="41">
        <v>1039.9410459999999</v>
      </c>
      <c r="U64" s="41">
        <v>274.15011559999999</v>
      </c>
      <c r="V64" s="41">
        <v>274.15011559999999</v>
      </c>
      <c r="W64" s="41">
        <v>208.45155879999999</v>
      </c>
      <c r="X64" s="41">
        <v>208.45155879999999</v>
      </c>
      <c r="Y64" s="41">
        <v>208.45155879999999</v>
      </c>
      <c r="Z64" s="41">
        <v>208.45155879999999</v>
      </c>
      <c r="AA64" s="41">
        <v>208.45155879999999</v>
      </c>
      <c r="AB64" s="41">
        <v>208.45155879999999</v>
      </c>
      <c r="AC64" s="41">
        <v>208.45155879999999</v>
      </c>
      <c r="AD64" s="41">
        <v>208.45155879999999</v>
      </c>
      <c r="AE64" s="41">
        <v>208.45155879999999</v>
      </c>
      <c r="AF64" s="41">
        <v>208.45155879999999</v>
      </c>
      <c r="AG64" s="41">
        <v>208.45155879999999</v>
      </c>
      <c r="AH64" s="41">
        <v>208.45155879999999</v>
      </c>
      <c r="AI64" s="41">
        <v>208.45155879999999</v>
      </c>
      <c r="AJ64" s="41">
        <v>208.45155879999999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1875.425532</v>
      </c>
      <c r="L101" s="41">
        <v>1880.3839889999999</v>
      </c>
      <c r="M101" s="41">
        <v>2096.7031750000001</v>
      </c>
      <c r="N101" s="41">
        <v>2117.1401070000002</v>
      </c>
      <c r="O101" s="41">
        <v>2066.735267</v>
      </c>
      <c r="P101" s="41">
        <v>1857.5288419999999</v>
      </c>
      <c r="Q101" s="41">
        <v>485.3151704</v>
      </c>
      <c r="R101" s="41">
        <v>386.86433799999998</v>
      </c>
      <c r="S101" s="41">
        <v>386.86433799999998</v>
      </c>
      <c r="T101" s="41">
        <v>386.86433799999998</v>
      </c>
      <c r="U101" s="41">
        <v>386.86433799999998</v>
      </c>
      <c r="V101" s="41">
        <v>386.86433799999998</v>
      </c>
      <c r="W101" s="41">
        <v>244.0932861</v>
      </c>
      <c r="X101" s="41">
        <v>244.0932861</v>
      </c>
      <c r="Y101" s="41">
        <v>244.0932861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1354.294236</v>
      </c>
      <c r="O103" s="41">
        <v>1344.088892</v>
      </c>
      <c r="P103" s="41">
        <v>1090.151192</v>
      </c>
      <c r="Q103" s="41">
        <v>747.80484320000005</v>
      </c>
      <c r="R103" s="41">
        <v>747.80484320000005</v>
      </c>
      <c r="S103" s="41">
        <v>747.80484320000005</v>
      </c>
      <c r="T103" s="41">
        <v>747.80484320000005</v>
      </c>
      <c r="U103" s="41">
        <v>747.80484320000005</v>
      </c>
      <c r="V103" s="41">
        <v>747.80484320000005</v>
      </c>
      <c r="W103" s="41">
        <v>747.80484320000005</v>
      </c>
      <c r="X103" s="41">
        <v>747.80484320000005</v>
      </c>
      <c r="Y103" s="41">
        <v>747.80484320000005</v>
      </c>
      <c r="Z103" s="41">
        <v>747.80484320000005</v>
      </c>
      <c r="AA103" s="41">
        <v>747.80484320000005</v>
      </c>
      <c r="AB103" s="41">
        <v>747.80484320000005</v>
      </c>
      <c r="AC103" s="41">
        <v>747.80484320000005</v>
      </c>
      <c r="AD103" s="41">
        <v>747.80484320000005</v>
      </c>
      <c r="AE103" s="41">
        <v>731.5088432</v>
      </c>
      <c r="AF103" s="41">
        <v>731.5088432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753.97592950000001</v>
      </c>
      <c r="L104" s="41">
        <v>779.62451220000003</v>
      </c>
      <c r="M104" s="41">
        <v>859.03221780000001</v>
      </c>
      <c r="N104" s="41">
        <v>859.03221780000001</v>
      </c>
      <c r="O104" s="41">
        <v>859.03221780000001</v>
      </c>
      <c r="P104" s="41">
        <v>1002.882875</v>
      </c>
      <c r="Q104" s="41">
        <v>983.28388819999998</v>
      </c>
      <c r="R104" s="41">
        <v>900.32658679999997</v>
      </c>
      <c r="S104" s="41">
        <v>981.78630729999998</v>
      </c>
      <c r="T104" s="41">
        <v>899.43572140000003</v>
      </c>
      <c r="U104" s="41">
        <v>899.43572140000003</v>
      </c>
      <c r="V104" s="41">
        <v>899.43572140000003</v>
      </c>
      <c r="W104" s="41">
        <v>459.44636000000003</v>
      </c>
      <c r="X104" s="41">
        <v>459.44636000000003</v>
      </c>
      <c r="Y104" s="41">
        <v>459.44636000000003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321.91129990000002</v>
      </c>
      <c r="G107" s="41">
        <v>321.91129990000002</v>
      </c>
      <c r="H107" s="41">
        <v>646.46067349999998</v>
      </c>
      <c r="I107" s="41">
        <v>646.46067349999998</v>
      </c>
      <c r="J107" s="41">
        <v>583.19880929999999</v>
      </c>
      <c r="K107" s="41">
        <v>638.34192089999999</v>
      </c>
      <c r="L107" s="41">
        <v>638.34192089999999</v>
      </c>
      <c r="M107" s="41">
        <v>646.46067349999998</v>
      </c>
      <c r="N107" s="41">
        <v>654.57942609999998</v>
      </c>
      <c r="O107" s="41">
        <v>646.46067349999998</v>
      </c>
      <c r="P107" s="41">
        <v>654.57942609999998</v>
      </c>
      <c r="Q107" s="41">
        <v>654.57017259999998</v>
      </c>
      <c r="R107" s="41">
        <v>646.46067349999998</v>
      </c>
      <c r="S107" s="41">
        <v>638.34192089999999</v>
      </c>
      <c r="T107" s="41">
        <v>646.46067349999998</v>
      </c>
      <c r="U107" s="41">
        <v>638.34893810000005</v>
      </c>
      <c r="V107" s="41">
        <v>654.57942609999998</v>
      </c>
      <c r="W107" s="41">
        <v>332.64961929999998</v>
      </c>
      <c r="X107" s="41">
        <v>332.64961929999998</v>
      </c>
      <c r="Y107" s="41">
        <v>332.64961929999998</v>
      </c>
      <c r="Z107" s="41">
        <v>332.64961929999998</v>
      </c>
      <c r="AA107" s="41">
        <v>332.64961929999998</v>
      </c>
      <c r="AB107" s="41">
        <v>332.64961929999998</v>
      </c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4217.9492209999999</v>
      </c>
      <c r="G112" s="41">
        <v>4886.7002579999998</v>
      </c>
      <c r="H112" s="41">
        <v>4234.5714159999998</v>
      </c>
      <c r="I112" s="41">
        <v>4278.6878919999999</v>
      </c>
      <c r="J112" s="41">
        <v>3986.4836449999998</v>
      </c>
      <c r="K112" s="41">
        <v>4200.4469609999996</v>
      </c>
      <c r="L112" s="41">
        <v>4962.5628450000004</v>
      </c>
      <c r="M112" s="41">
        <v>5304.6038060000001</v>
      </c>
      <c r="N112" s="41">
        <v>4985.0459870000004</v>
      </c>
      <c r="O112" s="41">
        <v>4916.3170499999997</v>
      </c>
      <c r="P112" s="41">
        <v>4605.1423349999995</v>
      </c>
      <c r="Q112" s="41">
        <v>2870.9740740000002</v>
      </c>
      <c r="R112" s="41">
        <v>2681.4564409999998</v>
      </c>
      <c r="S112" s="41">
        <v>2754.7974089999998</v>
      </c>
      <c r="T112" s="41">
        <v>2680.565576</v>
      </c>
      <c r="U112" s="41">
        <v>2672.453841</v>
      </c>
      <c r="V112" s="41">
        <v>2688.6843290000002</v>
      </c>
      <c r="W112" s="41">
        <v>1783.994109</v>
      </c>
      <c r="X112" s="41">
        <v>1783.994109</v>
      </c>
      <c r="Y112" s="41">
        <v>1783.994109</v>
      </c>
      <c r="Z112" s="41">
        <v>1226.80512</v>
      </c>
      <c r="AA112" s="41">
        <v>1226.80512</v>
      </c>
      <c r="AB112" s="41">
        <v>1226.80512</v>
      </c>
      <c r="AC112" s="41">
        <v>894.15550050000002</v>
      </c>
      <c r="AD112" s="41">
        <v>894.15550050000002</v>
      </c>
      <c r="AE112" s="41">
        <v>877.85950049999997</v>
      </c>
      <c r="AF112" s="41">
        <v>877.85950049999997</v>
      </c>
      <c r="AG112" s="41">
        <v>143.85065729999999</v>
      </c>
      <c r="AH112" s="41">
        <v>143.85065729999999</v>
      </c>
      <c r="AI112" s="41">
        <v>143.85065729999999</v>
      </c>
      <c r="AJ112" s="41">
        <v>143.85065729999999</v>
      </c>
      <c r="AK112" s="41">
        <v>0</v>
      </c>
      <c r="AL112" s="41">
        <v>0</v>
      </c>
      <c r="AM112" s="41">
        <v>0</v>
      </c>
      <c r="AN112" s="41">
        <v>0</v>
      </c>
      <c r="AO112" s="41">
        <v>0</v>
      </c>
      <c r="AP112" s="41">
        <v>0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0</v>
      </c>
      <c r="AH124" s="41">
        <v>0</v>
      </c>
      <c r="AI124" s="41">
        <v>0</v>
      </c>
      <c r="AJ124" s="41">
        <v>0</v>
      </c>
      <c r="AK124" s="41">
        <v>0</v>
      </c>
      <c r="AL124" s="41">
        <v>0</v>
      </c>
      <c r="AM124" s="41">
        <v>0</v>
      </c>
      <c r="AN124" s="41">
        <v>0</v>
      </c>
      <c r="AO124" s="41">
        <v>0</v>
      </c>
      <c r="AP124" s="41">
        <v>0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0</v>
      </c>
      <c r="X136" s="41">
        <v>0</v>
      </c>
      <c r="Y136" s="41">
        <v>0</v>
      </c>
      <c r="Z136" s="41">
        <v>0</v>
      </c>
      <c r="AA136" s="41">
        <v>0</v>
      </c>
      <c r="AB136" s="41">
        <v>0</v>
      </c>
      <c r="AC136" s="41">
        <v>0</v>
      </c>
      <c r="AD136" s="41">
        <v>0</v>
      </c>
      <c r="AE136" s="41">
        <v>0</v>
      </c>
      <c r="AF136" s="41">
        <v>0</v>
      </c>
      <c r="AG136" s="41">
        <v>0</v>
      </c>
      <c r="AH136" s="41">
        <v>0</v>
      </c>
      <c r="AI136" s="41">
        <v>0</v>
      </c>
      <c r="AJ136" s="41">
        <v>0</v>
      </c>
      <c r="AK136" s="41">
        <v>0</v>
      </c>
      <c r="AL136" s="41">
        <v>0</v>
      </c>
      <c r="AM136" s="41">
        <v>0</v>
      </c>
      <c r="AN136" s="41">
        <v>0</v>
      </c>
      <c r="AO136" s="41">
        <v>0</v>
      </c>
      <c r="AP136" s="41">
        <v>0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>
        <v>20.564687500000002</v>
      </c>
      <c r="L137" s="41">
        <v>20.564687500000002</v>
      </c>
      <c r="M137" s="41">
        <v>249.12007800000001</v>
      </c>
      <c r="N137" s="41">
        <v>325.937072</v>
      </c>
      <c r="O137" s="41">
        <v>275.12470669999999</v>
      </c>
      <c r="P137" s="41">
        <v>191.08930129999999</v>
      </c>
      <c r="Q137" s="41">
        <v>103.319215</v>
      </c>
      <c r="R137" s="41"/>
      <c r="S137" s="41">
        <v>103.319215</v>
      </c>
      <c r="T137" s="41">
        <v>103.319215</v>
      </c>
      <c r="U137" s="41">
        <v>103.319215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>
        <v>41.900339700000004</v>
      </c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20.564687500000002</v>
      </c>
      <c r="L148" s="41">
        <v>20.564687500000002</v>
      </c>
      <c r="M148" s="41">
        <v>291.0204177</v>
      </c>
      <c r="N148" s="41">
        <v>367.83741170000002</v>
      </c>
      <c r="O148" s="41">
        <v>317.02504640000001</v>
      </c>
      <c r="P148" s="41">
        <v>232.98964100000001</v>
      </c>
      <c r="Q148" s="41">
        <v>103.319215</v>
      </c>
      <c r="R148" s="41">
        <v>0</v>
      </c>
      <c r="S148" s="41">
        <v>103.319215</v>
      </c>
      <c r="T148" s="41">
        <v>103.319215</v>
      </c>
      <c r="U148" s="41">
        <v>103.319215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1634.836033</v>
      </c>
      <c r="P149" s="41">
        <v>1634.836033</v>
      </c>
      <c r="Q149" s="41">
        <v>1634.836033</v>
      </c>
      <c r="R149" s="41">
        <v>2917.5560730000002</v>
      </c>
      <c r="S149" s="41">
        <v>2917.5560730000002</v>
      </c>
      <c r="T149" s="41">
        <v>2917.5560730000002</v>
      </c>
      <c r="U149" s="41">
        <v>2962.5921060000001</v>
      </c>
      <c r="V149" s="41">
        <v>2962.5921060000001</v>
      </c>
      <c r="W149" s="41">
        <v>2962.5921060000001</v>
      </c>
      <c r="X149" s="41">
        <v>2951.03496</v>
      </c>
      <c r="Y149" s="41">
        <v>2917.5560730000002</v>
      </c>
      <c r="Z149" s="41">
        <v>2917.5560730000002</v>
      </c>
      <c r="AA149" s="41">
        <v>2917.5560730000002</v>
      </c>
      <c r="AB149" s="41">
        <v>2917.5560730000002</v>
      </c>
      <c r="AC149" s="41">
        <v>2917.5560730000002</v>
      </c>
      <c r="AD149" s="41">
        <v>2917.5560730000002</v>
      </c>
      <c r="AE149" s="41">
        <v>2917.5560730000002</v>
      </c>
      <c r="AF149" s="41">
        <v>2917.5560730000002</v>
      </c>
      <c r="AG149" s="41">
        <v>2917.5560730000002</v>
      </c>
      <c r="AH149" s="41">
        <v>2917.5560730000002</v>
      </c>
      <c r="AI149" s="41">
        <v>2917.5560730000002</v>
      </c>
      <c r="AJ149" s="41">
        <v>2917.5560730000002</v>
      </c>
      <c r="AK149" s="41">
        <v>2917.5560730000002</v>
      </c>
      <c r="AL149" s="41">
        <v>2917.5560730000002</v>
      </c>
      <c r="AM149" s="41">
        <v>2917.5560730000002</v>
      </c>
      <c r="AN149" s="41">
        <v>2917.5560730000002</v>
      </c>
      <c r="AO149" s="41">
        <v>2917.5560730000002</v>
      </c>
      <c r="AP149" s="41">
        <v>2917.5560730000002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1634.836033</v>
      </c>
      <c r="P160" s="41">
        <v>1634.836033</v>
      </c>
      <c r="Q160" s="41">
        <v>1634.836033</v>
      </c>
      <c r="R160" s="41">
        <v>2917.5560730000002</v>
      </c>
      <c r="S160" s="41">
        <v>2917.5560730000002</v>
      </c>
      <c r="T160" s="41">
        <v>2917.5560730000002</v>
      </c>
      <c r="U160" s="41">
        <v>2962.5921060000001</v>
      </c>
      <c r="V160" s="41">
        <v>2962.5921060000001</v>
      </c>
      <c r="W160" s="41">
        <v>2962.5921060000001</v>
      </c>
      <c r="X160" s="41">
        <v>2951.03496</v>
      </c>
      <c r="Y160" s="41">
        <v>2917.5560730000002</v>
      </c>
      <c r="Z160" s="41">
        <v>2917.5560730000002</v>
      </c>
      <c r="AA160" s="41">
        <v>2917.5560730000002</v>
      </c>
      <c r="AB160" s="41">
        <v>2917.5560730000002</v>
      </c>
      <c r="AC160" s="41">
        <v>2917.5560730000002</v>
      </c>
      <c r="AD160" s="41">
        <v>2917.5560730000002</v>
      </c>
      <c r="AE160" s="41">
        <v>2917.5560730000002</v>
      </c>
      <c r="AF160" s="41">
        <v>2917.5560730000002</v>
      </c>
      <c r="AG160" s="41">
        <v>2917.5560730000002</v>
      </c>
      <c r="AH160" s="41">
        <v>2917.5560730000002</v>
      </c>
      <c r="AI160" s="41">
        <v>2917.5560730000002</v>
      </c>
      <c r="AJ160" s="41">
        <v>2917.5560730000002</v>
      </c>
      <c r="AK160" s="41">
        <v>2917.5560730000002</v>
      </c>
      <c r="AL160" s="41">
        <v>2917.5560730000002</v>
      </c>
      <c r="AM160" s="41">
        <v>2917.5560730000002</v>
      </c>
      <c r="AN160" s="41">
        <v>2917.5560730000002</v>
      </c>
      <c r="AO160" s="41">
        <v>2917.5560730000002</v>
      </c>
      <c r="AP160" s="41">
        <v>2917.5560730000002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>
        <v>40.236347379999998</v>
      </c>
      <c r="O161" s="41">
        <v>40.236347379999998</v>
      </c>
      <c r="P161" s="41">
        <v>40.236347379999998</v>
      </c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>
        <v>41.317421760000002</v>
      </c>
      <c r="O163" s="41">
        <v>224.44596809999999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>
        <v>5.8582386709999996</v>
      </c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81.553769149999994</v>
      </c>
      <c r="O172" s="41">
        <v>270.54055419999997</v>
      </c>
      <c r="P172" s="41">
        <v>40.236347379999998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19936.173869999999</v>
      </c>
      <c r="M233" s="41">
        <v>19936.173869999999</v>
      </c>
      <c r="N233" s="41">
        <v>19992.068469999998</v>
      </c>
      <c r="O233" s="41">
        <v>20000.319019999999</v>
      </c>
      <c r="P233" s="41">
        <v>20002.845549999998</v>
      </c>
      <c r="Q233" s="41">
        <v>20112.637119999999</v>
      </c>
      <c r="R233" s="41">
        <v>20157.973859999998</v>
      </c>
      <c r="S233" s="41">
        <v>20235.042290000001</v>
      </c>
      <c r="T233" s="41">
        <v>21394.945390000001</v>
      </c>
      <c r="U233" s="41">
        <v>21340.910889999999</v>
      </c>
      <c r="V233" s="41">
        <v>22566.250599999999</v>
      </c>
      <c r="W233" s="41">
        <v>22151.634480000001</v>
      </c>
      <c r="X233" s="41">
        <v>22159.020659999998</v>
      </c>
      <c r="Y233" s="41">
        <v>22274.045259999999</v>
      </c>
      <c r="Z233" s="41">
        <v>22245.163830000001</v>
      </c>
      <c r="AA233" s="41">
        <v>22244.65438</v>
      </c>
      <c r="AB233" s="41">
        <v>22545.54016</v>
      </c>
      <c r="AC233" s="41">
        <v>22233.500919999999</v>
      </c>
      <c r="AD233" s="41">
        <v>22578.941760000002</v>
      </c>
      <c r="AE233" s="41">
        <v>22759.53931</v>
      </c>
      <c r="AF233" s="41">
        <v>22933.321970000001</v>
      </c>
      <c r="AG233" s="41">
        <v>22843.089889999999</v>
      </c>
      <c r="AH233" s="41">
        <v>23064.159299999999</v>
      </c>
      <c r="AI233" s="41">
        <v>22563.47177</v>
      </c>
      <c r="AJ233" s="41">
        <v>23010.248500000002</v>
      </c>
      <c r="AK233" s="41">
        <v>22585.133959999999</v>
      </c>
      <c r="AL233" s="41">
        <v>22791.91922</v>
      </c>
      <c r="AM233" s="41">
        <v>22591.771349999999</v>
      </c>
      <c r="AN233" s="41">
        <v>22624.614509999999</v>
      </c>
      <c r="AO233" s="41">
        <v>22492.493620000001</v>
      </c>
      <c r="AP233" s="41">
        <v>22756.95393</v>
      </c>
    </row>
    <row r="234" spans="2:42" x14ac:dyDescent="0.25">
      <c r="B234" s="40" t="s">
        <v>1</v>
      </c>
      <c r="C234" s="42" t="s">
        <v>38</v>
      </c>
      <c r="D234" s="41">
        <v>7868.2101860000002</v>
      </c>
      <c r="E234" s="41">
        <v>7868.2101860000002</v>
      </c>
      <c r="F234" s="41">
        <v>7312.5034509999996</v>
      </c>
      <c r="G234" s="41">
        <v>7868.2101860000002</v>
      </c>
      <c r="H234" s="41">
        <v>7868.2101860000002</v>
      </c>
      <c r="I234" s="41">
        <v>7334.974553</v>
      </c>
      <c r="J234" s="41">
        <v>7541.5640389999999</v>
      </c>
      <c r="K234" s="41">
        <v>8095.6972649999998</v>
      </c>
      <c r="L234" s="41">
        <v>8070.6959930000003</v>
      </c>
      <c r="M234" s="41">
        <v>8095.6972649999998</v>
      </c>
      <c r="N234" s="41">
        <v>8206.045865</v>
      </c>
      <c r="O234" s="41">
        <v>8282.5202079999999</v>
      </c>
      <c r="P234" s="41">
        <v>8454.6802860000007</v>
      </c>
      <c r="Q234" s="41">
        <v>8472.7621199999994</v>
      </c>
      <c r="R234" s="41">
        <v>8636.9209730000002</v>
      </c>
      <c r="S234" s="41">
        <v>8810.6909400000004</v>
      </c>
      <c r="T234" s="41">
        <v>9938.7615380000007</v>
      </c>
      <c r="U234" s="41">
        <v>9945.8253719999993</v>
      </c>
      <c r="V234" s="41">
        <v>10236.45721</v>
      </c>
      <c r="W234" s="41">
        <v>10148.527190000001</v>
      </c>
      <c r="X234" s="41">
        <v>10236.45721</v>
      </c>
      <c r="Y234" s="41">
        <v>10282.168879999999</v>
      </c>
      <c r="Z234" s="41">
        <v>10351.672339999999</v>
      </c>
      <c r="AA234" s="41">
        <v>10321.821669999999</v>
      </c>
      <c r="AB234" s="41">
        <v>10434.72442</v>
      </c>
      <c r="AC234" s="41">
        <v>9780.1085480000002</v>
      </c>
      <c r="AD234" s="41">
        <v>10143.22085</v>
      </c>
      <c r="AE234" s="41">
        <v>9802.9509539999999</v>
      </c>
      <c r="AF234" s="41">
        <v>10353.98244</v>
      </c>
      <c r="AG234" s="41">
        <v>9653.0370160000002</v>
      </c>
      <c r="AH234" s="41">
        <v>10201.706920000001</v>
      </c>
      <c r="AI234" s="41">
        <v>9964.1083309999995</v>
      </c>
      <c r="AJ234" s="41">
        <v>9957.4873719999996</v>
      </c>
      <c r="AK234" s="41">
        <v>9818.7293950000003</v>
      </c>
      <c r="AL234" s="41">
        <v>9888.6511549999996</v>
      </c>
      <c r="AM234" s="41">
        <v>10036.93665</v>
      </c>
      <c r="AN234" s="41">
        <v>9628.7275549999995</v>
      </c>
      <c r="AO234" s="41">
        <v>10127.41779</v>
      </c>
      <c r="AP234" s="41">
        <v>10293.295539999999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5200.582539</v>
      </c>
      <c r="G235" s="41">
        <v>5200.582539</v>
      </c>
      <c r="H235" s="41">
        <v>4826.5374160000001</v>
      </c>
      <c r="I235" s="41">
        <v>4948.2256740000003</v>
      </c>
      <c r="J235" s="41">
        <v>4569.8551690000004</v>
      </c>
      <c r="K235" s="41">
        <v>4635.6571350000004</v>
      </c>
      <c r="L235" s="41">
        <v>5200.582539</v>
      </c>
      <c r="M235" s="41">
        <v>5200.582539</v>
      </c>
      <c r="N235" s="41">
        <v>5200.582539</v>
      </c>
      <c r="O235" s="41">
        <v>4316.6117050000003</v>
      </c>
      <c r="P235" s="41">
        <v>5200.582539</v>
      </c>
      <c r="Q235" s="41">
        <v>4654.7810870000003</v>
      </c>
      <c r="R235" s="41">
        <v>4093.4692030000001</v>
      </c>
      <c r="S235" s="41">
        <v>3805.7450349999999</v>
      </c>
      <c r="T235" s="41">
        <v>3350.8849190000001</v>
      </c>
      <c r="U235" s="41">
        <v>4753.4716410000001</v>
      </c>
      <c r="V235" s="41">
        <v>4282.199936</v>
      </c>
      <c r="W235" s="41">
        <v>4032.6000100000001</v>
      </c>
      <c r="X235" s="41">
        <v>3112.4334269999999</v>
      </c>
      <c r="Y235" s="41">
        <v>2639.8576549999998</v>
      </c>
      <c r="Z235" s="41">
        <v>3157.7956869999998</v>
      </c>
      <c r="AA235" s="41">
        <v>2725.0020570000001</v>
      </c>
      <c r="AB235" s="41">
        <v>3906.8460559999999</v>
      </c>
      <c r="AC235" s="41">
        <v>2683.4147710000002</v>
      </c>
      <c r="AD235" s="41">
        <v>2598.2297920000001</v>
      </c>
      <c r="AE235" s="41">
        <v>4156.5455110000003</v>
      </c>
      <c r="AF235" s="41">
        <v>3976.7237610000002</v>
      </c>
      <c r="AG235" s="41">
        <v>3897.4553510000001</v>
      </c>
      <c r="AH235" s="41">
        <v>3916.3408460000001</v>
      </c>
      <c r="AI235" s="41">
        <v>3943.413227</v>
      </c>
      <c r="AJ235" s="41">
        <v>3875.213902</v>
      </c>
      <c r="AK235" s="41">
        <v>3842.4448940000002</v>
      </c>
      <c r="AL235" s="41">
        <v>3929.8415009999999</v>
      </c>
      <c r="AM235" s="41">
        <v>3926.1635409999999</v>
      </c>
      <c r="AN235" s="41">
        <v>3962.1637169999999</v>
      </c>
      <c r="AO235" s="41">
        <v>2641.8243120000002</v>
      </c>
      <c r="AP235" s="41">
        <v>3794.5308439999999</v>
      </c>
    </row>
    <row r="236" spans="2:42" x14ac:dyDescent="0.25">
      <c r="B236" s="40" t="s">
        <v>1</v>
      </c>
      <c r="C236" s="42" t="s">
        <v>40</v>
      </c>
      <c r="D236" s="41">
        <v>3177.389866</v>
      </c>
      <c r="E236" s="41">
        <v>3724.313103</v>
      </c>
      <c r="F236" s="41">
        <v>3659.293819</v>
      </c>
      <c r="G236" s="41">
        <v>3770.8923500000001</v>
      </c>
      <c r="H236" s="41">
        <v>4435.8510230000002</v>
      </c>
      <c r="I236" s="41">
        <v>3953.235991</v>
      </c>
      <c r="J236" s="41">
        <v>4397.0511539999998</v>
      </c>
      <c r="K236" s="41">
        <v>5975.1244230000002</v>
      </c>
      <c r="L236" s="41">
        <v>7086.5099039999996</v>
      </c>
      <c r="M236" s="41">
        <v>9575.9518270000008</v>
      </c>
      <c r="N236" s="41">
        <v>6565.5712480000002</v>
      </c>
      <c r="O236" s="41">
        <v>10101.715990000001</v>
      </c>
      <c r="P236" s="41">
        <v>9738.3500299999996</v>
      </c>
      <c r="Q236" s="41">
        <v>8558.2776130000002</v>
      </c>
      <c r="R236" s="41">
        <v>10101.715990000001</v>
      </c>
      <c r="S236" s="41">
        <v>9533.0518969999994</v>
      </c>
      <c r="T236" s="41">
        <v>10101.715990000001</v>
      </c>
      <c r="U236" s="41">
        <v>9855.7891380000001</v>
      </c>
      <c r="V236" s="41">
        <v>10660.02313</v>
      </c>
      <c r="W236" s="41">
        <v>10394.915220000001</v>
      </c>
      <c r="X236" s="41">
        <v>10275.035879999999</v>
      </c>
      <c r="Y236" s="41">
        <v>10395.826290000001</v>
      </c>
      <c r="Z236" s="41">
        <v>10748.160449999999</v>
      </c>
      <c r="AA236" s="41">
        <v>10271.30185</v>
      </c>
      <c r="AB236" s="41">
        <v>10446.170770000001</v>
      </c>
      <c r="AC236" s="41">
        <v>10395.826290000001</v>
      </c>
      <c r="AD236" s="41">
        <v>10408.4864</v>
      </c>
      <c r="AE236" s="41">
        <v>10586.561309999999</v>
      </c>
      <c r="AF236" s="41">
        <v>10987.29077</v>
      </c>
      <c r="AG236" s="41">
        <v>11346.10835</v>
      </c>
      <c r="AH236" s="41">
        <v>11052.871289999999</v>
      </c>
      <c r="AI236" s="41">
        <v>10837.433569999999</v>
      </c>
      <c r="AJ236" s="41">
        <v>10816.855170000001</v>
      </c>
      <c r="AK236" s="41">
        <v>11095.347390000001</v>
      </c>
      <c r="AL236" s="41">
        <v>11233.295270000001</v>
      </c>
      <c r="AM236" s="41">
        <v>11294.51016</v>
      </c>
      <c r="AN236" s="41">
        <v>12013.51498</v>
      </c>
      <c r="AO236" s="41">
        <v>11640.973260000001</v>
      </c>
      <c r="AP236" s="41">
        <v>12188.39777</v>
      </c>
    </row>
    <row r="237" spans="2:42" x14ac:dyDescent="0.25">
      <c r="B237" s="40" t="s">
        <v>1</v>
      </c>
      <c r="C237" s="42" t="s">
        <v>41</v>
      </c>
      <c r="D237" s="41">
        <v>8905.9842229999995</v>
      </c>
      <c r="E237" s="41">
        <v>9097.0594920000003</v>
      </c>
      <c r="F237" s="41">
        <v>9130.0221540000002</v>
      </c>
      <c r="G237" s="41">
        <v>9004.8660810000001</v>
      </c>
      <c r="H237" s="41">
        <v>8492.4353310000006</v>
      </c>
      <c r="I237" s="41">
        <v>8981.8629180000007</v>
      </c>
      <c r="J237" s="41">
        <v>7668.0051880000001</v>
      </c>
      <c r="K237" s="41">
        <v>6963.1263939999999</v>
      </c>
      <c r="L237" s="41">
        <v>7087.464363</v>
      </c>
      <c r="M237" s="41">
        <v>8063.0960770000002</v>
      </c>
      <c r="N237" s="41">
        <v>9272.0776079999996</v>
      </c>
      <c r="O237" s="41">
        <v>9272.0776079999996</v>
      </c>
      <c r="P237" s="41">
        <v>9236.4573760000003</v>
      </c>
      <c r="Q237" s="41">
        <v>9272.0776079999996</v>
      </c>
      <c r="R237" s="41">
        <v>9094.8850810000004</v>
      </c>
      <c r="S237" s="41">
        <v>8769.0015530000001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8706.7485199999992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8706.7485199999992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1417.0321140000001</v>
      </c>
      <c r="I238" s="41">
        <v>2359.2130980000002</v>
      </c>
      <c r="J238" s="41">
        <v>2538.8341369999998</v>
      </c>
      <c r="K238" s="41">
        <v>4180.2030409999998</v>
      </c>
      <c r="L238" s="41">
        <v>3164.3087959999998</v>
      </c>
      <c r="M238" s="41">
        <v>3087.168392</v>
      </c>
      <c r="N238" s="41">
        <v>4646.0225289999998</v>
      </c>
      <c r="O238" s="41">
        <v>1671.9876750000001</v>
      </c>
      <c r="P238" s="41">
        <v>1673.4346109999999</v>
      </c>
      <c r="Q238" s="41">
        <v>3195.3918410000001</v>
      </c>
      <c r="R238" s="41">
        <v>3221.6889860000001</v>
      </c>
      <c r="S238" s="41">
        <v>4469.7118229999996</v>
      </c>
      <c r="T238" s="41">
        <v>2425.6949719999998</v>
      </c>
      <c r="U238" s="41">
        <v>3664.7484639999998</v>
      </c>
      <c r="V238" s="41">
        <v>3245.7574340000001</v>
      </c>
      <c r="W238" s="41">
        <v>3250.82042</v>
      </c>
      <c r="X238" s="41">
        <v>3235.7057810000001</v>
      </c>
      <c r="Y238" s="41">
        <v>4646.0225289999998</v>
      </c>
      <c r="Z238" s="41">
        <v>3270.3598830000001</v>
      </c>
      <c r="AA238" s="41">
        <v>4646.0225289999998</v>
      </c>
      <c r="AB238" s="41">
        <v>3262.8527989999998</v>
      </c>
      <c r="AC238" s="41">
        <v>4646.0225289999998</v>
      </c>
      <c r="AD238" s="41">
        <v>4646.0225289999998</v>
      </c>
      <c r="AE238" s="41">
        <v>3040.7264060000002</v>
      </c>
      <c r="AF238" s="41">
        <v>4646.0225289999998</v>
      </c>
      <c r="AG238" s="41">
        <v>3670.4131619999998</v>
      </c>
      <c r="AH238" s="41">
        <v>3049.5907649999999</v>
      </c>
      <c r="AI238" s="41">
        <v>4330.5312519999998</v>
      </c>
      <c r="AJ238" s="41">
        <v>4060.8308729999999</v>
      </c>
      <c r="AK238" s="41">
        <v>4646.0225289999998</v>
      </c>
      <c r="AL238" s="41">
        <v>4598.2439690000001</v>
      </c>
      <c r="AM238" s="41">
        <v>3295.94085</v>
      </c>
      <c r="AN238" s="41">
        <v>4358.0559460000004</v>
      </c>
      <c r="AO238" s="41">
        <v>4646.0225289999998</v>
      </c>
      <c r="AP238" s="41">
        <v>4367.8681649999999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122.6000686</v>
      </c>
      <c r="G239" s="41">
        <v>122.6000686</v>
      </c>
      <c r="H239" s="41">
        <v>166.6665294</v>
      </c>
      <c r="I239" s="41">
        <v>142.79763729999999</v>
      </c>
      <c r="J239" s="41">
        <v>142.79763729999999</v>
      </c>
      <c r="K239" s="41">
        <v>126.8869608</v>
      </c>
      <c r="L239" s="41">
        <v>126.8869608</v>
      </c>
      <c r="M239" s="41">
        <v>251.6734902</v>
      </c>
      <c r="N239" s="41">
        <v>336.86987249999999</v>
      </c>
      <c r="O239" s="41">
        <v>251.6734902</v>
      </c>
      <c r="P239" s="41">
        <v>338.62340139999998</v>
      </c>
      <c r="Q239" s="41">
        <v>310.74007920000003</v>
      </c>
      <c r="R239" s="41">
        <v>406.4257088</v>
      </c>
      <c r="S239" s="41">
        <v>340.99958989999999</v>
      </c>
      <c r="T239" s="41">
        <v>596.99820520000003</v>
      </c>
      <c r="U239" s="41">
        <v>434.50513280000001</v>
      </c>
      <c r="V239" s="41">
        <v>766.34710919999998</v>
      </c>
      <c r="W239" s="41">
        <v>678.94474330000003</v>
      </c>
      <c r="X239" s="41">
        <v>751.14766550000002</v>
      </c>
      <c r="Y239" s="41">
        <v>830.10512530000005</v>
      </c>
      <c r="Z239" s="41">
        <v>1130.4876389999999</v>
      </c>
      <c r="AA239" s="41">
        <v>891.48186959999998</v>
      </c>
      <c r="AB239" s="41">
        <v>1178.5083569999999</v>
      </c>
      <c r="AC239" s="41">
        <v>1483.7227250000001</v>
      </c>
      <c r="AD239" s="41">
        <v>1327.1895629999999</v>
      </c>
      <c r="AE239" s="41">
        <v>1258.3106990000001</v>
      </c>
      <c r="AF239" s="41">
        <v>1720.179408</v>
      </c>
      <c r="AG239" s="41">
        <v>1759.628007</v>
      </c>
      <c r="AH239" s="41">
        <v>1426.769495</v>
      </c>
      <c r="AI239" s="41">
        <v>1320.0543009999999</v>
      </c>
      <c r="AJ239" s="41">
        <v>1534.8375550000001</v>
      </c>
      <c r="AK239" s="41">
        <v>1588.1179810000001</v>
      </c>
      <c r="AL239" s="41">
        <v>1534.610641</v>
      </c>
      <c r="AM239" s="41">
        <v>1934.5358249999999</v>
      </c>
      <c r="AN239" s="41">
        <v>1878.123855</v>
      </c>
      <c r="AO239" s="41">
        <v>1990.3483189999999</v>
      </c>
      <c r="AP239" s="41">
        <v>1770.434812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>
        <v>325.37239219999998</v>
      </c>
      <c r="Q240" s="41">
        <v>557.5373922</v>
      </c>
      <c r="R240" s="41">
        <v>377.4417353</v>
      </c>
      <c r="S240" s="41">
        <v>401.70584309999998</v>
      </c>
      <c r="T240" s="41">
        <v>891.76746019999996</v>
      </c>
      <c r="U240" s="41">
        <v>633.8708431</v>
      </c>
      <c r="V240" s="41">
        <v>1109.5648040000001</v>
      </c>
      <c r="W240" s="41">
        <v>2186.2310940000002</v>
      </c>
      <c r="X240" s="41">
        <v>2237.5421179999998</v>
      </c>
      <c r="Y240" s="41">
        <v>2115.508374</v>
      </c>
      <c r="Z240" s="41">
        <v>2737.201372</v>
      </c>
      <c r="AA240" s="41">
        <v>3456.4232050000001</v>
      </c>
      <c r="AB240" s="41">
        <v>2346.5002899999999</v>
      </c>
      <c r="AC240" s="41">
        <v>3054.7034910000002</v>
      </c>
      <c r="AD240" s="41">
        <v>3398.7803050000002</v>
      </c>
      <c r="AE240" s="41">
        <v>3292.5626400000001</v>
      </c>
      <c r="AF240" s="41">
        <v>2088.396757</v>
      </c>
      <c r="AG240" s="41">
        <v>3458.777822</v>
      </c>
      <c r="AH240" s="41">
        <v>3665.7542720000001</v>
      </c>
      <c r="AI240" s="41">
        <v>2649.4128989999999</v>
      </c>
      <c r="AJ240" s="41">
        <v>2578.228122</v>
      </c>
      <c r="AK240" s="41">
        <v>3380.2470990000002</v>
      </c>
      <c r="AL240" s="41">
        <v>2970.5097329999999</v>
      </c>
      <c r="AM240" s="41">
        <v>4449.6639530000002</v>
      </c>
      <c r="AN240" s="41">
        <v>4015.0089800000001</v>
      </c>
      <c r="AO240" s="41">
        <v>3568.4191300000002</v>
      </c>
      <c r="AP240" s="41">
        <v>3511.9924740000001</v>
      </c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1848.1952060000001</v>
      </c>
      <c r="M241" s="41">
        <v>831.57100100000002</v>
      </c>
      <c r="N241" s="41">
        <v>1302.915667</v>
      </c>
      <c r="O241" s="41">
        <v>1848.1952060000001</v>
      </c>
      <c r="P241" s="41">
        <v>1092.1065000000001</v>
      </c>
      <c r="Q241" s="41">
        <v>575.84199020000005</v>
      </c>
      <c r="R241" s="41">
        <v>365.03282350000001</v>
      </c>
      <c r="S241" s="41">
        <v>1302.915667</v>
      </c>
      <c r="T241" s="41">
        <v>1451.1662349999999</v>
      </c>
      <c r="U241" s="41">
        <v>1936.562461</v>
      </c>
      <c r="V241" s="41">
        <v>2148.350625</v>
      </c>
      <c r="W241" s="41">
        <v>1575.7522489999999</v>
      </c>
      <c r="X241" s="41">
        <v>2223.5735840000002</v>
      </c>
      <c r="Y241" s="41">
        <v>2194.4847410000002</v>
      </c>
      <c r="Z241" s="41">
        <v>2125.4735529999998</v>
      </c>
      <c r="AA241" s="41">
        <v>2150.1206309999998</v>
      </c>
      <c r="AB241" s="41">
        <v>2417.0185900000001</v>
      </c>
      <c r="AC241" s="41">
        <v>3050.0268860000001</v>
      </c>
      <c r="AD241" s="41">
        <v>2037.399386</v>
      </c>
      <c r="AE241" s="41">
        <v>3362.8164120000001</v>
      </c>
      <c r="AF241" s="41">
        <v>2987.3961680000002</v>
      </c>
      <c r="AG241" s="41">
        <v>2513.3859210000001</v>
      </c>
      <c r="AH241" s="41">
        <v>2540.4653950000002</v>
      </c>
      <c r="AI241" s="41">
        <v>3145.6403749999999</v>
      </c>
      <c r="AJ241" s="41">
        <v>2593.683481</v>
      </c>
      <c r="AK241" s="41">
        <v>1656.1501920000001</v>
      </c>
      <c r="AL241" s="41">
        <v>3163.5141720000001</v>
      </c>
      <c r="AM241" s="41">
        <v>3092.4940230000002</v>
      </c>
      <c r="AN241" s="41">
        <v>2578.1230620000001</v>
      </c>
      <c r="AO241" s="41">
        <v>2881.9715670000001</v>
      </c>
      <c r="AP241" s="41">
        <v>2889.6850469999999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45360.628969999998</v>
      </c>
      <c r="E244" s="41">
        <v>46094.115449999998</v>
      </c>
      <c r="F244" s="41">
        <v>45565.825349999999</v>
      </c>
      <c r="G244" s="41">
        <v>46065.450859999997</v>
      </c>
      <c r="H244" s="41">
        <v>46811.4833</v>
      </c>
      <c r="I244" s="41">
        <v>47325.060570000001</v>
      </c>
      <c r="J244" s="41">
        <v>46704.539579999997</v>
      </c>
      <c r="K244" s="41">
        <v>49912.86909</v>
      </c>
      <c r="L244" s="41">
        <v>52520.817629999998</v>
      </c>
      <c r="M244" s="41">
        <v>55041.91446</v>
      </c>
      <c r="N244" s="41">
        <v>55522.1538</v>
      </c>
      <c r="O244" s="41">
        <v>55745.100899999998</v>
      </c>
      <c r="P244" s="41">
        <v>56062.452680000002</v>
      </c>
      <c r="Q244" s="41">
        <v>55710.046849999999</v>
      </c>
      <c r="R244" s="41">
        <v>56455.554369999998</v>
      </c>
      <c r="S244" s="41">
        <v>57668.86464</v>
      </c>
      <c r="T244" s="41">
        <v>59424.012320000002</v>
      </c>
      <c r="U244" s="41">
        <v>61837.761550000003</v>
      </c>
      <c r="V244" s="41">
        <v>64287.028449999998</v>
      </c>
      <c r="W244" s="41">
        <v>63691.50301</v>
      </c>
      <c r="X244" s="41">
        <v>63502.993920000001</v>
      </c>
      <c r="Y244" s="41">
        <v>64650.096460000001</v>
      </c>
      <c r="Z244" s="41">
        <v>65038.392359999998</v>
      </c>
      <c r="AA244" s="41">
        <v>65978.905790000004</v>
      </c>
      <c r="AB244" s="41">
        <v>65810.239050000004</v>
      </c>
      <c r="AC244" s="41">
        <v>66034.074680000005</v>
      </c>
      <c r="AD244" s="41">
        <v>66410.348199999993</v>
      </c>
      <c r="AE244" s="41">
        <v>67532.090849999993</v>
      </c>
      <c r="AF244" s="41">
        <v>68965.391409999997</v>
      </c>
      <c r="AG244" s="41">
        <v>68413.973129999998</v>
      </c>
      <c r="AH244" s="41">
        <v>67624.406799999997</v>
      </c>
      <c r="AI244" s="41">
        <v>68026.143330000006</v>
      </c>
      <c r="AJ244" s="41">
        <v>67699.462580000007</v>
      </c>
      <c r="AK244" s="41">
        <v>67884.271040000007</v>
      </c>
      <c r="AL244" s="41">
        <v>69382.663270000005</v>
      </c>
      <c r="AM244" s="41">
        <v>69894.093959999998</v>
      </c>
      <c r="AN244" s="41">
        <v>70330.410210000002</v>
      </c>
      <c r="AO244" s="41">
        <v>69261.548120000007</v>
      </c>
      <c r="AP244" s="41">
        <v>70845.236189999996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2492.9116239999998</v>
      </c>
      <c r="N245" s="41">
        <v>3594.6662999999999</v>
      </c>
      <c r="O245" s="41">
        <v>4108.6677460000001</v>
      </c>
      <c r="P245" s="41">
        <v>4081.2077800000002</v>
      </c>
      <c r="Q245" s="41">
        <v>3554.1030230000001</v>
      </c>
      <c r="R245" s="41">
        <v>2897.4100410000001</v>
      </c>
      <c r="S245" s="41">
        <v>3554.1030230000001</v>
      </c>
      <c r="T245" s="41">
        <v>4173.2139429999997</v>
      </c>
      <c r="U245" s="41">
        <v>3554.1030230000001</v>
      </c>
      <c r="V245" s="41">
        <v>3516.5209610000002</v>
      </c>
      <c r="W245" s="41">
        <v>3864.8695069999999</v>
      </c>
      <c r="X245" s="41">
        <v>4173.2139429999997</v>
      </c>
      <c r="Y245" s="41">
        <v>4173.2139429999997</v>
      </c>
      <c r="Z245" s="41">
        <v>4173.2139429999997</v>
      </c>
      <c r="AA245" s="41">
        <v>2897.4100410000001</v>
      </c>
      <c r="AB245" s="41">
        <v>3720.6686549999999</v>
      </c>
      <c r="AC245" s="41">
        <v>4139.915395</v>
      </c>
      <c r="AD245" s="41">
        <v>3849.580465</v>
      </c>
      <c r="AE245" s="41">
        <v>5164.4774319999997</v>
      </c>
      <c r="AF245" s="41">
        <v>3864.7273949999999</v>
      </c>
      <c r="AG245" s="41">
        <v>4252.3474290000004</v>
      </c>
      <c r="AH245" s="41">
        <v>4998.535159</v>
      </c>
      <c r="AI245" s="41">
        <v>4303.2417690000002</v>
      </c>
      <c r="AJ245" s="41">
        <v>4289.9294920000002</v>
      </c>
      <c r="AK245" s="41">
        <v>4968.6823240000003</v>
      </c>
      <c r="AL245" s="41">
        <v>4485.2828499999996</v>
      </c>
      <c r="AM245" s="41">
        <v>3864.7273949999999</v>
      </c>
      <c r="AN245" s="41">
        <v>4150.4656839999998</v>
      </c>
      <c r="AO245" s="41">
        <v>4728.4249609999997</v>
      </c>
      <c r="AP245" s="41">
        <v>3954.2221420000001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806.56224429999997</v>
      </c>
      <c r="G246" s="41">
        <v>838.96615689999999</v>
      </c>
      <c r="H246" s="41">
        <v>901.90713370000003</v>
      </c>
      <c r="I246" s="41">
        <v>928.38692249999997</v>
      </c>
      <c r="J246" s="41">
        <v>790.6536274</v>
      </c>
      <c r="K246" s="41">
        <v>1036.0128999999999</v>
      </c>
      <c r="L246" s="41">
        <v>1040.4101680000001</v>
      </c>
      <c r="M246" s="41">
        <v>1040.4101680000001</v>
      </c>
      <c r="N246" s="41">
        <v>1040.4101680000001</v>
      </c>
      <c r="O246" s="41">
        <v>1040.4101680000001</v>
      </c>
      <c r="P246" s="41">
        <v>2605.9488150000002</v>
      </c>
      <c r="Q246" s="41">
        <v>2605.9488150000002</v>
      </c>
      <c r="R246" s="41">
        <v>2605.9488150000002</v>
      </c>
      <c r="S246" s="41">
        <v>2001.9661020000001</v>
      </c>
      <c r="T246" s="41">
        <v>2484.4434900000001</v>
      </c>
      <c r="U246" s="41">
        <v>2605.9488150000002</v>
      </c>
      <c r="V246" s="41">
        <v>2605.9488150000002</v>
      </c>
      <c r="W246" s="41">
        <v>2240.3718869999998</v>
      </c>
      <c r="X246" s="41">
        <v>2605.9488150000002</v>
      </c>
      <c r="Y246" s="41">
        <v>2053.2146509999998</v>
      </c>
      <c r="Z246" s="41">
        <v>1847.1674619999999</v>
      </c>
      <c r="AA246" s="41">
        <v>2587.349565</v>
      </c>
      <c r="AB246" s="41">
        <v>2401.1073729999998</v>
      </c>
      <c r="AC246" s="41">
        <v>2240.3718869999998</v>
      </c>
      <c r="AD246" s="41">
        <v>2602.8164619999998</v>
      </c>
      <c r="AE246" s="41">
        <v>2179.4620949999999</v>
      </c>
      <c r="AF246" s="41">
        <v>1962.4232810000001</v>
      </c>
      <c r="AG246" s="41">
        <v>1813.8851669999999</v>
      </c>
      <c r="AH246" s="41">
        <v>1885.7208330000001</v>
      </c>
      <c r="AI246" s="41">
        <v>2179.4620949999999</v>
      </c>
      <c r="AJ246" s="41">
        <v>2605.9488150000002</v>
      </c>
      <c r="AK246" s="41">
        <v>1976.4241259999999</v>
      </c>
      <c r="AL246" s="41">
        <v>1445.363464</v>
      </c>
      <c r="AM246" s="41">
        <v>2165.231898</v>
      </c>
      <c r="AN246" s="41">
        <v>1813.8851669999999</v>
      </c>
      <c r="AO246" s="41">
        <v>2605.9488150000002</v>
      </c>
      <c r="AP246" s="41">
        <v>2306.9356619999999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43.383562959999999</v>
      </c>
      <c r="I247" s="41">
        <v>57.33176718</v>
      </c>
      <c r="J247" s="41">
        <v>42.857608210000002</v>
      </c>
      <c r="K247" s="41">
        <v>56.805812430000003</v>
      </c>
      <c r="L247" s="41">
        <v>107.4813339</v>
      </c>
      <c r="M247" s="41">
        <v>107.4813339</v>
      </c>
      <c r="N247" s="41">
        <v>107.4813339</v>
      </c>
      <c r="O247" s="41">
        <v>95.32125044</v>
      </c>
      <c r="P247" s="41">
        <v>107.4813339</v>
      </c>
      <c r="Q247" s="41">
        <v>79.345344010000005</v>
      </c>
      <c r="R247" s="41">
        <v>93.819502979999996</v>
      </c>
      <c r="S247" s="41">
        <v>93.475749089999994</v>
      </c>
      <c r="T247" s="41">
        <v>67.127880050000002</v>
      </c>
      <c r="U247" s="41">
        <v>79.345344010000005</v>
      </c>
      <c r="V247" s="41">
        <v>78.895942109999993</v>
      </c>
      <c r="W247" s="41">
        <v>79.345344010000005</v>
      </c>
      <c r="X247" s="41">
        <v>53.179675830000001</v>
      </c>
      <c r="Y247" s="41">
        <v>53.179675830000001</v>
      </c>
      <c r="Z247" s="41">
        <v>78.895942109999993</v>
      </c>
      <c r="AA247" s="41">
        <v>53.179675830000001</v>
      </c>
      <c r="AB247" s="41">
        <v>79.345344010000005</v>
      </c>
      <c r="AC247" s="41">
        <v>53.179675830000001</v>
      </c>
      <c r="AD247" s="41">
        <v>53.179675830000001</v>
      </c>
      <c r="AE247" s="41">
        <v>79.345344010000005</v>
      </c>
      <c r="AF247" s="41">
        <v>79.345344010000005</v>
      </c>
      <c r="AG247" s="41">
        <v>79.345344010000005</v>
      </c>
      <c r="AH247" s="41">
        <v>79.345344010000005</v>
      </c>
      <c r="AI247" s="41">
        <v>79.345344010000005</v>
      </c>
      <c r="AJ247" s="41">
        <v>79.345344010000005</v>
      </c>
      <c r="AK247" s="41">
        <v>79.345344010000005</v>
      </c>
      <c r="AL247" s="41">
        <v>79.345344010000005</v>
      </c>
      <c r="AM247" s="41">
        <v>79.345344010000005</v>
      </c>
      <c r="AN247" s="41">
        <v>79.345344010000005</v>
      </c>
      <c r="AO247" s="41">
        <v>53.179675830000001</v>
      </c>
      <c r="AP247" s="41">
        <v>79.345344010000005</v>
      </c>
    </row>
    <row r="248" spans="2:42" x14ac:dyDescent="0.25">
      <c r="B248" s="40" t="s">
        <v>26</v>
      </c>
      <c r="C248" s="42" t="s">
        <v>40</v>
      </c>
      <c r="D248" s="41">
        <v>41.459562230000003</v>
      </c>
      <c r="E248" s="41">
        <v>41.459562230000003</v>
      </c>
      <c r="F248" s="41">
        <v>41.459562230000003</v>
      </c>
      <c r="G248" s="41">
        <v>41.459562230000003</v>
      </c>
      <c r="H248" s="41">
        <v>66.458448329999996</v>
      </c>
      <c r="I248" s="41">
        <v>69.916909689999997</v>
      </c>
      <c r="J248" s="41">
        <v>69.916909689999997</v>
      </c>
      <c r="K248" s="41">
        <v>41.459562230000003</v>
      </c>
      <c r="L248" s="41">
        <v>22.477404329999999</v>
      </c>
      <c r="M248" s="41">
        <v>69.916909689999997</v>
      </c>
      <c r="N248" s="41">
        <v>66.458448329999996</v>
      </c>
      <c r="O248" s="41">
        <v>94.915795790000004</v>
      </c>
      <c r="P248" s="41">
        <v>69.916909689999997</v>
      </c>
      <c r="Q248" s="41">
        <v>75.93363789</v>
      </c>
      <c r="R248" s="41">
        <v>94.915795790000004</v>
      </c>
      <c r="S248" s="41">
        <v>66.458448329999996</v>
      </c>
      <c r="T248" s="41">
        <v>94.915795790000004</v>
      </c>
      <c r="U248" s="41">
        <v>94.915795790000004</v>
      </c>
      <c r="V248" s="41">
        <v>94.915795790000004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75.93363789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22.93382278</v>
      </c>
      <c r="I250" s="41">
        <v>152.44187260000001</v>
      </c>
      <c r="J250" s="41">
        <v>80.237275929999996</v>
      </c>
      <c r="K250" s="41">
        <v>126.142709</v>
      </c>
      <c r="L250" s="41">
        <v>183.79769450000001</v>
      </c>
      <c r="M250" s="41">
        <v>181.86128740000001</v>
      </c>
      <c r="N250" s="41">
        <v>228.7702262</v>
      </c>
      <c r="O250" s="41">
        <v>90.533050250000002</v>
      </c>
      <c r="P250" s="41">
        <v>135.3882744</v>
      </c>
      <c r="Q250" s="41">
        <v>181.86128740000001</v>
      </c>
      <c r="R250" s="41">
        <v>161.51525760000001</v>
      </c>
      <c r="S250" s="41">
        <v>187.80831470000001</v>
      </c>
      <c r="T250" s="41">
        <v>113.81899300000001</v>
      </c>
      <c r="U250" s="41">
        <v>111.8825859</v>
      </c>
      <c r="V250" s="41">
        <v>161.51525760000001</v>
      </c>
      <c r="W250" s="41">
        <v>181.4370471</v>
      </c>
      <c r="X250" s="41">
        <v>183.79769450000001</v>
      </c>
      <c r="Y250" s="41">
        <v>228.7702262</v>
      </c>
      <c r="Z250" s="41">
        <v>161.51525760000001</v>
      </c>
      <c r="AA250" s="41">
        <v>228.7702262</v>
      </c>
      <c r="AB250" s="41">
        <v>183.79769450000001</v>
      </c>
      <c r="AC250" s="41">
        <v>228.7702262</v>
      </c>
      <c r="AD250" s="41">
        <v>228.7702262</v>
      </c>
      <c r="AE250" s="41">
        <v>119.54984020000001</v>
      </c>
      <c r="AF250" s="41">
        <v>228.7702262</v>
      </c>
      <c r="AG250" s="41">
        <v>160.51175180000001</v>
      </c>
      <c r="AH250" s="41">
        <v>160.51175180000001</v>
      </c>
      <c r="AI250" s="41">
        <v>187.80831470000001</v>
      </c>
      <c r="AJ250" s="41">
        <v>187.80831470000001</v>
      </c>
      <c r="AK250" s="41">
        <v>228.7702262</v>
      </c>
      <c r="AL250" s="41">
        <v>187.80831470000001</v>
      </c>
      <c r="AM250" s="41">
        <v>49.57113871</v>
      </c>
      <c r="AN250" s="41">
        <v>187.80831470000001</v>
      </c>
      <c r="AO250" s="41">
        <v>228.7702262</v>
      </c>
      <c r="AP250" s="41">
        <v>187.80831470000001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0.79675311609999999</v>
      </c>
      <c r="L252" s="41">
        <v>0.4265578673</v>
      </c>
      <c r="M252" s="41">
        <v>0.79675311609999999</v>
      </c>
      <c r="N252" s="41">
        <v>0.79675311609999999</v>
      </c>
      <c r="O252" s="41">
        <v>0.79675311609999999</v>
      </c>
      <c r="P252" s="41">
        <v>0.4265578673</v>
      </c>
      <c r="Q252" s="41">
        <v>1.8143031460000001</v>
      </c>
      <c r="R252" s="41">
        <v>1.3215026240000001</v>
      </c>
      <c r="S252" s="41">
        <v>0.79675311609999999</v>
      </c>
      <c r="T252" s="41">
        <v>1.8143031460000001</v>
      </c>
      <c r="U252" s="41">
        <v>0.79675311609999999</v>
      </c>
      <c r="V252" s="41">
        <v>0.79675311609999999</v>
      </c>
      <c r="W252" s="41">
        <v>1.8143031460000001</v>
      </c>
      <c r="X252" s="41">
        <v>1.2895536379999999</v>
      </c>
      <c r="Y252" s="41">
        <v>1.2895536379999999</v>
      </c>
      <c r="Z252" s="41">
        <v>1.8143031460000001</v>
      </c>
      <c r="AA252" s="41">
        <v>1.3215026240000001</v>
      </c>
      <c r="AB252" s="41">
        <v>1.3215026240000001</v>
      </c>
      <c r="AC252" s="41">
        <v>0.95130737489999995</v>
      </c>
      <c r="AD252" s="41">
        <v>1.3215026240000001</v>
      </c>
      <c r="AE252" s="41">
        <v>1.4441078970000001</v>
      </c>
      <c r="AF252" s="41">
        <v>1.3215026240000001</v>
      </c>
      <c r="AG252" s="41">
        <v>1.8143031460000001</v>
      </c>
      <c r="AH252" s="41">
        <v>1.3215026240000001</v>
      </c>
      <c r="AI252" s="41">
        <v>1.3215026240000001</v>
      </c>
      <c r="AJ252" s="41">
        <v>1.3215026240000001</v>
      </c>
      <c r="AK252" s="41">
        <v>0.91935838950000004</v>
      </c>
      <c r="AL252" s="41">
        <v>0.95130737489999995</v>
      </c>
      <c r="AM252" s="41">
        <v>1.4441078970000001</v>
      </c>
      <c r="AN252" s="41">
        <v>1.4441078970000001</v>
      </c>
      <c r="AO252" s="41">
        <v>1.3215026240000001</v>
      </c>
      <c r="AP252" s="41">
        <v>0.95130737489999995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1.990845</v>
      </c>
      <c r="M253" s="41">
        <v>1.4775450000000001</v>
      </c>
      <c r="N253" s="41">
        <v>1.5399</v>
      </c>
      <c r="O253" s="41">
        <v>1.990845</v>
      </c>
      <c r="P253" s="41">
        <v>1.0266</v>
      </c>
      <c r="Q253" s="41">
        <v>1.0266</v>
      </c>
      <c r="R253" s="41">
        <v>0.51329999999999998</v>
      </c>
      <c r="S253" s="41">
        <v>1.5399</v>
      </c>
      <c r="T253" s="41">
        <v>1.5399</v>
      </c>
      <c r="U253" s="41">
        <v>1.990845</v>
      </c>
      <c r="V253" s="41">
        <v>1.990845</v>
      </c>
      <c r="W253" s="41">
        <v>1.5399</v>
      </c>
      <c r="X253" s="41">
        <v>1.990845</v>
      </c>
      <c r="Y253" s="41">
        <v>1.990845</v>
      </c>
      <c r="Z253" s="41">
        <v>1.990845</v>
      </c>
      <c r="AA253" s="41">
        <v>1.990845</v>
      </c>
      <c r="AB253" s="41">
        <v>1.990845</v>
      </c>
      <c r="AC253" s="41">
        <v>1.990845</v>
      </c>
      <c r="AD253" s="41">
        <v>1.990845</v>
      </c>
      <c r="AE253" s="41">
        <v>1.990845</v>
      </c>
      <c r="AF253" s="41">
        <v>1.990845</v>
      </c>
      <c r="AG253" s="41">
        <v>1.5399</v>
      </c>
      <c r="AH253" s="41">
        <v>1.5399</v>
      </c>
      <c r="AI253" s="41">
        <v>1.990845</v>
      </c>
      <c r="AJ253" s="41">
        <v>1.5399</v>
      </c>
      <c r="AK253" s="41">
        <v>1.5399</v>
      </c>
      <c r="AL253" s="41">
        <v>1.990845</v>
      </c>
      <c r="AM253" s="41">
        <v>1.990845</v>
      </c>
      <c r="AN253" s="41">
        <v>1.4775450000000001</v>
      </c>
      <c r="AO253" s="41">
        <v>1.990845</v>
      </c>
      <c r="AP253" s="41">
        <v>1.990845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2743.4307349999999</v>
      </c>
      <c r="E256" s="41">
        <v>2743.4307349999999</v>
      </c>
      <c r="F256" s="41">
        <v>2711.5713820000001</v>
      </c>
      <c r="G256" s="41">
        <v>2743.9752939999998</v>
      </c>
      <c r="H256" s="41">
        <v>2923.360134</v>
      </c>
      <c r="I256" s="41">
        <v>3102.185864</v>
      </c>
      <c r="J256" s="41">
        <v>2922.1719880000001</v>
      </c>
      <c r="K256" s="41">
        <v>3220.3837450000001</v>
      </c>
      <c r="L256" s="41">
        <v>3316.3672630000001</v>
      </c>
      <c r="M256" s="41">
        <v>3894.8556210000002</v>
      </c>
      <c r="N256" s="41">
        <v>5040.1231299999999</v>
      </c>
      <c r="O256" s="41">
        <v>5432.6356089999999</v>
      </c>
      <c r="P256" s="41">
        <v>7001.3962709999996</v>
      </c>
      <c r="Q256" s="41">
        <v>6500.0330100000001</v>
      </c>
      <c r="R256" s="41">
        <v>5855.4442140000001</v>
      </c>
      <c r="S256" s="41">
        <v>5906.1482900000001</v>
      </c>
      <c r="T256" s="41">
        <v>6936.8743050000003</v>
      </c>
      <c r="U256" s="41">
        <v>6448.9831610000001</v>
      </c>
      <c r="V256" s="41">
        <v>6460.5843690000002</v>
      </c>
      <c r="W256" s="41">
        <v>6464.2937840000004</v>
      </c>
      <c r="X256" s="41">
        <v>7114.3363230000004</v>
      </c>
      <c r="Y256" s="41">
        <v>6606.5746909999998</v>
      </c>
      <c r="Z256" s="41">
        <v>6359.5135490000002</v>
      </c>
      <c r="AA256" s="41">
        <v>5864.9376510000002</v>
      </c>
      <c r="AB256" s="41">
        <v>6483.1472100000001</v>
      </c>
      <c r="AC256" s="41">
        <v>6760.0951329999998</v>
      </c>
      <c r="AD256" s="41">
        <v>6832.5749729999998</v>
      </c>
      <c r="AE256" s="41">
        <v>7641.1854599999997</v>
      </c>
      <c r="AF256" s="41">
        <v>6233.4943890000004</v>
      </c>
      <c r="AG256" s="41">
        <v>6404.3596909999997</v>
      </c>
      <c r="AH256" s="41">
        <v>7221.8902859999998</v>
      </c>
      <c r="AI256" s="41">
        <v>6848.0856659999999</v>
      </c>
      <c r="AJ256" s="41">
        <v>7260.8091640000002</v>
      </c>
      <c r="AK256" s="41">
        <v>7350.5970749999997</v>
      </c>
      <c r="AL256" s="41">
        <v>6295.657921</v>
      </c>
      <c r="AM256" s="41">
        <v>6257.2265239999997</v>
      </c>
      <c r="AN256" s="41">
        <v>6329.3419590000003</v>
      </c>
      <c r="AO256" s="41">
        <v>7695.5696639999996</v>
      </c>
      <c r="AP256" s="41">
        <v>6626.1694109999999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0</v>
      </c>
      <c r="X268" s="41">
        <v>0</v>
      </c>
      <c r="Y268" s="41">
        <v>0</v>
      </c>
      <c r="Z268" s="41">
        <v>0</v>
      </c>
      <c r="AA268" s="41">
        <v>0</v>
      </c>
      <c r="AB268" s="41">
        <v>0</v>
      </c>
      <c r="AC268" s="41">
        <v>0</v>
      </c>
      <c r="AD268" s="41">
        <v>0</v>
      </c>
      <c r="AE268" s="41">
        <v>0</v>
      </c>
      <c r="AF268" s="41">
        <v>0</v>
      </c>
      <c r="AG268" s="41">
        <v>0</v>
      </c>
      <c r="AH268" s="41">
        <v>0</v>
      </c>
      <c r="AI268" s="41">
        <v>0</v>
      </c>
      <c r="AJ268" s="41">
        <v>0</v>
      </c>
      <c r="AK268" s="41">
        <v>0</v>
      </c>
      <c r="AL268" s="41">
        <v>0</v>
      </c>
      <c r="AM268" s="41">
        <v>0</v>
      </c>
      <c r="AN268" s="41">
        <v>0</v>
      </c>
      <c r="AO268" s="41">
        <v>0</v>
      </c>
      <c r="AP268" s="41">
        <v>0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0</v>
      </c>
      <c r="W304" s="41">
        <v>0</v>
      </c>
      <c r="X304" s="41">
        <v>0</v>
      </c>
      <c r="Y304" s="41">
        <v>0</v>
      </c>
      <c r="Z304" s="41">
        <v>0</v>
      </c>
      <c r="AA304" s="41">
        <v>0</v>
      </c>
      <c r="AB304" s="41">
        <v>0</v>
      </c>
      <c r="AC304" s="41">
        <v>0</v>
      </c>
      <c r="AD304" s="41">
        <v>0</v>
      </c>
      <c r="AE304" s="41">
        <v>0</v>
      </c>
      <c r="AF304" s="41">
        <v>0</v>
      </c>
      <c r="AG304" s="41">
        <v>0</v>
      </c>
      <c r="AH304" s="41">
        <v>0</v>
      </c>
      <c r="AI304" s="41">
        <v>0</v>
      </c>
      <c r="AJ304" s="41">
        <v>0</v>
      </c>
      <c r="AK304" s="41">
        <v>0</v>
      </c>
      <c r="AL304" s="41">
        <v>0</v>
      </c>
      <c r="AM304" s="41">
        <v>0</v>
      </c>
      <c r="AN304" s="41">
        <v>0</v>
      </c>
      <c r="AO304" s="41">
        <v>0</v>
      </c>
      <c r="AP304" s="41">
        <v>0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1327.4690760000001</v>
      </c>
      <c r="AG305" s="41">
        <v>2491.0601750000001</v>
      </c>
      <c r="AH305" s="41">
        <v>3660.3989510000001</v>
      </c>
      <c r="AI305" s="41">
        <v>4825.9939270000004</v>
      </c>
      <c r="AJ305" s="41">
        <v>6010.2710079999997</v>
      </c>
      <c r="AK305" s="41">
        <v>7211.7627060000004</v>
      </c>
      <c r="AL305" s="41">
        <v>8415.336174</v>
      </c>
      <c r="AM305" s="41">
        <v>9604.7306649999991</v>
      </c>
      <c r="AN305" s="41">
        <v>10925.034250000001</v>
      </c>
      <c r="AO305" s="41">
        <v>12184.34698</v>
      </c>
      <c r="AP305" s="41">
        <v>13412.680050000001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1327.4690760000001</v>
      </c>
      <c r="AG316" s="41">
        <v>2491.0601750000001</v>
      </c>
      <c r="AH316" s="41">
        <v>3660.3989510000001</v>
      </c>
      <c r="AI316" s="41">
        <v>4825.9939270000004</v>
      </c>
      <c r="AJ316" s="41">
        <v>6010.2710079999997</v>
      </c>
      <c r="AK316" s="41">
        <v>7211.7627060000004</v>
      </c>
      <c r="AL316" s="41">
        <v>8415.336174</v>
      </c>
      <c r="AM316" s="41">
        <v>9604.7306649999991</v>
      </c>
      <c r="AN316" s="41">
        <v>10925.034250000001</v>
      </c>
      <c r="AO316" s="41">
        <v>12184.34698</v>
      </c>
      <c r="AP316" s="41">
        <v>13412.680050000001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1253.389146</v>
      </c>
      <c r="T365" s="40">
        <v>1559.979147</v>
      </c>
      <c r="U365" s="40">
        <v>2147.0708020000002</v>
      </c>
      <c r="V365" s="40">
        <v>2145.005537</v>
      </c>
      <c r="W365" s="40">
        <v>2115.1287729999999</v>
      </c>
      <c r="X365" s="40">
        <v>1642.491307</v>
      </c>
      <c r="Y365" s="40">
        <v>2115.1287729999999</v>
      </c>
      <c r="Z365" s="40">
        <v>1805.5100689999999</v>
      </c>
      <c r="AA365" s="40">
        <v>1511.852621</v>
      </c>
      <c r="AB365" s="40">
        <v>1501.954029</v>
      </c>
      <c r="AC365" s="40">
        <v>2115.1287729999999</v>
      </c>
      <c r="AD365" s="40">
        <v>1499.158334</v>
      </c>
      <c r="AE365" s="40">
        <v>1551.256277</v>
      </c>
      <c r="AF365" s="40">
        <v>1550.0540599999999</v>
      </c>
      <c r="AG365" s="40">
        <v>1548.221272</v>
      </c>
      <c r="AH365" s="40">
        <v>2115.1287729999999</v>
      </c>
      <c r="AI365" s="40">
        <v>1546.539291</v>
      </c>
      <c r="AJ365" s="40">
        <v>1434.896289</v>
      </c>
      <c r="AK365" s="40">
        <v>1406.484723</v>
      </c>
      <c r="AL365" s="40">
        <v>1339.5891770000001</v>
      </c>
      <c r="AM365" s="40">
        <v>1221.2010780000001</v>
      </c>
      <c r="AN365" s="40">
        <v>1215.9382499999999</v>
      </c>
      <c r="AO365" s="40">
        <v>1215.9382499999999</v>
      </c>
      <c r="AP365" s="40">
        <v>1215.9382499999999</v>
      </c>
    </row>
    <row r="366" spans="2:42" x14ac:dyDescent="0.25">
      <c r="B366" s="40" t="s">
        <v>28</v>
      </c>
      <c r="C366" s="40" t="s">
        <v>38</v>
      </c>
      <c r="D366" s="40">
        <v>3.2655599999999998</v>
      </c>
      <c r="E366" s="40">
        <v>3.2655599999999998</v>
      </c>
      <c r="F366" s="40">
        <v>3.2655599999999998</v>
      </c>
      <c r="G366" s="40">
        <v>3.2655599999999998</v>
      </c>
      <c r="H366" s="40">
        <v>3.2655599999999998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41.387642900000003</v>
      </c>
      <c r="T366" s="40">
        <v>41.387642900000003</v>
      </c>
      <c r="U366" s="40">
        <v>309.59096749999998</v>
      </c>
      <c r="V366" s="40">
        <v>309.59096749999998</v>
      </c>
      <c r="W366" s="40">
        <v>306.32540749999998</v>
      </c>
      <c r="X366" s="40">
        <v>306.32540749999998</v>
      </c>
      <c r="Y366" s="40">
        <v>306.32540749999998</v>
      </c>
      <c r="Z366" s="40">
        <v>306.32540749999998</v>
      </c>
      <c r="AA366" s="40">
        <v>306.32540749999998</v>
      </c>
      <c r="AB366" s="40">
        <v>299.4810875</v>
      </c>
      <c r="AC366" s="40">
        <v>299.4810875</v>
      </c>
      <c r="AD366" s="40">
        <v>299.4810875</v>
      </c>
      <c r="AE366" s="40">
        <v>189.14595</v>
      </c>
      <c r="AF366" s="40">
        <v>189.14595</v>
      </c>
      <c r="AG366" s="40">
        <v>189.14595</v>
      </c>
      <c r="AH366" s="40">
        <v>189.14595</v>
      </c>
      <c r="AI366" s="40">
        <v>189.14595</v>
      </c>
      <c r="AJ366" s="40">
        <v>299.4810875</v>
      </c>
      <c r="AK366" s="40">
        <v>299.4810875</v>
      </c>
      <c r="AL366" s="40">
        <v>189.14595</v>
      </c>
      <c r="AM366" s="40">
        <v>299.4810875</v>
      </c>
      <c r="AN366" s="40">
        <v>299.4810875</v>
      </c>
      <c r="AO366" s="40">
        <v>299.4810875</v>
      </c>
      <c r="AP366" s="40">
        <v>299.4810875</v>
      </c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149.85288750000001</v>
      </c>
      <c r="K367" s="40">
        <v>153.14846249999999</v>
      </c>
      <c r="L367" s="40">
        <v>186.72345000000001</v>
      </c>
      <c r="M367" s="40">
        <v>186.72345000000001</v>
      </c>
      <c r="N367" s="40">
        <v>186.72345000000001</v>
      </c>
      <c r="O367" s="40">
        <v>149.85288750000001</v>
      </c>
      <c r="P367" s="40">
        <v>158.05994999999999</v>
      </c>
      <c r="Q367" s="40">
        <v>98.650575000000003</v>
      </c>
      <c r="R367" s="40">
        <v>128.35526250000001</v>
      </c>
      <c r="S367" s="40">
        <v>128.35526250000001</v>
      </c>
      <c r="T367" s="40">
        <v>124.48496249999999</v>
      </c>
      <c r="U367" s="40">
        <v>128.35526250000001</v>
      </c>
      <c r="V367" s="40">
        <v>124.48496249999999</v>
      </c>
      <c r="W367" s="40">
        <v>124.48496249999999</v>
      </c>
      <c r="X367" s="40">
        <v>90.909975000000003</v>
      </c>
      <c r="Y367" s="40">
        <v>90.909975000000003</v>
      </c>
      <c r="Z367" s="40">
        <v>124.48496249999999</v>
      </c>
      <c r="AA367" s="40">
        <v>90.909975000000003</v>
      </c>
      <c r="AB367" s="40">
        <v>124.48496249999999</v>
      </c>
      <c r="AC367" s="40">
        <v>90.909975000000003</v>
      </c>
      <c r="AD367" s="40">
        <v>90.909975000000003</v>
      </c>
      <c r="AE367" s="40">
        <v>124.48496249999999</v>
      </c>
      <c r="AF367" s="40">
        <v>124.48496249999999</v>
      </c>
      <c r="AG367" s="40">
        <v>124.48496249999999</v>
      </c>
      <c r="AH367" s="40">
        <v>124.48496249999999</v>
      </c>
      <c r="AI367" s="40">
        <v>124.48496249999999</v>
      </c>
      <c r="AJ367" s="40">
        <v>124.48496249999999</v>
      </c>
      <c r="AK367" s="40">
        <v>124.48496249999999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254.79750000000001</v>
      </c>
      <c r="I368" s="40">
        <v>254.79750000000001</v>
      </c>
      <c r="J368" s="40">
        <v>254.79750000000001</v>
      </c>
      <c r="K368" s="40">
        <v>254.79750000000001</v>
      </c>
      <c r="L368" s="40">
        <v>254.79499999999999</v>
      </c>
      <c r="M368" s="40">
        <v>254.79750000000001</v>
      </c>
      <c r="N368" s="40">
        <v>254.79750000000001</v>
      </c>
      <c r="O368" s="40">
        <v>254.8</v>
      </c>
      <c r="P368" s="40">
        <v>254.8</v>
      </c>
      <c r="Q368" s="40">
        <v>254.79750000000001</v>
      </c>
      <c r="R368" s="40">
        <v>254.8</v>
      </c>
      <c r="S368" s="40">
        <v>254.8</v>
      </c>
      <c r="T368" s="40">
        <v>254.8</v>
      </c>
      <c r="U368" s="40">
        <v>1337.778667</v>
      </c>
      <c r="V368" s="40">
        <v>1320.0224579999999</v>
      </c>
      <c r="W368" s="40">
        <v>1117.783406</v>
      </c>
      <c r="X368" s="40">
        <v>1593.746163</v>
      </c>
      <c r="Y368" s="40">
        <v>1128.2481620000001</v>
      </c>
      <c r="Z368" s="40">
        <v>1379.0034680000001</v>
      </c>
      <c r="AA368" s="40">
        <v>1675.703618</v>
      </c>
      <c r="AB368" s="40">
        <v>1686.6022250000001</v>
      </c>
      <c r="AC368" s="40">
        <v>1069.614452</v>
      </c>
      <c r="AD368" s="40">
        <v>1686.6022250000001</v>
      </c>
      <c r="AE368" s="40">
        <v>1686.6022250000001</v>
      </c>
      <c r="AF368" s="40">
        <v>1686.6022250000001</v>
      </c>
      <c r="AG368" s="40">
        <v>1686.6022250000001</v>
      </c>
      <c r="AH368" s="40">
        <v>1118.8597239999999</v>
      </c>
      <c r="AI368" s="40">
        <v>1686.6022250000001</v>
      </c>
      <c r="AJ368" s="40">
        <v>1686.6022250000001</v>
      </c>
      <c r="AK368" s="40">
        <v>1686.6022250000001</v>
      </c>
      <c r="AL368" s="40">
        <v>1686.6022250000001</v>
      </c>
      <c r="AM368" s="40">
        <v>1686.6022250000001</v>
      </c>
      <c r="AN368" s="40">
        <v>1673.4297449999999</v>
      </c>
      <c r="AO368" s="40">
        <v>1678.30513</v>
      </c>
      <c r="AP368" s="40">
        <v>1682.911102</v>
      </c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31.92906</v>
      </c>
      <c r="E376" s="40">
        <v>31.92906</v>
      </c>
      <c r="F376" s="40">
        <v>286.72406000000001</v>
      </c>
      <c r="G376" s="40">
        <v>318.66608919999999</v>
      </c>
      <c r="H376" s="40">
        <v>318.66858919999999</v>
      </c>
      <c r="I376" s="40">
        <v>318.66858919999999</v>
      </c>
      <c r="J376" s="40">
        <v>446.70229669999998</v>
      </c>
      <c r="K376" s="40">
        <v>591.69387170000005</v>
      </c>
      <c r="L376" s="40">
        <v>668.7311449</v>
      </c>
      <c r="M376" s="40">
        <v>673.46606989999998</v>
      </c>
      <c r="N376" s="40">
        <v>673.46606989999998</v>
      </c>
      <c r="O376" s="40">
        <v>636.59800740000003</v>
      </c>
      <c r="P376" s="40">
        <v>644.80506990000003</v>
      </c>
      <c r="Q376" s="40">
        <v>585.39319490000003</v>
      </c>
      <c r="R376" s="40">
        <v>615.10038239999994</v>
      </c>
      <c r="S376" s="40">
        <v>1677.932051</v>
      </c>
      <c r="T376" s="40">
        <v>1980.6517530000001</v>
      </c>
      <c r="U376" s="40">
        <v>3922.7956989999998</v>
      </c>
      <c r="V376" s="40">
        <v>3899.1039249999999</v>
      </c>
      <c r="W376" s="40">
        <v>3663.7225490000001</v>
      </c>
      <c r="X376" s="40">
        <v>3633.4728519999999</v>
      </c>
      <c r="Y376" s="40">
        <v>3640.612318</v>
      </c>
      <c r="Z376" s="40">
        <v>3615.323907</v>
      </c>
      <c r="AA376" s="40">
        <v>3584.7916209999999</v>
      </c>
      <c r="AB376" s="40">
        <v>3612.5223040000001</v>
      </c>
      <c r="AC376" s="40">
        <v>3575.1342880000002</v>
      </c>
      <c r="AD376" s="40">
        <v>3576.151621</v>
      </c>
      <c r="AE376" s="40">
        <v>3551.489415</v>
      </c>
      <c r="AF376" s="40">
        <v>3550.287198</v>
      </c>
      <c r="AG376" s="40">
        <v>3548.4544089999999</v>
      </c>
      <c r="AH376" s="40">
        <v>3547.6194089999999</v>
      </c>
      <c r="AI376" s="40">
        <v>3546.7724290000001</v>
      </c>
      <c r="AJ376" s="40">
        <v>3545.4645639999999</v>
      </c>
      <c r="AK376" s="40">
        <v>3517.0529980000001</v>
      </c>
      <c r="AL376" s="40">
        <v>3215.337352</v>
      </c>
      <c r="AM376" s="40">
        <v>3207.2843910000001</v>
      </c>
      <c r="AN376" s="40">
        <v>3188.8490820000002</v>
      </c>
      <c r="AO376" s="40">
        <v>3193.724467</v>
      </c>
      <c r="AP376" s="40">
        <v>3198.3304389999998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>
        <v>1210.4086339999999</v>
      </c>
      <c r="O415" s="40">
        <v>4040.1100529999999</v>
      </c>
      <c r="P415" s="40">
        <v>6152.9587680000004</v>
      </c>
      <c r="Q415" s="40">
        <v>12577.05767</v>
      </c>
      <c r="R415" s="40">
        <v>14631.33916</v>
      </c>
      <c r="S415" s="40">
        <v>14631.33916</v>
      </c>
      <c r="T415" s="40">
        <v>14631.33916</v>
      </c>
      <c r="U415" s="40">
        <v>14631.33916</v>
      </c>
      <c r="V415" s="40">
        <v>14631.33916</v>
      </c>
      <c r="W415" s="40">
        <v>14631.33916</v>
      </c>
      <c r="X415" s="40">
        <v>14631.33916</v>
      </c>
      <c r="Y415" s="40">
        <v>14631.33916</v>
      </c>
      <c r="Z415" s="40">
        <v>14631.33916</v>
      </c>
      <c r="AA415" s="40">
        <v>14631.33916</v>
      </c>
      <c r="AB415" s="40">
        <v>14631.33916</v>
      </c>
      <c r="AC415" s="40">
        <v>14631.33916</v>
      </c>
      <c r="AD415" s="40">
        <v>14631.33916</v>
      </c>
      <c r="AE415" s="40">
        <v>14631.33916</v>
      </c>
      <c r="AF415" s="40">
        <v>14631.33916</v>
      </c>
      <c r="AG415" s="40">
        <v>14631.33916</v>
      </c>
      <c r="AH415" s="40">
        <v>14631.33916</v>
      </c>
      <c r="AI415" s="40">
        <v>14631.33916</v>
      </c>
      <c r="AJ415" s="40">
        <v>14631.33916</v>
      </c>
      <c r="AK415" s="40">
        <v>14631.33916</v>
      </c>
      <c r="AL415" s="40">
        <v>14631.33916</v>
      </c>
      <c r="AM415" s="40">
        <v>14631.33916</v>
      </c>
      <c r="AN415" s="40">
        <v>14631.33916</v>
      </c>
      <c r="AO415" s="40">
        <v>14631.33916</v>
      </c>
      <c r="AP415" s="40">
        <v>14631.33916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1210.4086339999999</v>
      </c>
      <c r="O424" s="40">
        <v>4040.1100529999999</v>
      </c>
      <c r="P424" s="40">
        <v>6152.9587680000004</v>
      </c>
      <c r="Q424" s="40">
        <v>12577.05767</v>
      </c>
      <c r="R424" s="40">
        <v>14631.33916</v>
      </c>
      <c r="S424" s="40">
        <v>14631.33916</v>
      </c>
      <c r="T424" s="40">
        <v>14631.33916</v>
      </c>
      <c r="U424" s="40">
        <v>14631.33916</v>
      </c>
      <c r="V424" s="40">
        <v>14631.33916</v>
      </c>
      <c r="W424" s="40">
        <v>14631.33916</v>
      </c>
      <c r="X424" s="40">
        <v>14631.33916</v>
      </c>
      <c r="Y424" s="40">
        <v>14631.33916</v>
      </c>
      <c r="Z424" s="40">
        <v>14631.33916</v>
      </c>
      <c r="AA424" s="40">
        <v>14631.33916</v>
      </c>
      <c r="AB424" s="40">
        <v>14631.33916</v>
      </c>
      <c r="AC424" s="40">
        <v>14631.33916</v>
      </c>
      <c r="AD424" s="40">
        <v>14631.33916</v>
      </c>
      <c r="AE424" s="40">
        <v>14631.33916</v>
      </c>
      <c r="AF424" s="40">
        <v>14631.33916</v>
      </c>
      <c r="AG424" s="40">
        <v>14631.33916</v>
      </c>
      <c r="AH424" s="40">
        <v>14631.33916</v>
      </c>
      <c r="AI424" s="40">
        <v>14631.33916</v>
      </c>
      <c r="AJ424" s="40">
        <v>14631.33916</v>
      </c>
      <c r="AK424" s="40">
        <v>14631.33916</v>
      </c>
      <c r="AL424" s="40">
        <v>14631.33916</v>
      </c>
      <c r="AM424" s="40">
        <v>14631.33916</v>
      </c>
      <c r="AN424" s="40">
        <v>14631.33916</v>
      </c>
      <c r="AO424" s="40">
        <v>14631.33916</v>
      </c>
      <c r="AP424" s="40">
        <v>14631.33916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>
        <v>869.17932529999996</v>
      </c>
      <c r="AA426" s="40">
        <v>2086.991747</v>
      </c>
      <c r="AB426" s="40">
        <v>3208.9831960000001</v>
      </c>
      <c r="AC426" s="40">
        <v>4370.6231529999995</v>
      </c>
      <c r="AD426" s="40">
        <v>7335.6766260000004</v>
      </c>
      <c r="AE426" s="40">
        <v>11700.772430000001</v>
      </c>
      <c r="AF426" s="40">
        <v>11700.772430000001</v>
      </c>
      <c r="AG426" s="40">
        <v>11700.772430000001</v>
      </c>
      <c r="AH426" s="40">
        <v>11700.772430000001</v>
      </c>
      <c r="AI426" s="40">
        <v>11700.772430000001</v>
      </c>
      <c r="AJ426" s="40">
        <v>11700.772430000001</v>
      </c>
      <c r="AK426" s="40">
        <v>11700.772430000001</v>
      </c>
      <c r="AL426" s="40">
        <v>11700.772430000001</v>
      </c>
      <c r="AM426" s="40">
        <v>11700.772430000001</v>
      </c>
      <c r="AN426" s="40">
        <v>11700.772430000001</v>
      </c>
      <c r="AO426" s="40">
        <v>11700.772430000001</v>
      </c>
      <c r="AP426" s="40">
        <v>11700.772430000001</v>
      </c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869.17932529999996</v>
      </c>
      <c r="AA436" s="40">
        <v>2086.991747</v>
      </c>
      <c r="AB436" s="40">
        <v>3208.9831960000001</v>
      </c>
      <c r="AC436" s="40">
        <v>4370.6231529999995</v>
      </c>
      <c r="AD436" s="40">
        <v>7335.6766260000004</v>
      </c>
      <c r="AE436" s="40">
        <v>11700.772430000001</v>
      </c>
      <c r="AF436" s="40">
        <v>11700.772430000001</v>
      </c>
      <c r="AG436" s="40">
        <v>11700.772430000001</v>
      </c>
      <c r="AH436" s="40">
        <v>11700.772430000001</v>
      </c>
      <c r="AI436" s="40">
        <v>11700.772430000001</v>
      </c>
      <c r="AJ436" s="40">
        <v>11700.772430000001</v>
      </c>
      <c r="AK436" s="40">
        <v>11700.772430000001</v>
      </c>
      <c r="AL436" s="40">
        <v>11700.772430000001</v>
      </c>
      <c r="AM436" s="40">
        <v>11700.772430000001</v>
      </c>
      <c r="AN436" s="40">
        <v>11700.772430000001</v>
      </c>
      <c r="AO436" s="40">
        <v>11700.772430000001</v>
      </c>
      <c r="AP436" s="40">
        <v>11700.772430000001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859.19533620000004</v>
      </c>
      <c r="W439" s="40">
        <v>6941.9582110000001</v>
      </c>
      <c r="X439" s="40">
        <v>10104.49596</v>
      </c>
      <c r="Y439" s="40">
        <v>13706.32287</v>
      </c>
      <c r="Z439" s="40">
        <v>17422.74771</v>
      </c>
      <c r="AA439" s="40">
        <v>20059.545770000001</v>
      </c>
      <c r="AB439" s="40">
        <v>22595.014859999999</v>
      </c>
      <c r="AC439" s="40">
        <v>26667.224340000001</v>
      </c>
      <c r="AD439" s="40">
        <v>27382.439699999999</v>
      </c>
      <c r="AE439" s="40">
        <v>27382.439699999999</v>
      </c>
      <c r="AF439" s="40">
        <v>27382.439699999999</v>
      </c>
      <c r="AG439" s="40">
        <v>27382.439699999999</v>
      </c>
      <c r="AH439" s="40">
        <v>27382.439699999999</v>
      </c>
      <c r="AI439" s="40">
        <v>27382.439699999999</v>
      </c>
      <c r="AJ439" s="40">
        <v>27382.439699999999</v>
      </c>
      <c r="AK439" s="40">
        <v>27382.439699999999</v>
      </c>
      <c r="AL439" s="40">
        <v>27382.439699999999</v>
      </c>
      <c r="AM439" s="40">
        <v>27382.439699999999</v>
      </c>
      <c r="AN439" s="40">
        <v>27382.439699999999</v>
      </c>
      <c r="AO439" s="40">
        <v>27382.439699999999</v>
      </c>
      <c r="AP439" s="40">
        <v>27382.439699999999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859.19533620000004</v>
      </c>
      <c r="W448" s="40">
        <v>6941.9582110000001</v>
      </c>
      <c r="X448" s="40">
        <v>10104.49596</v>
      </c>
      <c r="Y448" s="40">
        <v>13706.32287</v>
      </c>
      <c r="Z448" s="40">
        <v>17422.74771</v>
      </c>
      <c r="AA448" s="40">
        <v>20059.545770000001</v>
      </c>
      <c r="AB448" s="40">
        <v>22595.014859999999</v>
      </c>
      <c r="AC448" s="40">
        <v>26667.224340000001</v>
      </c>
      <c r="AD448" s="40">
        <v>27382.439699999999</v>
      </c>
      <c r="AE448" s="40">
        <v>27382.439699999999</v>
      </c>
      <c r="AF448" s="40">
        <v>27382.439699999999</v>
      </c>
      <c r="AG448" s="40">
        <v>27382.439699999999</v>
      </c>
      <c r="AH448" s="40">
        <v>27382.439699999999</v>
      </c>
      <c r="AI448" s="40">
        <v>27382.439699999999</v>
      </c>
      <c r="AJ448" s="40">
        <v>27382.439699999999</v>
      </c>
      <c r="AK448" s="40">
        <v>27382.439699999999</v>
      </c>
      <c r="AL448" s="40">
        <v>27382.439699999999</v>
      </c>
      <c r="AM448" s="40">
        <v>27382.439699999999</v>
      </c>
      <c r="AN448" s="40">
        <v>27382.439699999999</v>
      </c>
      <c r="AO448" s="40">
        <v>27382.439699999999</v>
      </c>
      <c r="AP448" s="40">
        <v>27382.439699999999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>
        <v>799.98212469999999</v>
      </c>
      <c r="AP450" s="40">
        <v>1603.041878</v>
      </c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799.98212469999999</v>
      </c>
      <c r="AP460" s="40">
        <v>1603.041878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2950.5169089999999</v>
      </c>
      <c r="AG463" s="40">
        <v>6199.584398</v>
      </c>
      <c r="AH463" s="40">
        <v>8255.8335389999993</v>
      </c>
      <c r="AI463" s="40">
        <v>10327.95666</v>
      </c>
      <c r="AJ463" s="40">
        <v>12386.062889999999</v>
      </c>
      <c r="AK463" s="40">
        <v>14683.7238</v>
      </c>
      <c r="AL463" s="40">
        <v>16753.429970000001</v>
      </c>
      <c r="AM463" s="40">
        <v>18482.042409999998</v>
      </c>
      <c r="AN463" s="40">
        <v>20382.587490000002</v>
      </c>
      <c r="AO463" s="40">
        <v>21586.794620000001</v>
      </c>
      <c r="AP463" s="40">
        <v>22561.126929999999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2950.5169089999999</v>
      </c>
      <c r="AG472" s="40">
        <v>6199.584398</v>
      </c>
      <c r="AH472" s="40">
        <v>8255.8335389999993</v>
      </c>
      <c r="AI472" s="40">
        <v>10327.95666</v>
      </c>
      <c r="AJ472" s="40">
        <v>12386.062889999999</v>
      </c>
      <c r="AK472" s="40">
        <v>14683.7238</v>
      </c>
      <c r="AL472" s="40">
        <v>16753.429970000001</v>
      </c>
      <c r="AM472" s="40">
        <v>18482.042409999998</v>
      </c>
      <c r="AN472" s="40">
        <v>20382.587490000002</v>
      </c>
      <c r="AO472" s="40">
        <v>21586.794620000001</v>
      </c>
      <c r="AP472" s="40">
        <v>22561.126929999999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</row>
    <row r="665" spans="1:42" x14ac:dyDescent="0.25">
      <c r="B665" t="s">
        <v>700</v>
      </c>
      <c r="C665" t="s">
        <v>37</v>
      </c>
    </row>
    <row r="666" spans="1:42" x14ac:dyDescent="0.25">
      <c r="B666" t="s">
        <v>700</v>
      </c>
      <c r="C666" t="s">
        <v>38</v>
      </c>
    </row>
    <row r="667" spans="1:42" x14ac:dyDescent="0.25">
      <c r="B667" t="s">
        <v>700</v>
      </c>
      <c r="C667" t="s">
        <v>39</v>
      </c>
    </row>
    <row r="668" spans="1:42" x14ac:dyDescent="0.25">
      <c r="B668" t="s">
        <v>700</v>
      </c>
      <c r="C668" t="s">
        <v>40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</row>
    <row r="677" spans="1:42" x14ac:dyDescent="0.25">
      <c r="B677" t="s">
        <v>701</v>
      </c>
      <c r="C677" t="s">
        <v>37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3978.5441300000002</v>
      </c>
      <c r="AM701">
        <v>3978.5441300000002</v>
      </c>
      <c r="AN701">
        <v>3978.5441300000002</v>
      </c>
      <c r="AO701">
        <v>3978.5441300000002</v>
      </c>
      <c r="AP701">
        <v>3978.5441300000002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3978.5441300000002</v>
      </c>
      <c r="AM712">
        <v>3978.5441300000002</v>
      </c>
      <c r="AN712">
        <v>3978.5441300000002</v>
      </c>
      <c r="AO712">
        <v>3978.5441300000002</v>
      </c>
      <c r="AP712">
        <v>3978.5441300000002</v>
      </c>
    </row>
    <row r="713" spans="2:42" x14ac:dyDescent="0.25">
      <c r="B713" t="s">
        <v>706</v>
      </c>
      <c r="C713" t="s">
        <v>37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0</v>
      </c>
      <c r="AL760">
        <v>0</v>
      </c>
      <c r="AM760">
        <v>0</v>
      </c>
      <c r="AN760">
        <v>0</v>
      </c>
      <c r="AO760">
        <v>0</v>
      </c>
      <c r="AP760">
        <v>0</v>
      </c>
    </row>
    <row r="761" spans="2:42" x14ac:dyDescent="0.25">
      <c r="B761" t="s">
        <v>15</v>
      </c>
      <c r="D761">
        <v>61545.269990000001</v>
      </c>
      <c r="E761">
        <v>64177.916440000001</v>
      </c>
      <c r="F761">
        <v>63290.911780000002</v>
      </c>
      <c r="G761">
        <v>65837.603589999999</v>
      </c>
      <c r="H761">
        <v>65882.197769999999</v>
      </c>
      <c r="I761">
        <v>67080.553799999994</v>
      </c>
      <c r="J761">
        <v>68156.609859999997</v>
      </c>
      <c r="K761">
        <v>73155.495880000002</v>
      </c>
      <c r="L761">
        <v>76830.751109999997</v>
      </c>
      <c r="M761">
        <v>80602.394369999995</v>
      </c>
      <c r="N761">
        <v>83898.826220000003</v>
      </c>
      <c r="O761">
        <v>87331.528609999994</v>
      </c>
      <c r="P761">
        <v>90801.354560000007</v>
      </c>
      <c r="Q761">
        <v>94390.823489999995</v>
      </c>
      <c r="R761">
        <v>97479.538820000002</v>
      </c>
      <c r="S761">
        <v>100376.1706</v>
      </c>
      <c r="T761">
        <v>103383.1223</v>
      </c>
      <c r="U761">
        <v>106477.1777</v>
      </c>
      <c r="V761">
        <v>109672.61500000001</v>
      </c>
      <c r="W761">
        <v>113023.1153</v>
      </c>
      <c r="X761">
        <v>116432.6361</v>
      </c>
      <c r="Y761">
        <v>119841.81170000001</v>
      </c>
      <c r="Z761">
        <v>123355.3805</v>
      </c>
      <c r="AA761">
        <v>126990.2479</v>
      </c>
      <c r="AB761">
        <v>130866.6244</v>
      </c>
      <c r="AC761">
        <v>134691.09340000001</v>
      </c>
      <c r="AD761">
        <v>138544.1784</v>
      </c>
      <c r="AE761">
        <v>142249.0025</v>
      </c>
      <c r="AF761">
        <v>145923.43710000001</v>
      </c>
      <c r="AG761">
        <v>149167.21799999999</v>
      </c>
      <c r="AH761">
        <v>152419.93520000001</v>
      </c>
      <c r="AI761">
        <v>155684.73819999999</v>
      </c>
      <c r="AJ761">
        <v>159011.85639999999</v>
      </c>
      <c r="AK761">
        <v>162404.8916</v>
      </c>
      <c r="AL761">
        <v>165819.9087</v>
      </c>
      <c r="AM761">
        <v>169202.86199999999</v>
      </c>
      <c r="AN761">
        <v>172913.70699999999</v>
      </c>
      <c r="AO761">
        <v>176479.45</v>
      </c>
      <c r="AP761">
        <v>180004.06890000001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46065.450859999997</v>
      </c>
      <c r="D4" s="1">
        <f>PLANEL_GerMed_Resultado!H244+PLANEL_GerMed_Resultado!H748</f>
        <v>46811.4833</v>
      </c>
      <c r="E4" s="1">
        <f>PLANEL_GerMed_Resultado!I244+PLANEL_GerMed_Resultado!I748</f>
        <v>47325.060570000001</v>
      </c>
      <c r="F4" s="1">
        <f>PLANEL_GerMed_Resultado!J244+PLANEL_GerMed_Resultado!J748</f>
        <v>46704.539579999997</v>
      </c>
      <c r="G4" s="1">
        <f>PLANEL_GerMed_Resultado!K244+PLANEL_GerMed_Resultado!K748</f>
        <v>49912.86909</v>
      </c>
      <c r="H4" s="1">
        <f>PLANEL_GerMed_Resultado!L244+PLANEL_GerMed_Resultado!L748</f>
        <v>52520.817629999998</v>
      </c>
      <c r="I4" s="1">
        <f>PLANEL_GerMed_Resultado!M244+PLANEL_GerMed_Resultado!M748</f>
        <v>55041.91446</v>
      </c>
      <c r="J4" s="1">
        <f>PLANEL_GerMed_Resultado!N244+PLANEL_GerMed_Resultado!N748</f>
        <v>55522.1538</v>
      </c>
      <c r="K4" s="1">
        <f>PLANEL_GerMed_Resultado!O244+PLANEL_GerMed_Resultado!O748</f>
        <v>55745.100899999998</v>
      </c>
      <c r="L4" s="1">
        <f>PLANEL_GerMed_Resultado!P244+PLANEL_GerMed_Resultado!P748</f>
        <v>56062.452680000002</v>
      </c>
      <c r="M4" s="1">
        <f>PLANEL_GerMed_Resultado!Q244+PLANEL_GerMed_Resultado!Q748</f>
        <v>55710.046849999999</v>
      </c>
      <c r="N4" s="1">
        <f>PLANEL_GerMed_Resultado!R244+PLANEL_GerMed_Resultado!R748</f>
        <v>56455.554369999998</v>
      </c>
      <c r="O4" s="1">
        <f>PLANEL_GerMed_Resultado!S244+PLANEL_GerMed_Resultado!S748</f>
        <v>57668.86464</v>
      </c>
      <c r="P4" s="1">
        <f>PLANEL_GerMed_Resultado!T244+PLANEL_GerMed_Resultado!T748</f>
        <v>59424.012320000002</v>
      </c>
      <c r="Q4" s="1">
        <f>PLANEL_GerMed_Resultado!U244+PLANEL_GerMed_Resultado!U748</f>
        <v>61837.761550000003</v>
      </c>
      <c r="R4" s="1">
        <f>PLANEL_GerMed_Resultado!V244+PLANEL_GerMed_Resultado!V748</f>
        <v>64287.028449999998</v>
      </c>
      <c r="S4" s="1">
        <f>PLANEL_GerMed_Resultado!W244+PLANEL_GerMed_Resultado!W748</f>
        <v>63691.50301</v>
      </c>
      <c r="T4" s="1">
        <f>PLANEL_GerMed_Resultado!X244+PLANEL_GerMed_Resultado!X748</f>
        <v>63502.993920000001</v>
      </c>
      <c r="U4" s="1">
        <f>PLANEL_GerMed_Resultado!Y244+PLANEL_GerMed_Resultado!Y748</f>
        <v>64650.096460000001</v>
      </c>
      <c r="V4" s="1">
        <f>PLANEL_GerMed_Resultado!Z244+PLANEL_GerMed_Resultado!Z748</f>
        <v>65038.392359999998</v>
      </c>
      <c r="W4" s="1">
        <f>PLANEL_GerMed_Resultado!AA244+PLANEL_GerMed_Resultado!AA748</f>
        <v>65978.905790000004</v>
      </c>
      <c r="X4" s="1">
        <f>PLANEL_GerMed_Resultado!AB244+PLANEL_GerMed_Resultado!AB748</f>
        <v>65810.239050000004</v>
      </c>
      <c r="Y4" s="1">
        <f>PLANEL_GerMed_Resultado!AC244+PLANEL_GerMed_Resultado!AC748</f>
        <v>66034.074680000005</v>
      </c>
      <c r="Z4" s="1">
        <f>PLANEL_GerMed_Resultado!AD244+PLANEL_GerMed_Resultado!AD748</f>
        <v>66410.348199999993</v>
      </c>
      <c r="AA4" s="1">
        <f>PLANEL_GerMed_Resultado!AE244+PLANEL_GerMed_Resultado!AE748</f>
        <v>67532.090849999993</v>
      </c>
      <c r="AB4" s="1">
        <f>PLANEL_GerMed_Resultado!AF244+PLANEL_GerMed_Resultado!AF748</f>
        <v>68965.391409999997</v>
      </c>
      <c r="AC4" s="1">
        <f>PLANEL_GerMed_Resultado!AG244+PLANEL_GerMed_Resultado!AG748</f>
        <v>68413.973129999998</v>
      </c>
      <c r="AD4" s="1">
        <f>PLANEL_GerMed_Resultado!AH244+PLANEL_GerMed_Resultado!AH748</f>
        <v>67624.406799999997</v>
      </c>
      <c r="AE4" s="1">
        <f>PLANEL_GerMed_Resultado!AI244+PLANEL_GerMed_Resultado!AI748</f>
        <v>68026.143330000006</v>
      </c>
      <c r="AF4" s="1">
        <f>PLANEL_GerMed_Resultado!AJ244+PLANEL_GerMed_Resultado!AJ748</f>
        <v>67699.462580000007</v>
      </c>
      <c r="AG4" s="1">
        <f>PLANEL_GerMed_Resultado!AK244+PLANEL_GerMed_Resultado!AK748</f>
        <v>67884.271040000007</v>
      </c>
      <c r="AH4" s="1">
        <f>PLANEL_GerMed_Resultado!AL244+PLANEL_GerMed_Resultado!AL748</f>
        <v>69382.663270000005</v>
      </c>
      <c r="AI4" s="1">
        <f>PLANEL_GerMed_Resultado!AM244+PLANEL_GerMed_Resultado!AM748</f>
        <v>69894.093959999998</v>
      </c>
      <c r="AJ4" s="1">
        <f>PLANEL_GerMed_Resultado!AN244+PLANEL_GerMed_Resultado!AN748</f>
        <v>70330.410210000002</v>
      </c>
      <c r="AK4" s="1">
        <f>PLANEL_GerMed_Resultado!AO244+PLANEL_GerMed_Resultado!AO748</f>
        <v>69261.548120000007</v>
      </c>
      <c r="AL4" s="1">
        <f>PLANEL_GerMed_Resultado!AP244+PLANEL_GerMed_Resultado!AP748</f>
        <v>70845.236189999996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2923.360134</v>
      </c>
      <c r="E5" s="1">
        <f>PLANEL_GerMed_Resultado!I256</f>
        <v>3102.185864</v>
      </c>
      <c r="F5" s="1">
        <f>PLANEL_GerMed_Resultado!J256</f>
        <v>2922.1719880000001</v>
      </c>
      <c r="G5" s="1">
        <f>PLANEL_GerMed_Resultado!K256</f>
        <v>3220.3837450000001</v>
      </c>
      <c r="H5" s="1">
        <f>PLANEL_GerMed_Resultado!L256</f>
        <v>3316.3672630000001</v>
      </c>
      <c r="I5" s="1">
        <f>PLANEL_GerMed_Resultado!M256</f>
        <v>3894.8556210000002</v>
      </c>
      <c r="J5" s="1">
        <f>PLANEL_GerMed_Resultado!N256</f>
        <v>5040.1231299999999</v>
      </c>
      <c r="K5" s="1">
        <f>PLANEL_GerMed_Resultado!O256</f>
        <v>5432.6356089999999</v>
      </c>
      <c r="L5" s="1">
        <f>PLANEL_GerMed_Resultado!P256</f>
        <v>7001.3962709999996</v>
      </c>
      <c r="M5" s="1">
        <f>PLANEL_GerMed_Resultado!Q256</f>
        <v>6500.0330100000001</v>
      </c>
      <c r="N5" s="1">
        <f>PLANEL_GerMed_Resultado!R256</f>
        <v>5855.4442140000001</v>
      </c>
      <c r="O5" s="1">
        <f>PLANEL_GerMed_Resultado!S256</f>
        <v>5906.1482900000001</v>
      </c>
      <c r="P5" s="1">
        <f>PLANEL_GerMed_Resultado!T256</f>
        <v>6936.8743050000003</v>
      </c>
      <c r="Q5" s="1">
        <f>PLANEL_GerMed_Resultado!U256</f>
        <v>6448.9831610000001</v>
      </c>
      <c r="R5" s="1">
        <f>PLANEL_GerMed_Resultado!V256</f>
        <v>6460.5843690000002</v>
      </c>
      <c r="S5" s="1">
        <f>PLANEL_GerMed_Resultado!W256</f>
        <v>6464.2937840000004</v>
      </c>
      <c r="T5" s="1">
        <f>PLANEL_GerMed_Resultado!X256</f>
        <v>7114.3363230000004</v>
      </c>
      <c r="U5" s="1">
        <f>PLANEL_GerMed_Resultado!Y256</f>
        <v>6606.5746909999998</v>
      </c>
      <c r="V5" s="1">
        <f>PLANEL_GerMed_Resultado!Z256</f>
        <v>6359.5135490000002</v>
      </c>
      <c r="W5" s="1">
        <f>PLANEL_GerMed_Resultado!AA256</f>
        <v>5864.9376510000002</v>
      </c>
      <c r="X5" s="1">
        <f>PLANEL_GerMed_Resultado!AB256</f>
        <v>6483.1472100000001</v>
      </c>
      <c r="Y5" s="1">
        <f>PLANEL_GerMed_Resultado!AC256</f>
        <v>6760.0951329999998</v>
      </c>
      <c r="Z5" s="1">
        <f>PLANEL_GerMed_Resultado!AD256</f>
        <v>6832.5749729999998</v>
      </c>
      <c r="AA5" s="1">
        <f>PLANEL_GerMed_Resultado!AE256</f>
        <v>7641.1854599999997</v>
      </c>
      <c r="AB5" s="68">
        <f>PLANEL_GerMed_Resultado!AF256</f>
        <v>6233.4943890000004</v>
      </c>
      <c r="AC5" s="1">
        <f>PLANEL_GerMed_Resultado!AG256</f>
        <v>6404.3596909999997</v>
      </c>
      <c r="AD5" s="1">
        <f>PLANEL_GerMed_Resultado!AH256</f>
        <v>7221.8902859999998</v>
      </c>
      <c r="AE5" s="1">
        <f>PLANEL_GerMed_Resultado!AI256</f>
        <v>6848.0856659999999</v>
      </c>
      <c r="AF5" s="1">
        <f>PLANEL_GerMed_Resultado!AJ256</f>
        <v>7260.8091640000002</v>
      </c>
      <c r="AG5" s="1">
        <f>PLANEL_GerMed_Resultado!AK256</f>
        <v>7350.5970749999997</v>
      </c>
      <c r="AH5" s="1">
        <f>PLANEL_GerMed_Resultado!AL256</f>
        <v>6295.657921</v>
      </c>
      <c r="AI5" s="1">
        <f>PLANEL_GerMed_Resultado!AM256</f>
        <v>6257.2265239999997</v>
      </c>
      <c r="AJ5" s="1">
        <f>PLANEL_GerMed_Resultado!AN256</f>
        <v>6329.3419590000003</v>
      </c>
      <c r="AK5" s="1">
        <f>PLANEL_GerMed_Resultado!AO256</f>
        <v>7695.5696639999996</v>
      </c>
      <c r="AL5" s="1">
        <f>PLANEL_GerMed_Resultado!AP256</f>
        <v>6626.1694109999999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5804.2771974999996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4255.1361035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4421.5537007000003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3986.4836449999998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4221.0116484999999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4983.1275325000006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5595.6242236999997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5352.8833987000007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5233.3420963999997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4838.1319759999997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2974.2932890000002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2681.4564409999998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2858.1166239999998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2783.884791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2775.773056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2792.0035440000001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1783.994109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1783.994109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1783.994109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1226.80512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1226.80512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1226.80512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894.15550050000002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894.15550050000002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877.85950049999997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877.85950049999997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143.85065729999999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143.85065729999999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143.85065729999999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143.85065729999999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0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0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0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0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0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0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1055.4506839999999</v>
      </c>
      <c r="J9" s="20">
        <f>PLANEL_GerMed_Resultado!N64+PLANEL_GerMed_Resultado!N76+PLANEL_GerMed_Resultado!N88+PLANEL_GerMed_Resultado!N640+PLANEL_GerMed_Resultado!N700+PLANEL_GerMed_Resultado!N736</f>
        <v>1056.1279050000001</v>
      </c>
      <c r="K9" s="20">
        <f>PLANEL_GerMed_Resultado!O64+PLANEL_GerMed_Resultado!O76+PLANEL_GerMed_Resultado!O88+PLANEL_GerMed_Resultado!O640+PLANEL_GerMed_Resultado!O700+PLANEL_GerMed_Resultado!O736</f>
        <v>1056.1279050000001</v>
      </c>
      <c r="L9" s="20">
        <f>PLANEL_GerMed_Resultado!P64+PLANEL_GerMed_Resultado!P76+PLANEL_GerMed_Resultado!P88+PLANEL_GerMed_Resultado!P640+PLANEL_GerMed_Resultado!P700+PLANEL_GerMed_Resultado!P736</f>
        <v>1055.4506839999999</v>
      </c>
      <c r="M9" s="20">
        <f>PLANEL_GerMed_Resultado!Q64+PLANEL_GerMed_Resultado!Q76+PLANEL_GerMed_Resultado!Q88+PLANEL_GerMed_Resultado!Q640+PLANEL_GerMed_Resultado!Q700+PLANEL_GerMed_Resultado!Q736</f>
        <v>1039.9410459999999</v>
      </c>
      <c r="N9" s="20">
        <f>PLANEL_GerMed_Resultado!R64+PLANEL_GerMed_Resultado!R76+PLANEL_GerMed_Resultado!R88+PLANEL_GerMed_Resultado!R640+PLANEL_GerMed_Resultado!R700+PLANEL_GerMed_Resultado!R736</f>
        <v>1000.624233</v>
      </c>
      <c r="O9" s="20">
        <f>PLANEL_GerMed_Resultado!S64+PLANEL_GerMed_Resultado!S76+PLANEL_GerMed_Resultado!S88+PLANEL_GerMed_Resultado!S640+PLANEL_GerMed_Resultado!S700+PLANEL_GerMed_Resultado!S736</f>
        <v>1039.9410459999999</v>
      </c>
      <c r="P9" s="20">
        <f>PLANEL_GerMed_Resultado!T64+PLANEL_GerMed_Resultado!T76+PLANEL_GerMed_Resultado!T88+PLANEL_GerMed_Resultado!T640+PLANEL_GerMed_Resultado!T700+PLANEL_GerMed_Resultado!T736</f>
        <v>1039.9410459999999</v>
      </c>
      <c r="Q9" s="20">
        <f>PLANEL_GerMed_Resultado!U64+PLANEL_GerMed_Resultado!U76+PLANEL_GerMed_Resultado!U88+PLANEL_GerMed_Resultado!U640+PLANEL_GerMed_Resultado!U700+PLANEL_GerMed_Resultado!U736</f>
        <v>274.15011559999999</v>
      </c>
      <c r="R9" s="20">
        <f>PLANEL_GerMed_Resultado!V64+PLANEL_GerMed_Resultado!V76+PLANEL_GerMed_Resultado!V88+PLANEL_GerMed_Resultado!V640+PLANEL_GerMed_Resultado!V700+PLANEL_GerMed_Resultado!V736</f>
        <v>274.15011559999999</v>
      </c>
      <c r="S9" s="20">
        <f>PLANEL_GerMed_Resultado!W64+PLANEL_GerMed_Resultado!W76+PLANEL_GerMed_Resultado!W88+PLANEL_GerMed_Resultado!W640+PLANEL_GerMed_Resultado!W700+PLANEL_GerMed_Resultado!W736</f>
        <v>208.45155879999999</v>
      </c>
      <c r="T9" s="20">
        <f>PLANEL_GerMed_Resultado!X64+PLANEL_GerMed_Resultado!X76+PLANEL_GerMed_Resultado!X88+PLANEL_GerMed_Resultado!X640+PLANEL_GerMed_Resultado!X700+PLANEL_GerMed_Resultado!X736</f>
        <v>208.45155879999999</v>
      </c>
      <c r="U9" s="20">
        <f>PLANEL_GerMed_Resultado!Y64+PLANEL_GerMed_Resultado!Y76+PLANEL_GerMed_Resultado!Y88+PLANEL_GerMed_Resultado!Y640+PLANEL_GerMed_Resultado!Y700+PLANEL_GerMed_Resultado!Y736</f>
        <v>208.45155879999999</v>
      </c>
      <c r="V9" s="20">
        <f>PLANEL_GerMed_Resultado!Z64+PLANEL_GerMed_Resultado!Z76+PLANEL_GerMed_Resultado!Z88+PLANEL_GerMed_Resultado!Z640+PLANEL_GerMed_Resultado!Z700+PLANEL_GerMed_Resultado!Z736</f>
        <v>208.45155879999999</v>
      </c>
      <c r="W9" s="20">
        <f>PLANEL_GerMed_Resultado!AA64+PLANEL_GerMed_Resultado!AA76+PLANEL_GerMed_Resultado!AA88+PLANEL_GerMed_Resultado!AA640+PLANEL_GerMed_Resultado!AA700+PLANEL_GerMed_Resultado!AA736</f>
        <v>208.45155879999999</v>
      </c>
      <c r="X9" s="20">
        <f>PLANEL_GerMed_Resultado!AB64+PLANEL_GerMed_Resultado!AB76+PLANEL_GerMed_Resultado!AB88+PLANEL_GerMed_Resultado!AB640+PLANEL_GerMed_Resultado!AB700+PLANEL_GerMed_Resultado!AB736</f>
        <v>208.45155879999999</v>
      </c>
      <c r="Y9" s="20">
        <f>PLANEL_GerMed_Resultado!AC64+PLANEL_GerMed_Resultado!AC76+PLANEL_GerMed_Resultado!AC88+PLANEL_GerMed_Resultado!AC640+PLANEL_GerMed_Resultado!AC700+PLANEL_GerMed_Resultado!AC736</f>
        <v>208.45155879999999</v>
      </c>
      <c r="Z9" s="20">
        <f>PLANEL_GerMed_Resultado!AD64+PLANEL_GerMed_Resultado!AD76+PLANEL_GerMed_Resultado!AD88+PLANEL_GerMed_Resultado!AD640+PLANEL_GerMed_Resultado!AD700+PLANEL_GerMed_Resultado!AD736</f>
        <v>208.45155879999999</v>
      </c>
      <c r="AA9" s="20">
        <f>PLANEL_GerMed_Resultado!AE64+PLANEL_GerMed_Resultado!AE76+PLANEL_GerMed_Resultado!AE88+PLANEL_GerMed_Resultado!AE640+PLANEL_GerMed_Resultado!AE700+PLANEL_GerMed_Resultado!AE736</f>
        <v>208.45155879999999</v>
      </c>
      <c r="AB9" s="20">
        <f>PLANEL_GerMed_Resultado!AF64+PLANEL_GerMed_Resultado!AF76+PLANEL_GerMed_Resultado!AF88+PLANEL_GerMed_Resultado!AF640+PLANEL_GerMed_Resultado!AF700+PLANEL_GerMed_Resultado!AF736</f>
        <v>208.45155879999999</v>
      </c>
      <c r="AC9" s="20">
        <f>PLANEL_GerMed_Resultado!AG64+PLANEL_GerMed_Resultado!AG76+PLANEL_GerMed_Resultado!AG88+PLANEL_GerMed_Resultado!AG640+PLANEL_GerMed_Resultado!AG700+PLANEL_GerMed_Resultado!AG736</f>
        <v>208.45155879999999</v>
      </c>
      <c r="AD9" s="20">
        <f>PLANEL_GerMed_Resultado!AH64+PLANEL_GerMed_Resultado!AH76+PLANEL_GerMed_Resultado!AH88+PLANEL_GerMed_Resultado!AH640+PLANEL_GerMed_Resultado!AH700+PLANEL_GerMed_Resultado!AH736</f>
        <v>208.45155879999999</v>
      </c>
      <c r="AE9" s="20">
        <f>PLANEL_GerMed_Resultado!AI64+PLANEL_GerMed_Resultado!AI76+PLANEL_GerMed_Resultado!AI88+PLANEL_GerMed_Resultado!AI640+PLANEL_GerMed_Resultado!AI700+PLANEL_GerMed_Resultado!AI736</f>
        <v>208.45155879999999</v>
      </c>
      <c r="AF9" s="20">
        <f>PLANEL_GerMed_Resultado!AJ64+PLANEL_GerMed_Resultado!AJ76+PLANEL_GerMed_Resultado!AJ88+PLANEL_GerMed_Resultado!AJ640+PLANEL_GerMed_Resultado!AJ700+PLANEL_GerMed_Resultado!AJ736</f>
        <v>208.45155879999999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225.12582230000001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310.3439783</v>
      </c>
      <c r="N10" s="20">
        <f>PLANEL_GerMed_Resultado!R40+PLANEL_GerMed_Resultado!R52</f>
        <v>263.5855378</v>
      </c>
      <c r="O10" s="20">
        <f>PLANEL_GerMed_Resultado!S40+PLANEL_GerMed_Resultado!S52</f>
        <v>310.3439783</v>
      </c>
      <c r="P10" s="20">
        <f>PLANEL_GerMed_Resultado!T40+PLANEL_GerMed_Resultado!T52</f>
        <v>310.3439783</v>
      </c>
      <c r="Q10" s="20">
        <f>PLANEL_GerMed_Resultado!U40+PLANEL_GerMed_Resultado!U52</f>
        <v>310.3439783</v>
      </c>
      <c r="R10" s="20">
        <f>PLANEL_GerMed_Resultado!V40+PLANEL_GerMed_Resultado!V52</f>
        <v>310.3439783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1634.836033</v>
      </c>
      <c r="L11" s="1">
        <f>PLANEL_GerMed_Resultado!P160</f>
        <v>1634.836033</v>
      </c>
      <c r="M11" s="1">
        <f>PLANEL_GerMed_Resultado!Q160</f>
        <v>1634.836033</v>
      </c>
      <c r="N11" s="1">
        <f>PLANEL_GerMed_Resultado!R160</f>
        <v>2917.5560730000002</v>
      </c>
      <c r="O11" s="1">
        <f>PLANEL_GerMed_Resultado!S160</f>
        <v>2917.5560730000002</v>
      </c>
      <c r="P11" s="1">
        <f>PLANEL_GerMed_Resultado!T160</f>
        <v>2917.5560730000002</v>
      </c>
      <c r="Q11" s="1">
        <f>PLANEL_GerMed_Resultado!U160</f>
        <v>2962.5921060000001</v>
      </c>
      <c r="R11" s="1">
        <f>PLANEL_GerMed_Resultado!V160</f>
        <v>2962.5921060000001</v>
      </c>
      <c r="S11" s="1">
        <f>PLANEL_GerMed_Resultado!W160</f>
        <v>2962.5921060000001</v>
      </c>
      <c r="T11" s="1">
        <f>PLANEL_GerMed_Resultado!X160</f>
        <v>2951.03496</v>
      </c>
      <c r="U11" s="1">
        <f>PLANEL_GerMed_Resultado!Y160</f>
        <v>2917.5560730000002</v>
      </c>
      <c r="V11" s="1">
        <f>PLANEL_GerMed_Resultado!Z160</f>
        <v>2917.5560730000002</v>
      </c>
      <c r="W11" s="1">
        <f>PLANEL_GerMed_Resultado!AA160</f>
        <v>2917.5560730000002</v>
      </c>
      <c r="X11" s="1">
        <f>PLANEL_GerMed_Resultado!AB160</f>
        <v>2917.5560730000002</v>
      </c>
      <c r="Y11" s="1">
        <f>PLANEL_GerMed_Resultado!AC160</f>
        <v>2917.5560730000002</v>
      </c>
      <c r="Z11" s="1">
        <f>PLANEL_GerMed_Resultado!AD160</f>
        <v>2917.5560730000002</v>
      </c>
      <c r="AA11" s="1">
        <f>PLANEL_GerMed_Resultado!AE160</f>
        <v>2917.5560730000002</v>
      </c>
      <c r="AB11" s="68">
        <f>PLANEL_GerMed_Resultado!AF160</f>
        <v>2917.5560730000002</v>
      </c>
      <c r="AC11" s="1">
        <f>PLANEL_GerMed_Resultado!AG160</f>
        <v>2917.5560730000002</v>
      </c>
      <c r="AD11" s="1">
        <f>PLANEL_GerMed_Resultado!AH160</f>
        <v>2917.5560730000002</v>
      </c>
      <c r="AE11" s="1">
        <f>PLANEL_GerMed_Resultado!AI160</f>
        <v>2917.5560730000002</v>
      </c>
      <c r="AF11" s="1">
        <f>PLANEL_GerMed_Resultado!AJ160</f>
        <v>2917.5560730000002</v>
      </c>
      <c r="AG11" s="1">
        <f>PLANEL_GerMed_Resultado!AK160</f>
        <v>2917.5560730000002</v>
      </c>
      <c r="AH11" s="1">
        <f>PLANEL_GerMed_Resultado!AL160</f>
        <v>2917.5560730000002</v>
      </c>
      <c r="AI11" s="1">
        <f>PLANEL_GerMed_Resultado!AM160</f>
        <v>2917.5560730000002</v>
      </c>
      <c r="AJ11" s="1">
        <f>PLANEL_GerMed_Resultado!AN160</f>
        <v>2917.5560730000002</v>
      </c>
      <c r="AK11" s="1">
        <f>PLANEL_GerMed_Resultado!AO160</f>
        <v>2917.5560730000002</v>
      </c>
      <c r="AL11" s="1">
        <f>PLANEL_GerMed_Resultado!AP160</f>
        <v>2917.5560730000002</v>
      </c>
    </row>
    <row r="12" spans="2:38" x14ac:dyDescent="0.25">
      <c r="B12" s="16" t="s">
        <v>58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81.553769149999994</v>
      </c>
      <c r="K12" s="1">
        <f>PLANEL_GerMed_Resultado!O172</f>
        <v>270.54055419999997</v>
      </c>
      <c r="L12" s="1">
        <f>PLANEL_GerMed_Resultado!P172</f>
        <v>40.236347379999998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4612.8431419999997</v>
      </c>
      <c r="K14" s="24">
        <f>PLANEL_GerMed_Resultado!O16+PLANEL_GerMed_Resultado!O28+PLANEL_GerMed_Resultado!O628+PLANEL_GerMed_Resultado!O712</f>
        <v>4612.8431419999997</v>
      </c>
      <c r="L14" s="24">
        <f>PLANEL_GerMed_Resultado!P16+PLANEL_GerMed_Resultado!P28+PLANEL_GerMed_Resultado!P628+PLANEL_GerMed_Resultado!P712</f>
        <v>4701.6924300000001</v>
      </c>
      <c r="M14" s="24">
        <f>PLANEL_GerMed_Resultado!Q16+PLANEL_GerMed_Resultado!Q28+PLANEL_GerMed_Resultado!Q628+PLANEL_GerMed_Resultado!Q712</f>
        <v>4701.6924300000001</v>
      </c>
      <c r="N14" s="24">
        <f>PLANEL_GerMed_Resultado!R16+PLANEL_GerMed_Resultado!R28+PLANEL_GerMed_Resultado!R628+PLANEL_GerMed_Resultado!R712</f>
        <v>4701.6924300000001</v>
      </c>
      <c r="O14" s="24">
        <f>PLANEL_GerMed_Resultado!S16+PLANEL_GerMed_Resultado!S28+PLANEL_GerMed_Resultado!S628+PLANEL_GerMed_Resultado!S712</f>
        <v>5092.9981330000001</v>
      </c>
      <c r="P14" s="24">
        <f>PLANEL_GerMed_Resultado!T16+PLANEL_GerMed_Resultado!T28+PLANEL_GerMed_Resultado!T628+PLANEL_GerMed_Resultado!T712</f>
        <v>5092.9981330000001</v>
      </c>
      <c r="Q14" s="24">
        <f>PLANEL_GerMed_Resultado!U16+PLANEL_GerMed_Resultado!U28+PLANEL_GerMed_Resultado!U628+PLANEL_GerMed_Resultado!U712</f>
        <v>5092.9981330000001</v>
      </c>
      <c r="R14" s="24">
        <f>PLANEL_GerMed_Resultado!V16+PLANEL_GerMed_Resultado!V28+PLANEL_GerMed_Resultado!V628+PLANEL_GerMed_Resultado!V712</f>
        <v>5092.9981330000001</v>
      </c>
      <c r="S14" s="24">
        <f>PLANEL_GerMed_Resultado!W16+PLANEL_GerMed_Resultado!W28+PLANEL_GerMed_Resultado!W628+PLANEL_GerMed_Resultado!W712</f>
        <v>5138.3244290000002</v>
      </c>
      <c r="T14" s="24">
        <f>PLANEL_GerMed_Resultado!X16+PLANEL_GerMed_Resultado!X28+PLANEL_GerMed_Resultado!X628+PLANEL_GerMed_Resultado!X712</f>
        <v>5138.3244290000002</v>
      </c>
      <c r="U14" s="24">
        <f>PLANEL_GerMed_Resultado!Y16+PLANEL_GerMed_Resultado!Y28+PLANEL_GerMed_Resultado!Y628+PLANEL_GerMed_Resultado!Y712</f>
        <v>5138.3244290000002</v>
      </c>
      <c r="V14" s="24">
        <f>PLANEL_GerMed_Resultado!Z16+PLANEL_GerMed_Resultado!Z28+PLANEL_GerMed_Resultado!Z628+PLANEL_GerMed_Resultado!Z712</f>
        <v>5138.3244290000002</v>
      </c>
      <c r="W14" s="24">
        <f>PLANEL_GerMed_Resultado!AA16+PLANEL_GerMed_Resultado!AA28+PLANEL_GerMed_Resultado!AA628+PLANEL_GerMed_Resultado!AA712</f>
        <v>5138.3244290000002</v>
      </c>
      <c r="X14" s="24">
        <f>PLANEL_GerMed_Resultado!AB16+PLANEL_GerMed_Resultado!AB28+PLANEL_GerMed_Resultado!AB628+PLANEL_GerMed_Resultado!AB712</f>
        <v>5125.3766590000005</v>
      </c>
      <c r="Y14" s="24">
        <f>PLANEL_GerMed_Resultado!AC16+PLANEL_GerMed_Resultado!AC28+PLANEL_GerMed_Resultado!AC628+PLANEL_GerMed_Resultado!AC712</f>
        <v>5125.3766590000005</v>
      </c>
      <c r="Z14" s="24">
        <f>PLANEL_GerMed_Resultado!AD16+PLANEL_GerMed_Resultado!AD28+PLANEL_GerMed_Resultado!AD628+PLANEL_GerMed_Resultado!AD712</f>
        <v>5125.3766590000005</v>
      </c>
      <c r="AA14" s="24">
        <f>PLANEL_GerMed_Resultado!AE16+PLANEL_GerMed_Resultado!AE28+PLANEL_GerMed_Resultado!AE628+PLANEL_GerMed_Resultado!AE712</f>
        <v>5125.3766590000005</v>
      </c>
      <c r="AB14" s="24">
        <f>PLANEL_GerMed_Resultado!AF16+PLANEL_GerMed_Resultado!AF28+PLANEL_GerMed_Resultado!AF628+PLANEL_GerMed_Resultado!AF712</f>
        <v>5125.3766590000005</v>
      </c>
      <c r="AC14" s="24">
        <f>PLANEL_GerMed_Resultado!AG16+PLANEL_GerMed_Resultado!AG28+PLANEL_GerMed_Resultado!AG628+PLANEL_GerMed_Resultado!AG712</f>
        <v>5125.3766590000005</v>
      </c>
      <c r="AD14" s="24">
        <f>PLANEL_GerMed_Resultado!AH16+PLANEL_GerMed_Resultado!AH28+PLANEL_GerMed_Resultado!AH628+PLANEL_GerMed_Resultado!AH712</f>
        <v>5125.3766590000005</v>
      </c>
      <c r="AE14" s="24">
        <f>PLANEL_GerMed_Resultado!AI16+PLANEL_GerMed_Resultado!AI28+PLANEL_GerMed_Resultado!AI628+PLANEL_GerMed_Resultado!AI712</f>
        <v>5125.3766590000005</v>
      </c>
      <c r="AF14" s="24">
        <f>PLANEL_GerMed_Resultado!AJ16+PLANEL_GerMed_Resultado!AJ28+PLANEL_GerMed_Resultado!AJ628+PLANEL_GerMed_Resultado!AJ712</f>
        <v>5125.3766590000005</v>
      </c>
      <c r="AG14" s="24">
        <f>PLANEL_GerMed_Resultado!AK16+PLANEL_GerMed_Resultado!AK28+PLANEL_GerMed_Resultado!AK628+PLANEL_GerMed_Resultado!AK712</f>
        <v>5125.3766590000005</v>
      </c>
      <c r="AH14" s="24">
        <f>PLANEL_GerMed_Resultado!AL16+PLANEL_GerMed_Resultado!AL28+PLANEL_GerMed_Resultado!AL628+PLANEL_GerMed_Resultado!AL712</f>
        <v>5125.3766590000005</v>
      </c>
      <c r="AI14" s="24">
        <f>PLANEL_GerMed_Resultado!AM16+PLANEL_GerMed_Resultado!AM28+PLANEL_GerMed_Resultado!AM628+PLANEL_GerMed_Resultado!AM712</f>
        <v>5125.3766590000005</v>
      </c>
      <c r="AJ14" s="24">
        <f>PLANEL_GerMed_Resultado!AN16+PLANEL_GerMed_Resultado!AN28+PLANEL_GerMed_Resultado!AN628+PLANEL_GerMed_Resultado!AN712</f>
        <v>5125.3766590000005</v>
      </c>
      <c r="AK14" s="24">
        <f>PLANEL_GerMed_Resultado!AO16+PLANEL_GerMed_Resultado!AO28+PLANEL_GerMed_Resultado!AO628+PLANEL_GerMed_Resultado!AO712</f>
        <v>5125.3766590000005</v>
      </c>
      <c r="AL14" s="24">
        <f>PLANEL_GerMed_Resultado!AP16+PLANEL_GerMed_Resultado!AP28+PLANEL_GerMed_Resultado!AP628+PLANEL_GerMed_Resultado!AP712</f>
        <v>5125.3766590000005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318.66858919999999</v>
      </c>
      <c r="E15" s="24">
        <f>PLANEL_GerMed_Resultado!I376</f>
        <v>318.66858919999999</v>
      </c>
      <c r="F15" s="24">
        <f>PLANEL_GerMed_Resultado!J376</f>
        <v>446.70229669999998</v>
      </c>
      <c r="G15" s="24">
        <f>PLANEL_GerMed_Resultado!K376</f>
        <v>591.69387170000005</v>
      </c>
      <c r="H15" s="24">
        <f>PLANEL_GerMed_Resultado!L376</f>
        <v>668.7311449</v>
      </c>
      <c r="I15" s="24">
        <f>PLANEL_GerMed_Resultado!M376</f>
        <v>673.46606989999998</v>
      </c>
      <c r="J15" s="24">
        <f>PLANEL_GerMed_Resultado!N376</f>
        <v>673.46606989999998</v>
      </c>
      <c r="K15" s="24">
        <f>PLANEL_GerMed_Resultado!O376</f>
        <v>636.59800740000003</v>
      </c>
      <c r="L15" s="24">
        <f>PLANEL_GerMed_Resultado!P376</f>
        <v>644.80506990000003</v>
      </c>
      <c r="M15" s="24">
        <f>PLANEL_GerMed_Resultado!Q376</f>
        <v>585.39319490000003</v>
      </c>
      <c r="N15" s="24">
        <f>PLANEL_GerMed_Resultado!R376</f>
        <v>615.10038239999994</v>
      </c>
      <c r="O15" s="24">
        <f>PLANEL_GerMed_Resultado!S376</f>
        <v>1677.932051</v>
      </c>
      <c r="P15" s="24">
        <f>PLANEL_GerMed_Resultado!T376</f>
        <v>1980.6517530000001</v>
      </c>
      <c r="Q15" s="24">
        <f>PLANEL_GerMed_Resultado!U376</f>
        <v>3922.7956989999998</v>
      </c>
      <c r="R15" s="24">
        <f>PLANEL_GerMed_Resultado!V376</f>
        <v>3899.1039249999999</v>
      </c>
      <c r="S15" s="24">
        <f>PLANEL_GerMed_Resultado!W376</f>
        <v>3663.7225490000001</v>
      </c>
      <c r="T15" s="24">
        <f>PLANEL_GerMed_Resultado!X376</f>
        <v>3633.4728519999999</v>
      </c>
      <c r="U15" s="24">
        <f>PLANEL_GerMed_Resultado!Y376</f>
        <v>3640.612318</v>
      </c>
      <c r="V15" s="24">
        <f>PLANEL_GerMed_Resultado!Z376</f>
        <v>3615.323907</v>
      </c>
      <c r="W15" s="24">
        <f>PLANEL_GerMed_Resultado!AA376</f>
        <v>3584.7916209999999</v>
      </c>
      <c r="X15" s="24">
        <f>PLANEL_GerMed_Resultado!AB376</f>
        <v>3612.5223040000001</v>
      </c>
      <c r="Y15" s="24">
        <f>PLANEL_GerMed_Resultado!AC376</f>
        <v>3575.1342880000002</v>
      </c>
      <c r="Z15" s="24">
        <f>PLANEL_GerMed_Resultado!AD376</f>
        <v>3576.151621</v>
      </c>
      <c r="AA15" s="24">
        <f>PLANEL_GerMed_Resultado!AE376</f>
        <v>3551.489415</v>
      </c>
      <c r="AB15" s="24">
        <f>PLANEL_GerMed_Resultado!AF376</f>
        <v>3550.287198</v>
      </c>
      <c r="AC15" s="24">
        <f>PLANEL_GerMed_Resultado!AG376</f>
        <v>3548.4544089999999</v>
      </c>
      <c r="AD15" s="24">
        <f>PLANEL_GerMed_Resultado!AH376</f>
        <v>3547.6194089999999</v>
      </c>
      <c r="AE15" s="24">
        <f>PLANEL_GerMed_Resultado!AI376</f>
        <v>3546.7724290000001</v>
      </c>
      <c r="AF15" s="24">
        <f>PLANEL_GerMed_Resultado!AJ376</f>
        <v>3545.4645639999999</v>
      </c>
      <c r="AG15" s="24">
        <f>PLANEL_GerMed_Resultado!AK376</f>
        <v>3517.0529980000001</v>
      </c>
      <c r="AH15" s="24">
        <f>PLANEL_GerMed_Resultado!AL376</f>
        <v>3215.337352</v>
      </c>
      <c r="AI15" s="24">
        <f>PLANEL_GerMed_Resultado!AM376</f>
        <v>3207.2843910000001</v>
      </c>
      <c r="AJ15" s="24">
        <f>PLANEL_GerMed_Resultado!AN376</f>
        <v>3188.8490820000002</v>
      </c>
      <c r="AK15" s="24">
        <f>PLANEL_GerMed_Resultado!AO376</f>
        <v>3193.724467</v>
      </c>
      <c r="AL15" s="24">
        <f>PLANEL_GerMed_Resultado!AP376</f>
        <v>3198.3304389999998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8596.2857951999995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11425.9872142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13538.8359292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19961.070494899999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22015.3519849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21931.096606300001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21923.686743499999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21878.870816499999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22620.901257699999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28564.886140499999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31554.933939900002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34351.108008800002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38305.919456799995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41527.516136699996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44942.103174200005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48635.826270899997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52275.9323669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54330.801834500002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56717.551208420002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59914.135688000002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61970.384829000002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64042.507949999999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66100.614180000004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68398.27509000001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70467.98126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72196.593699999998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74097.138780000008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76101.328034700011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77878.720098000005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545.34764570000004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545.34764570000004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545.0940137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545.0940137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545.0940137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542.95955170000002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540.42323169999997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540.42323169999997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303.63141030000003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64.191168000000005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1327.4690760000001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2491.0601750000001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3660.3989510000001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4825.9939270000004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6010.2710079999997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7211.7627060000004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8415.336174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9604.7306649999991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10925.034250000001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12184.34698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13412.680050000001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0</v>
      </c>
      <c r="T22" s="232">
        <f>PLANEL_GerMed_Resultado!X268</f>
        <v>0</v>
      </c>
      <c r="U22" s="232">
        <f>PLANEL_GerMed_Resultado!Y268</f>
        <v>0</v>
      </c>
      <c r="V22" s="232">
        <f>PLANEL_GerMed_Resultado!Z268</f>
        <v>0</v>
      </c>
      <c r="W22" s="232">
        <f>PLANEL_GerMed_Resultado!AA268</f>
        <v>0</v>
      </c>
      <c r="X22" s="232">
        <f>PLANEL_GerMed_Resultado!AB268</f>
        <v>0</v>
      </c>
      <c r="Y22" s="232">
        <f>PLANEL_GerMed_Resultado!AC268</f>
        <v>0</v>
      </c>
      <c r="Z22" s="232">
        <f>PLANEL_GerMed_Resultado!AD268</f>
        <v>0</v>
      </c>
      <c r="AA22" s="232">
        <f>PLANEL_GerMed_Resultado!AE268</f>
        <v>0</v>
      </c>
      <c r="AB22" s="232">
        <f>PLANEL_GerMed_Resultado!AF268</f>
        <v>0</v>
      </c>
      <c r="AC22" s="232">
        <f>PLANEL_GerMed_Resultado!AG268</f>
        <v>0</v>
      </c>
      <c r="AD22" s="232">
        <f>PLANEL_GerMed_Resultado!AH268</f>
        <v>0</v>
      </c>
      <c r="AE22" s="232">
        <f>PLANEL_GerMed_Resultado!AI268</f>
        <v>0</v>
      </c>
      <c r="AF22" s="232">
        <f>PLANEL_GerMed_Resultado!AJ268</f>
        <v>0</v>
      </c>
      <c r="AG22" s="232">
        <f>PLANEL_GerMed_Resultado!AK268</f>
        <v>0</v>
      </c>
      <c r="AH22" s="232">
        <f>PLANEL_GerMed_Resultado!AL268</f>
        <v>0</v>
      </c>
      <c r="AI22" s="232">
        <f>PLANEL_GerMed_Resultado!AM268</f>
        <v>0</v>
      </c>
      <c r="AJ22" s="232">
        <f>PLANEL_GerMed_Resultado!AN268</f>
        <v>0</v>
      </c>
      <c r="AK22" s="232">
        <f>PLANEL_GerMed_Resultado!AO268</f>
        <v>0</v>
      </c>
      <c r="AL22" s="232">
        <f>PLANEL_GerMed_Resultado!AP268</f>
        <v>0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65833.831471195997</v>
      </c>
      <c r="D24" s="28">
        <f t="shared" si="0"/>
        <v>65882.197777295994</v>
      </c>
      <c r="E24" s="28">
        <f t="shared" si="0"/>
        <v>67080.55379830001</v>
      </c>
      <c r="F24" s="28">
        <f t="shared" si="0"/>
        <v>68156.609856700001</v>
      </c>
      <c r="G24" s="28">
        <f t="shared" si="0"/>
        <v>73155.495883299998</v>
      </c>
      <c r="H24" s="28">
        <f t="shared" si="0"/>
        <v>76830.751109000004</v>
      </c>
      <c r="I24" s="28">
        <f t="shared" si="0"/>
        <v>80602.394364200009</v>
      </c>
      <c r="J24" s="28">
        <f t="shared" si="0"/>
        <v>83898.826216350019</v>
      </c>
      <c r="K24" s="28">
        <f t="shared" si="0"/>
        <v>87331.528601599988</v>
      </c>
      <c r="L24" s="28">
        <f t="shared" si="0"/>
        <v>90801.354560880005</v>
      </c>
      <c r="M24" s="28">
        <f t="shared" si="0"/>
        <v>94390.823488200011</v>
      </c>
      <c r="N24" s="28">
        <f t="shared" si="0"/>
        <v>97479.538828199991</v>
      </c>
      <c r="O24" s="28">
        <f t="shared" si="0"/>
        <v>100376.17060370003</v>
      </c>
      <c r="P24" s="28">
        <f t="shared" si="0"/>
        <v>103383.12230490001</v>
      </c>
      <c r="Q24" s="28">
        <f t="shared" si="0"/>
        <v>106477.17775220002</v>
      </c>
      <c r="R24" s="28">
        <f t="shared" si="0"/>
        <v>109672.61501540002</v>
      </c>
      <c r="S24" s="28">
        <f t="shared" si="0"/>
        <v>113023.11533200002</v>
      </c>
      <c r="T24" s="28">
        <f t="shared" si="0"/>
        <v>116432.63610540003</v>
      </c>
      <c r="U24" s="28">
        <f t="shared" si="0"/>
        <v>119841.81166130002</v>
      </c>
      <c r="V24" s="28">
        <f t="shared" si="0"/>
        <v>123355.3804673</v>
      </c>
      <c r="W24" s="28">
        <f t="shared" si="0"/>
        <v>126990.24793120001</v>
      </c>
      <c r="X24" s="28">
        <f t="shared" si="0"/>
        <v>130866.62438070001</v>
      </c>
      <c r="Y24" s="28">
        <f t="shared" si="0"/>
        <v>134691.0933949</v>
      </c>
      <c r="Z24" s="28">
        <f t="shared" si="0"/>
        <v>138544.17836250001</v>
      </c>
      <c r="AA24" s="28">
        <f t="shared" si="0"/>
        <v>142249.00251879997</v>
      </c>
      <c r="AB24" s="76">
        <f t="shared" si="0"/>
        <v>145923.43707272</v>
      </c>
      <c r="AC24" s="28">
        <f t="shared" si="0"/>
        <v>149167.21804110002</v>
      </c>
      <c r="AD24" s="28">
        <f t="shared" si="0"/>
        <v>152419.93522310001</v>
      </c>
      <c r="AE24" s="28">
        <f t="shared" si="0"/>
        <v>155684.73825010002</v>
      </c>
      <c r="AF24" s="28">
        <f t="shared" si="0"/>
        <v>159011.85644410003</v>
      </c>
      <c r="AG24" s="28">
        <f t="shared" si="0"/>
        <v>162404.89164100002</v>
      </c>
      <c r="AH24" s="28">
        <f t="shared" si="0"/>
        <v>165819.90870900001</v>
      </c>
      <c r="AI24" s="28">
        <f t="shared" si="0"/>
        <v>169202.86197200001</v>
      </c>
      <c r="AJ24" s="28">
        <f t="shared" si="0"/>
        <v>172913.70701300001</v>
      </c>
      <c r="AK24" s="28">
        <f t="shared" si="0"/>
        <v>176479.44999770002</v>
      </c>
      <c r="AL24" s="28">
        <f t="shared" si="0"/>
        <v>180004.06891999999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0.51334133788069181</v>
      </c>
      <c r="D29" s="47">
        <f>IF(PLANEL_Pot_anual!D4&lt;&gt;0,D4/PLANEL_Pot_anual!D4,0)</f>
        <v>0.52165492829828919</v>
      </c>
      <c r="E29" s="47">
        <f>IF(PLANEL_Pot_anual!E4&lt;&gt;0,E4/PLANEL_Pot_anual!E4,0)</f>
        <v>0.52737809909039013</v>
      </c>
      <c r="F29" s="47">
        <f>IF(PLANEL_Pot_anual!F4&lt;&gt;0,F4/PLANEL_Pot_anual!F4,0)</f>
        <v>0.46599524662003644</v>
      </c>
      <c r="G29" s="47">
        <f>IF(PLANEL_Pot_anual!G4&lt;&gt;0,G4/PLANEL_Pot_anual!G4,0)</f>
        <v>0.47410118877644292</v>
      </c>
      <c r="H29" s="47">
        <f>IF(PLANEL_Pot_anual!H4&lt;&gt;0,H4/PLANEL_Pot_anual!H4,0)</f>
        <v>0.4813218691739321</v>
      </c>
      <c r="I29" s="47">
        <f>IF(PLANEL_Pot_anual!I4&lt;&gt;0,I4/PLANEL_Pot_anual!I4,0)</f>
        <v>0.50442621319105463</v>
      </c>
      <c r="J29" s="47">
        <f>IF(PLANEL_Pot_anual!J4&lt;&gt;0,J4/PLANEL_Pot_anual!J4,0)</f>
        <v>0.50732141204111181</v>
      </c>
      <c r="K29" s="47">
        <f>IF(PLANEL_Pot_anual!K4&lt;&gt;0,K4/PLANEL_Pot_anual!K4,0)</f>
        <v>0.50880994356952425</v>
      </c>
      <c r="L29" s="47">
        <f>IF(PLANEL_Pot_anual!L4&lt;&gt;0,L4/PLANEL_Pot_anual!L4,0)</f>
        <v>0.49481135393992243</v>
      </c>
      <c r="M29" s="47">
        <f>IF(PLANEL_Pot_anual!M4&lt;&gt;0,M4/PLANEL_Pot_anual!M4,0)</f>
        <v>0.49062233656132936</v>
      </c>
      <c r="N29" s="47">
        <f>IF(PLANEL_Pot_anual!N4&lt;&gt;0,N4/PLANEL_Pot_anual!N4,0)</f>
        <v>0.48822806285209336</v>
      </c>
      <c r="O29" s="47">
        <f>IF(PLANEL_Pot_anual!O4&lt;&gt;0,O4/PLANEL_Pot_anual!O4,0)</f>
        <v>0.49671816652486983</v>
      </c>
      <c r="P29" s="47">
        <f>IF(PLANEL_Pot_anual!P4&lt;&gt;0,P4/PLANEL_Pot_anual!P4,0)</f>
        <v>0.49337645460143453</v>
      </c>
      <c r="Q29" s="47">
        <f>IF(PLANEL_Pot_anual!Q4&lt;&gt;0,Q4/PLANEL_Pot_anual!Q4,0)</f>
        <v>0.51288745253639123</v>
      </c>
      <c r="R29" s="47">
        <f>IF(PLANEL_Pot_anual!R4&lt;&gt;0,R4/PLANEL_Pot_anual!R4,0)</f>
        <v>0.51278074635727455</v>
      </c>
      <c r="S29" s="47">
        <f>IF(PLANEL_Pot_anual!S4&lt;&gt;0,S4/PLANEL_Pot_anual!S4,0)</f>
        <v>0.49600596174038297</v>
      </c>
      <c r="T29" s="47">
        <f>IF(PLANEL_Pot_anual!T4&lt;&gt;0,T4/PLANEL_Pot_anual!T4,0)</f>
        <v>0.48934747077060192</v>
      </c>
      <c r="U29" s="47">
        <f>IF(PLANEL_Pot_anual!U4&lt;&gt;0,U4/PLANEL_Pot_anual!U4,0)</f>
        <v>0.49148949172897211</v>
      </c>
      <c r="V29" s="47">
        <f>IF(PLANEL_Pot_anual!V4&lt;&gt;0,V4/PLANEL_Pot_anual!V4,0)</f>
        <v>0.48827548357310802</v>
      </c>
      <c r="W29" s="47">
        <f>IF(PLANEL_Pot_anual!W4&lt;&gt;0,W4/PLANEL_Pot_anual!W4,0)</f>
        <v>0.4906779376152508</v>
      </c>
      <c r="X29" s="47">
        <f>IF(PLANEL_Pot_anual!X4&lt;&gt;0,X4/PLANEL_Pot_anual!X4,0)</f>
        <v>0.48464328279250091</v>
      </c>
      <c r="Y29" s="47">
        <f>IF(PLANEL_Pot_anual!Y4&lt;&gt;0,Y4/PLANEL_Pot_anual!Y4,0)</f>
        <v>0.48029693119338279</v>
      </c>
      <c r="Z29" s="47">
        <f>IF(PLANEL_Pot_anual!Z4&lt;&gt;0,Z4/PLANEL_Pot_anual!Z4,0)</f>
        <v>0.47932419301029183</v>
      </c>
      <c r="AA29" s="47">
        <f>IF(PLANEL_Pot_anual!AA4&lt;&gt;0,AA4/PLANEL_Pot_anual!AA4,0)</f>
        <v>0.47825551061455024</v>
      </c>
      <c r="AB29" s="77">
        <f>IF(PLANEL_Pot_anual!AB4&lt;&gt;0,AB4/PLANEL_Pot_anual!AB4,0)</f>
        <v>0.48840600177451587</v>
      </c>
      <c r="AC29" s="47">
        <f>IF(PLANEL_Pot_anual!AC4&lt;&gt;0,AC4/PLANEL_Pot_anual!AC4,0)</f>
        <v>0.48450091268658346</v>
      </c>
      <c r="AD29" s="47">
        <f>IF(PLANEL_Pot_anual!AD4&lt;&gt;0,AD4/PLANEL_Pot_anual!AD4,0)</f>
        <v>0.4789092829359668</v>
      </c>
      <c r="AE29" s="47">
        <f>IF(PLANEL_Pot_anual!AE4&lt;&gt;0,AE4/PLANEL_Pot_anual!AE4,0)</f>
        <v>0.48175434084650048</v>
      </c>
      <c r="AF29" s="47">
        <f>IF(PLANEL_Pot_anual!AF4&lt;&gt;0,AF4/PLANEL_Pot_anual!AF4,0)</f>
        <v>0.47881120825139184</v>
      </c>
      <c r="AG29" s="47">
        <f>IF(PLANEL_Pot_anual!AG4&lt;&gt;0,AG4/PLANEL_Pot_anual!AG4,0)</f>
        <v>0.47548029506338491</v>
      </c>
      <c r="AH29" s="47">
        <f>IF(PLANEL_Pot_anual!AH4&lt;&gt;0,AH4/PLANEL_Pot_anual!AH4,0)</f>
        <v>0.48128356102568665</v>
      </c>
      <c r="AI29" s="47">
        <f>IF(PLANEL_Pot_anual!AI4&lt;&gt;0,AI4/PLANEL_Pot_anual!AI4,0)</f>
        <v>0.48047257633589563</v>
      </c>
      <c r="AJ29" s="47">
        <f>IF(PLANEL_Pot_anual!AJ4&lt;&gt;0,AJ4/PLANEL_Pot_anual!AJ4,0)</f>
        <v>0.47906899231424421</v>
      </c>
      <c r="AK29" s="47">
        <f>IF(PLANEL_Pot_anual!AK4&lt;&gt;0,AK4/PLANEL_Pot_anual!AK4,0)</f>
        <v>0.46804216051708941</v>
      </c>
      <c r="AL29" s="47">
        <f>IF(PLANEL_Pot_anual!AL4&lt;&gt;0,AL4/PLANEL_Pot_anual!AL4,0)</f>
        <v>0.4748971694031085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0.50445152253807768</v>
      </c>
      <c r="E30" s="47">
        <f>IF(PLANEL_Pot_anual!E5&lt;&gt;0,E5/PLANEL_Pot_anual!E5,0)</f>
        <v>0.5147210806968594</v>
      </c>
      <c r="F30" s="47">
        <f>IF(PLANEL_Pot_anual!F5&lt;&gt;0,F5/PLANEL_Pot_anual!F5,0)</f>
        <v>0.46790492257606053</v>
      </c>
      <c r="G30" s="47">
        <f>IF(PLANEL_Pot_anual!G5&lt;&gt;0,G5/PLANEL_Pot_anual!G5,0)</f>
        <v>0.50568763989155074</v>
      </c>
      <c r="H30" s="47">
        <f>IF(PLANEL_Pot_anual!H5&lt;&gt;0,H5/PLANEL_Pot_anual!H5,0)</f>
        <v>0.4999931044474859</v>
      </c>
      <c r="I30" s="47">
        <f>IF(PLANEL_Pot_anual!I5&lt;&gt;0,I5/PLANEL_Pot_anual!I5,0)</f>
        <v>0.42195752372681139</v>
      </c>
      <c r="J30" s="47">
        <f>IF(PLANEL_Pot_anual!J5&lt;&gt;0,J5/PLANEL_Pot_anual!J5,0)</f>
        <v>0.44995772196970257</v>
      </c>
      <c r="K30" s="47">
        <f>IF(PLANEL_Pot_anual!K5&lt;&gt;0,K5/PLANEL_Pot_anual!K5,0)</f>
        <v>0.48499933034713927</v>
      </c>
      <c r="L30" s="47">
        <f>IF(PLANEL_Pot_anual!L5&lt;&gt;0,L5/PLANEL_Pot_anual!L5,0)</f>
        <v>0.49749407290074854</v>
      </c>
      <c r="M30" s="47">
        <f>IF(PLANEL_Pot_anual!M5&lt;&gt;0,M5/PLANEL_Pot_anual!M5,0)</f>
        <v>0.46186900026333511</v>
      </c>
      <c r="N30" s="47">
        <f>IF(PLANEL_Pot_anual!N5&lt;&gt;0,N5/PLANEL_Pot_anual!N5,0)</f>
        <v>0.41606683551564144</v>
      </c>
      <c r="O30" s="47">
        <f>IF(PLANEL_Pot_anual!O5&lt;&gt;0,O5/PLANEL_Pot_anual!O5,0)</f>
        <v>0.41966968504815427</v>
      </c>
      <c r="P30" s="47">
        <f>IF(PLANEL_Pot_anual!P5&lt;&gt;0,P5/PLANEL_Pot_anual!P5,0)</f>
        <v>0.49290937373297544</v>
      </c>
      <c r="Q30" s="47">
        <f>IF(PLANEL_Pot_anual!Q5&lt;&gt;0,Q5/PLANEL_Pot_anual!Q5,0)</f>
        <v>0.45824158134331577</v>
      </c>
      <c r="R30" s="47">
        <f>IF(PLANEL_Pot_anual!R5&lt;&gt;0,R5/PLANEL_Pot_anual!R5,0)</f>
        <v>0.45906592151706005</v>
      </c>
      <c r="S30" s="47">
        <f>IF(PLANEL_Pot_anual!S5&lt;&gt;0,S5/PLANEL_Pot_anual!S5,0)</f>
        <v>0.45932949922427724</v>
      </c>
      <c r="T30" s="47">
        <f>IF(PLANEL_Pot_anual!T5&lt;&gt;0,T5/PLANEL_Pot_anual!T5,0)</f>
        <v>0.50551918736196411</v>
      </c>
      <c r="U30" s="47">
        <f>IF(PLANEL_Pot_anual!U5&lt;&gt;0,U5/PLANEL_Pot_anual!U5,0)</f>
        <v>0.46943946946158999</v>
      </c>
      <c r="V30" s="47">
        <f>IF(PLANEL_Pot_anual!V5&lt;&gt;0,V5/PLANEL_Pot_anual!V5,0)</f>
        <v>0.4518841920523976</v>
      </c>
      <c r="W30" s="47">
        <f>IF(PLANEL_Pot_anual!W5&lt;&gt;0,W5/PLANEL_Pot_anual!W5,0)</f>
        <v>0.41674140505236645</v>
      </c>
      <c r="X30" s="47">
        <f>IF(PLANEL_Pot_anual!X5&lt;&gt;0,X5/PLANEL_Pot_anual!X5,0)</f>
        <v>0.4606691559621372</v>
      </c>
      <c r="Y30" s="47">
        <f>IF(PLANEL_Pot_anual!Y5&lt;&gt;0,Y5/PLANEL_Pot_anual!Y5,0)</f>
        <v>0.48034808068824669</v>
      </c>
      <c r="Z30" s="47">
        <f>IF(PLANEL_Pot_anual!Z5&lt;&gt;0,Z5/PLANEL_Pot_anual!Z5,0)</f>
        <v>0.48549823780107132</v>
      </c>
      <c r="AA30" s="47">
        <f>IF(PLANEL_Pot_anual!AA5&lt;&gt;0,AA5/PLANEL_Pot_anual!AA5,0)</f>
        <v>0.47220786207934756</v>
      </c>
      <c r="AB30" s="77">
        <f>IF(PLANEL_Pot_anual!AB5&lt;&gt;0,AB5/PLANEL_Pot_anual!AB5,0)</f>
        <v>0.38521575927216128</v>
      </c>
      <c r="AC30" s="47">
        <f>IF(PLANEL_Pot_anual!AC5&lt;&gt;0,AC5/PLANEL_Pot_anual!AC5,0)</f>
        <v>0.39577484586720929</v>
      </c>
      <c r="AD30" s="47">
        <f>IF(PLANEL_Pot_anual!AD5&lt;&gt;0,AD5/PLANEL_Pot_anual!AD5,0)</f>
        <v>0.44629637508152664</v>
      </c>
      <c r="AE30" s="47">
        <f>IF(PLANEL_Pot_anual!AE5&lt;&gt;0,AE5/PLANEL_Pot_anual!AE5,0)</f>
        <v>0.42319610073671537</v>
      </c>
      <c r="AF30" s="47">
        <f>IF(PLANEL_Pot_anual!AF5&lt;&gt;0,AF5/PLANEL_Pot_anual!AF5,0)</f>
        <v>0.44870147312176023</v>
      </c>
      <c r="AG30" s="47">
        <f>IF(PLANEL_Pot_anual!AG5&lt;&gt;0,AG5/PLANEL_Pot_anual!AG5,0)</f>
        <v>0.45425016157014664</v>
      </c>
      <c r="AH30" s="47">
        <f>IF(PLANEL_Pot_anual!AH5&lt;&gt;0,AH5/PLANEL_Pot_anual!AH5,0)</f>
        <v>0.38905732400039406</v>
      </c>
      <c r="AI30" s="47">
        <f>IF(PLANEL_Pot_anual!AI5&lt;&gt;0,AI5/PLANEL_Pot_anual!AI5,0)</f>
        <v>0.38668235117594268</v>
      </c>
      <c r="AJ30" s="47">
        <f>IF(PLANEL_Pot_anual!AJ5&lt;&gt;0,AJ5/PLANEL_Pot_anual!AJ5,0)</f>
        <v>0.39113892084861129</v>
      </c>
      <c r="AK30" s="47">
        <f>IF(PLANEL_Pot_anual!AK5&lt;&gt;0,AK5/PLANEL_Pot_anual!AK5,0)</f>
        <v>0.47556868205108621</v>
      </c>
      <c r="AL30" s="47">
        <f>IF(PLANEL_Pot_anual!AL5&lt;&gt;0,AL5/PLANEL_Pot_anual!AL5,0)</f>
        <v>0.40948218149175503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0.51629371453096362</v>
      </c>
      <c r="D32" s="48">
        <f>IF(PLANEL_Pot_anual!D7&lt;&gt;0,D7/PLANEL_Pot_anual!D7,0)</f>
        <v>0.34449522365161356</v>
      </c>
      <c r="E32" s="48">
        <f>IF(PLANEL_Pot_anual!E7&lt;&gt;0,E7/PLANEL_Pot_anual!E7,0)</f>
        <v>0.35796836903933033</v>
      </c>
      <c r="F32" s="48">
        <f>IF(PLANEL_Pot_anual!F7&lt;&gt;0,F7/PLANEL_Pot_anual!F7,0)</f>
        <v>0.32201518966380716</v>
      </c>
      <c r="G32" s="48">
        <f>IF(PLANEL_Pot_anual!G7&lt;&gt;0,G7/PLANEL_Pot_anual!G7,0)</f>
        <v>0.34095959938771225</v>
      </c>
      <c r="H32" s="48">
        <f>IF(PLANEL_Pot_anual!H7&lt;&gt;0,H7/PLANEL_Pot_anual!H7,0)</f>
        <v>0.36658164067385152</v>
      </c>
      <c r="I32" s="48">
        <f>IF(PLANEL_Pot_anual!I7&lt;&gt;0,I7/PLANEL_Pot_anual!I7,0)</f>
        <v>0.41163969718615512</v>
      </c>
      <c r="J32" s="48">
        <f>IF(PLANEL_Pot_anual!J7&lt;&gt;0,J7/PLANEL_Pot_anual!J7,0)</f>
        <v>0.41848499337039041</v>
      </c>
      <c r="K32" s="48">
        <f>IF(PLANEL_Pot_anual!K7&lt;&gt;0,K7/PLANEL_Pot_anual!K7,0)</f>
        <v>0.41940552142971627</v>
      </c>
      <c r="L32" s="48">
        <f>IF(PLANEL_Pot_anual!L7&lt;&gt;0,L7/PLANEL_Pot_anual!L7,0)</f>
        <v>0.41562208252081057</v>
      </c>
      <c r="M32" s="48">
        <f>IF(PLANEL_Pot_anual!M7&lt;&gt;0,M7/PLANEL_Pot_anual!M7,0)</f>
        <v>0.36122094838474622</v>
      </c>
      <c r="N32" s="48">
        <f>IF(PLANEL_Pot_anual!N7&lt;&gt;0,N7/PLANEL_Pot_anual!N7,0)</f>
        <v>0.37760078309605277</v>
      </c>
      <c r="O32" s="48">
        <f>IF(PLANEL_Pot_anual!O7&lt;&gt;0,O7/PLANEL_Pot_anual!O7,0)</f>
        <v>0.40247794403841547</v>
      </c>
      <c r="P32" s="48">
        <f>IF(PLANEL_Pot_anual!P7&lt;&gt;0,P7/PLANEL_Pot_anual!P7,0)</f>
        <v>0.40211535164882783</v>
      </c>
      <c r="Q32" s="48">
        <f>IF(PLANEL_Pot_anual!Q7&lt;&gt;0,Q7/PLANEL_Pot_anual!Q7,0)</f>
        <v>0.40094366049890945</v>
      </c>
      <c r="R32" s="48">
        <f>IF(PLANEL_Pot_anual!R7&lt;&gt;0,R7/PLANEL_Pot_anual!R7,0)</f>
        <v>0.40328805650647831</v>
      </c>
      <c r="S32" s="48">
        <f>IF(PLANEL_Pot_anual!S7&lt;&gt;0,S7/PLANEL_Pot_anual!S7,0)</f>
        <v>0.54985178270920021</v>
      </c>
      <c r="T32" s="48">
        <f>IF(PLANEL_Pot_anual!T7&lt;&gt;0,T7/PLANEL_Pot_anual!T7,0)</f>
        <v>0.54985178270920021</v>
      </c>
      <c r="U32" s="48">
        <f>IF(PLANEL_Pot_anual!U7&lt;&gt;0,U7/PLANEL_Pot_anual!U7,0)</f>
        <v>0.54985178270920021</v>
      </c>
      <c r="V32" s="48">
        <f>IF(PLANEL_Pot_anual!V7&lt;&gt;0,V7/PLANEL_Pot_anual!V7,0)</f>
        <v>0.55873075556770058</v>
      </c>
      <c r="W32" s="48">
        <f>IF(PLANEL_Pot_anual!W7&lt;&gt;0,W7/PLANEL_Pot_anual!W7,0)</f>
        <v>0.55873075556770058</v>
      </c>
      <c r="X32" s="48">
        <f>IF(PLANEL_Pot_anual!X7&lt;&gt;0,X7/PLANEL_Pot_anual!X7,0)</f>
        <v>0.55873075556770058</v>
      </c>
      <c r="Y32" s="48">
        <f>IF(PLANEL_Pot_anual!Y7&lt;&gt;0,Y7/PLANEL_Pot_anual!Y7,0)</f>
        <v>0.55714094367250289</v>
      </c>
      <c r="Z32" s="48">
        <f>IF(PLANEL_Pot_anual!Z7&lt;&gt;0,Z7/PLANEL_Pot_anual!Z7,0)</f>
        <v>0.55714094367250289</v>
      </c>
      <c r="AA32" s="48">
        <f>IF(PLANEL_Pot_anual!AA7&lt;&gt;0,AA7/PLANEL_Pot_anual!AA7,0)</f>
        <v>0.55669953738347389</v>
      </c>
      <c r="AB32" s="48">
        <f>IF(PLANEL_Pot_anual!AB7&lt;&gt;0,AB7/PLANEL_Pot_anual!AB7,0)</f>
        <v>0.55669953738347389</v>
      </c>
      <c r="AC32" s="48">
        <f>IF(PLANEL_Pot_anual!AC7&lt;&gt;0,AC7/PLANEL_Pot_anual!AC7,0)</f>
        <v>0.39606458507709252</v>
      </c>
      <c r="AD32" s="48">
        <f>IF(PLANEL_Pot_anual!AD7&lt;&gt;0,AD7/PLANEL_Pot_anual!AD7,0)</f>
        <v>0.39606458507709252</v>
      </c>
      <c r="AE32" s="48">
        <f>IF(PLANEL_Pot_anual!AE7&lt;&gt;0,AE7/PLANEL_Pot_anual!AE7,0)</f>
        <v>0.39606458507709252</v>
      </c>
      <c r="AF32" s="48">
        <f>IF(PLANEL_Pot_anual!AF7&lt;&gt;0,AF7/PLANEL_Pot_anual!AF7,0)</f>
        <v>0.39606458507709252</v>
      </c>
      <c r="AG32" s="48">
        <f>IF(PLANEL_Pot_anual!AG7&lt;&gt;0,AG7/PLANEL_Pot_anual!AG7,0)</f>
        <v>0</v>
      </c>
      <c r="AH32" s="48">
        <f>IF(PLANEL_Pot_anual!AH7&lt;&gt;0,AH7/PLANEL_Pot_anual!AH7,0)</f>
        <v>0</v>
      </c>
      <c r="AI32" s="48">
        <f>IF(PLANEL_Pot_anual!AI7&lt;&gt;0,AI7/PLANEL_Pot_anual!AI7,0)</f>
        <v>0</v>
      </c>
      <c r="AJ32" s="48">
        <f>IF(PLANEL_Pot_anual!AJ7&lt;&gt;0,AJ7/PLANEL_Pot_anual!AJ7,0)</f>
        <v>0</v>
      </c>
      <c r="AK32" s="48">
        <f>IF(PLANEL_Pot_anual!AK7&lt;&gt;0,AK7/PLANEL_Pot_anual!AK7,0)</f>
        <v>0</v>
      </c>
      <c r="AL32" s="48">
        <f>IF(PLANEL_Pot_anual!AL7&lt;&gt;0,AL7/PLANEL_Pot_anual!AL7,0)</f>
        <v>0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0.51028384033727192</v>
      </c>
      <c r="J34" s="49">
        <f>IF(PLANEL_Pot_anual!J9&lt;&gt;0,J9/PLANEL_Pot_anual!J9,0)</f>
        <v>0.51061125964532283</v>
      </c>
      <c r="K34" s="49">
        <f>IF(PLANEL_Pot_anual!K9&lt;&gt;0,K9/PLANEL_Pot_anual!K9,0)</f>
        <v>0.51061125964532283</v>
      </c>
      <c r="L34" s="49">
        <f>IF(PLANEL_Pot_anual!L9&lt;&gt;0,L9/PLANEL_Pot_anual!L9,0)</f>
        <v>0.51028384033727192</v>
      </c>
      <c r="M34" s="49">
        <f>IF(PLANEL_Pot_anual!M9&lt;&gt;0,M9/PLANEL_Pot_anual!M9,0)</f>
        <v>0.50278532073720239</v>
      </c>
      <c r="N34" s="49">
        <f>IF(PLANEL_Pot_anual!N9&lt;&gt;0,N9/PLANEL_Pot_anual!N9,0)</f>
        <v>0.48377663124407738</v>
      </c>
      <c r="O34" s="49">
        <f>IF(PLANEL_Pot_anual!O9&lt;&gt;0,O9/PLANEL_Pot_anual!O9,0)</f>
        <v>0.50278532073720239</v>
      </c>
      <c r="P34" s="49">
        <f>IF(PLANEL_Pot_anual!P9&lt;&gt;0,P9/PLANEL_Pot_anual!P9,0)</f>
        <v>0.50278532073720239</v>
      </c>
      <c r="Q34" s="49">
        <f>IF(PLANEL_Pot_anual!Q9&lt;&gt;0,Q9/PLANEL_Pot_anual!Q9,0)</f>
        <v>0.3401366198511166</v>
      </c>
      <c r="R34" s="49">
        <f>IF(PLANEL_Pot_anual!R9&lt;&gt;0,R9/PLANEL_Pot_anual!R9,0)</f>
        <v>0.3401366198511166</v>
      </c>
      <c r="S34" s="49">
        <f>IF(PLANEL_Pot_anual!S9&lt;&gt;0,S9/PLANEL_Pot_anual!S9,0)</f>
        <v>0.61309281999999998</v>
      </c>
      <c r="T34" s="49">
        <f>IF(PLANEL_Pot_anual!T9&lt;&gt;0,T9/PLANEL_Pot_anual!T9,0)</f>
        <v>0.61309281999999998</v>
      </c>
      <c r="U34" s="49">
        <f>IF(PLANEL_Pot_anual!U9&lt;&gt;0,U9/PLANEL_Pot_anual!U9,0)</f>
        <v>0.61309281999999998</v>
      </c>
      <c r="V34" s="49">
        <f>IF(PLANEL_Pot_anual!V9&lt;&gt;0,V9/PLANEL_Pot_anual!V9,0)</f>
        <v>0.61309281999999998</v>
      </c>
      <c r="W34" s="49">
        <f>IF(PLANEL_Pot_anual!W9&lt;&gt;0,W9/PLANEL_Pot_anual!W9,0)</f>
        <v>0.61309281999999998</v>
      </c>
      <c r="X34" s="49">
        <f>IF(PLANEL_Pot_anual!X9&lt;&gt;0,X9/PLANEL_Pot_anual!X9,0)</f>
        <v>0.61309281999999998</v>
      </c>
      <c r="Y34" s="49">
        <f>IF(PLANEL_Pot_anual!Y9&lt;&gt;0,Y9/PLANEL_Pot_anual!Y9,0)</f>
        <v>0.61309281999999998</v>
      </c>
      <c r="Z34" s="49">
        <f>IF(PLANEL_Pot_anual!Z9&lt;&gt;0,Z9/PLANEL_Pot_anual!Z9,0)</f>
        <v>0.61309281999999998</v>
      </c>
      <c r="AA34" s="49">
        <f>IF(PLANEL_Pot_anual!AA9&lt;&gt;0,AA9/PLANEL_Pot_anual!AA9,0)</f>
        <v>0.61309281999999998</v>
      </c>
      <c r="AB34" s="79">
        <f>IF(PLANEL_Pot_anual!AB9&lt;&gt;0,AB9/PLANEL_Pot_anual!AB9,0)</f>
        <v>0.61309281999999998</v>
      </c>
      <c r="AC34" s="49">
        <f>IF(PLANEL_Pot_anual!AC9&lt;&gt;0,AC9/PLANEL_Pot_anual!AC9,0)</f>
        <v>0.61309281999999998</v>
      </c>
      <c r="AD34" s="49">
        <f>IF(PLANEL_Pot_anual!AD9&lt;&gt;0,AD9/PLANEL_Pot_anual!AD9,0)</f>
        <v>0.61309281999999998</v>
      </c>
      <c r="AE34" s="49">
        <f>IF(PLANEL_Pot_anual!AE9&lt;&gt;0,AE9/PLANEL_Pot_anual!AE9,0)</f>
        <v>0.61309281999999998</v>
      </c>
      <c r="AF34" s="49">
        <f>IF(PLANEL_Pot_anual!AF9&lt;&gt;0,AF9/PLANEL_Pot_anual!AF9,0)</f>
        <v>0.61309281999999998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0.15575330171578802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0.21471148353396982</v>
      </c>
      <c r="N35" s="49">
        <f>IF(PLANEL_Pot_anual!N10&lt;&gt;0,N10/PLANEL_Pot_anual!N10,0)</f>
        <v>0.18236165615054656</v>
      </c>
      <c r="O35" s="49">
        <f>IF(PLANEL_Pot_anual!O10&lt;&gt;0,O10/PLANEL_Pot_anual!O10,0)</f>
        <v>0.21471148353396982</v>
      </c>
      <c r="P35" s="49">
        <f>IF(PLANEL_Pot_anual!P10&lt;&gt;0,P10/PLANEL_Pot_anual!P10,0)</f>
        <v>0.21471148353396982</v>
      </c>
      <c r="Q35" s="49">
        <f>IF(PLANEL_Pot_anual!Q10&lt;&gt;0,Q10/PLANEL_Pot_anual!Q10,0)</f>
        <v>0.21471148353396982</v>
      </c>
      <c r="R35" s="49">
        <f>IF(PLANEL_Pot_anual!R10&lt;&gt;0,R10/PLANEL_Pot_anual!R10,0)</f>
        <v>0.21471148353396982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0.82152564472361811</v>
      </c>
      <c r="L36" s="47">
        <f>IF(PLANEL_Pot_anual!L11&lt;&gt;0,L11/PLANEL_Pot_anual!L11,0)</f>
        <v>0.82152564472361811</v>
      </c>
      <c r="M36" s="47">
        <f>IF(PLANEL_Pot_anual!M11&lt;&gt;0,M11/PLANEL_Pot_anual!M11,0)</f>
        <v>0.82152564472361811</v>
      </c>
      <c r="N36" s="47">
        <f>IF(PLANEL_Pot_anual!N11&lt;&gt;0,N11/PLANEL_Pot_anual!N11,0)</f>
        <v>0.85936850456553759</v>
      </c>
      <c r="O36" s="47">
        <f>IF(PLANEL_Pot_anual!O11&lt;&gt;0,O11/PLANEL_Pot_anual!O11,0)</f>
        <v>0.85936850456553759</v>
      </c>
      <c r="P36" s="47">
        <f>IF(PLANEL_Pot_anual!P11&lt;&gt;0,P11/PLANEL_Pot_anual!P11,0)</f>
        <v>0.85936850456553759</v>
      </c>
      <c r="Q36" s="47">
        <f>IF(PLANEL_Pot_anual!Q11&lt;&gt;0,Q11/PLANEL_Pot_anual!Q11,0)</f>
        <v>0.87263390456553758</v>
      </c>
      <c r="R36" s="47">
        <f>IF(PLANEL_Pot_anual!R11&lt;&gt;0,R11/PLANEL_Pot_anual!R11,0)</f>
        <v>0.87263390456553758</v>
      </c>
      <c r="S36" s="47">
        <f>IF(PLANEL_Pot_anual!S11&lt;&gt;0,S11/PLANEL_Pot_anual!S11,0)</f>
        <v>0.87263390456553758</v>
      </c>
      <c r="T36" s="47">
        <f>IF(PLANEL_Pot_anual!T11&lt;&gt;0,T11/PLANEL_Pot_anual!T11,0)</f>
        <v>0.86922973784977908</v>
      </c>
      <c r="U36" s="47">
        <f>IF(PLANEL_Pot_anual!U11&lt;&gt;0,U11/PLANEL_Pot_anual!U11,0)</f>
        <v>0.85936850456553759</v>
      </c>
      <c r="V36" s="47">
        <f>IF(PLANEL_Pot_anual!V11&lt;&gt;0,V11/PLANEL_Pot_anual!V11,0)</f>
        <v>0.85936850456553759</v>
      </c>
      <c r="W36" s="47">
        <f>IF(PLANEL_Pot_anual!W11&lt;&gt;0,W11/PLANEL_Pot_anual!W11,0)</f>
        <v>0.85936850456553759</v>
      </c>
      <c r="X36" s="47">
        <f>IF(PLANEL_Pot_anual!X11&lt;&gt;0,X11/PLANEL_Pot_anual!X11,0)</f>
        <v>0.85936850456553759</v>
      </c>
      <c r="Y36" s="47">
        <f>IF(PLANEL_Pot_anual!Y11&lt;&gt;0,Y11/PLANEL_Pot_anual!Y11,0)</f>
        <v>0.85936850456553759</v>
      </c>
      <c r="Z36" s="47">
        <f>IF(PLANEL_Pot_anual!Z11&lt;&gt;0,Z11/PLANEL_Pot_anual!Z11,0)</f>
        <v>0.85936850456553759</v>
      </c>
      <c r="AA36" s="47">
        <f>IF(PLANEL_Pot_anual!AA11&lt;&gt;0,AA11/PLANEL_Pot_anual!AA11,0)</f>
        <v>0.85936850456553759</v>
      </c>
      <c r="AB36" s="77">
        <f>IF(PLANEL_Pot_anual!AB11&lt;&gt;0,AB11/PLANEL_Pot_anual!AB11,0)</f>
        <v>0.85936850456553759</v>
      </c>
      <c r="AC36" s="47">
        <f>IF(PLANEL_Pot_anual!AC11&lt;&gt;0,AC11/PLANEL_Pot_anual!AC11,0)</f>
        <v>0.85936850456553759</v>
      </c>
      <c r="AD36" s="47">
        <f>IF(PLANEL_Pot_anual!AD11&lt;&gt;0,AD11/PLANEL_Pot_anual!AD11,0)</f>
        <v>0.85936850456553759</v>
      </c>
      <c r="AE36" s="47">
        <f>IF(PLANEL_Pot_anual!AE11&lt;&gt;0,AE11/PLANEL_Pot_anual!AE11,0)</f>
        <v>0.85936850456553759</v>
      </c>
      <c r="AF36" s="47">
        <f>IF(PLANEL_Pot_anual!AF11&lt;&gt;0,AF11/PLANEL_Pot_anual!AF11,0)</f>
        <v>0.85936850456553759</v>
      </c>
      <c r="AG36" s="47">
        <f>IF(PLANEL_Pot_anual!AG11&lt;&gt;0,AG11/PLANEL_Pot_anual!AG11,0)</f>
        <v>0.85936850456553759</v>
      </c>
      <c r="AH36" s="47">
        <f>IF(PLANEL_Pot_anual!AH11&lt;&gt;0,AH11/PLANEL_Pot_anual!AH11,0)</f>
        <v>0.85936850456553759</v>
      </c>
      <c r="AI36" s="47">
        <f>IF(PLANEL_Pot_anual!AI11&lt;&gt;0,AI11/PLANEL_Pot_anual!AI11,0)</f>
        <v>0.85936850456553759</v>
      </c>
      <c r="AJ36" s="47">
        <f>IF(PLANEL_Pot_anual!AJ11&lt;&gt;0,AJ11/PLANEL_Pot_anual!AJ11,0)</f>
        <v>0.85936850456553759</v>
      </c>
      <c r="AK36" s="47">
        <f>IF(PLANEL_Pot_anual!AK11&lt;&gt;0,AK11/PLANEL_Pot_anual!AK11,0)</f>
        <v>0.85936850456553759</v>
      </c>
      <c r="AL36" s="47">
        <f>IF(PLANEL_Pot_anual!AL11&lt;&gt;0,AL11/PLANEL_Pot_anual!AL11,0)</f>
        <v>0.85936850456553759</v>
      </c>
      <c r="AM36" s="46"/>
    </row>
    <row r="37" spans="2:39" x14ac:dyDescent="0.25">
      <c r="B37" s="16" t="s">
        <v>58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1.573242971372352E-2</v>
      </c>
      <c r="K37" s="47">
        <f>IF(PLANEL_Pot_anual!K12&lt;&gt;0,K12/PLANEL_Pot_anual!K12,0)</f>
        <v>5.4198079652222689E-2</v>
      </c>
      <c r="L37" s="47">
        <f>IF(PLANEL_Pot_anual!L12&lt;&gt;0,L12/PLANEL_Pot_anual!L12,0)</f>
        <v>1.0038758359322372E-2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0.31695261145847869</v>
      </c>
      <c r="K39" s="52">
        <f>IF(PLANEL_Pot_anual!K14&lt;&gt;0,K14/PLANEL_Pot_anual!K14,0)</f>
        <v>0.31695261145847869</v>
      </c>
      <c r="L39" s="52">
        <f>IF(PLANEL_Pot_anual!L14&lt;&gt;0,L14/PLANEL_Pot_anual!L14,0)</f>
        <v>0.30990993025743391</v>
      </c>
      <c r="M39" s="52">
        <f>IF(PLANEL_Pot_anual!M14&lt;&gt;0,M14/PLANEL_Pot_anual!M14,0)</f>
        <v>0.30990993025743391</v>
      </c>
      <c r="N39" s="52">
        <f>IF(PLANEL_Pot_anual!N14&lt;&gt;0,N14/PLANEL_Pot_anual!N14,0)</f>
        <v>0.30990993025743391</v>
      </c>
      <c r="O39" s="52">
        <f>IF(PLANEL_Pot_anual!O14&lt;&gt;0,O14/PLANEL_Pot_anual!O14,0)</f>
        <v>0.30959261412883499</v>
      </c>
      <c r="P39" s="52">
        <f>IF(PLANEL_Pot_anual!P14&lt;&gt;0,P14/PLANEL_Pot_anual!P14,0)</f>
        <v>0.30959261412883499</v>
      </c>
      <c r="Q39" s="52">
        <f>IF(PLANEL_Pot_anual!Q14&lt;&gt;0,Q14/PLANEL_Pot_anual!Q14,0)</f>
        <v>0.30959261412883499</v>
      </c>
      <c r="R39" s="52">
        <f>IF(PLANEL_Pot_anual!R14&lt;&gt;0,R14/PLANEL_Pot_anual!R14,0)</f>
        <v>0.30959261412883499</v>
      </c>
      <c r="S39" s="52">
        <f>IF(PLANEL_Pot_anual!S14&lt;&gt;0,S14/PLANEL_Pot_anual!S14,0)</f>
        <v>0.30675210714716122</v>
      </c>
      <c r="T39" s="52">
        <f>IF(PLANEL_Pot_anual!T14&lt;&gt;0,T14/PLANEL_Pot_anual!T14,0)</f>
        <v>0.30675210714716122</v>
      </c>
      <c r="U39" s="52">
        <f>IF(PLANEL_Pot_anual!U14&lt;&gt;0,U14/PLANEL_Pot_anual!U14,0)</f>
        <v>0.30675210714716122</v>
      </c>
      <c r="V39" s="52">
        <f>IF(PLANEL_Pot_anual!V14&lt;&gt;0,V14/PLANEL_Pot_anual!V14,0)</f>
        <v>0.30675210714716122</v>
      </c>
      <c r="W39" s="52">
        <f>IF(PLANEL_Pot_anual!W14&lt;&gt;0,W14/PLANEL_Pot_anual!W14,0)</f>
        <v>0.30675210714716122</v>
      </c>
      <c r="X39" s="52">
        <f>IF(PLANEL_Pot_anual!X14&lt;&gt;0,X14/PLANEL_Pot_anual!X14,0)</f>
        <v>0.30583012761327205</v>
      </c>
      <c r="Y39" s="52">
        <f>IF(PLANEL_Pot_anual!Y14&lt;&gt;0,Y14/PLANEL_Pot_anual!Y14,0)</f>
        <v>0.30583012761327205</v>
      </c>
      <c r="Z39" s="52">
        <f>IF(PLANEL_Pot_anual!Z14&lt;&gt;0,Z14/PLANEL_Pot_anual!Z14,0)</f>
        <v>0.30583012761327205</v>
      </c>
      <c r="AA39" s="52">
        <f>IF(PLANEL_Pot_anual!AA14&lt;&gt;0,AA14/PLANEL_Pot_anual!AA14,0)</f>
        <v>0.30583012761327205</v>
      </c>
      <c r="AB39" s="52">
        <f>IF(PLANEL_Pot_anual!AB14&lt;&gt;0,AB14/PLANEL_Pot_anual!AB14,0)</f>
        <v>0.30583012761327205</v>
      </c>
      <c r="AC39" s="52">
        <f>IF(PLANEL_Pot_anual!AC14&lt;&gt;0,AC14/PLANEL_Pot_anual!AC14,0)</f>
        <v>0.30583012761327205</v>
      </c>
      <c r="AD39" s="52">
        <f>IF(PLANEL_Pot_anual!AD14&lt;&gt;0,AD14/PLANEL_Pot_anual!AD14,0)</f>
        <v>0.30583012761327205</v>
      </c>
      <c r="AE39" s="52">
        <f>IF(PLANEL_Pot_anual!AE14&lt;&gt;0,AE14/PLANEL_Pot_anual!AE14,0)</f>
        <v>0.30583012761327205</v>
      </c>
      <c r="AF39" s="52">
        <f>IF(PLANEL_Pot_anual!AF14&lt;&gt;0,AF14/PLANEL_Pot_anual!AF14,0)</f>
        <v>0.30583012761327205</v>
      </c>
      <c r="AG39" s="52">
        <f>IF(PLANEL_Pot_anual!AG14&lt;&gt;0,AG14/PLANEL_Pot_anual!AG14,0)</f>
        <v>0.30583012761327205</v>
      </c>
      <c r="AH39" s="52">
        <f>IF(PLANEL_Pot_anual!AH14&lt;&gt;0,AH14/PLANEL_Pot_anual!AH14,0)</f>
        <v>0.30583012761327205</v>
      </c>
      <c r="AI39" s="52">
        <f>IF(PLANEL_Pot_anual!AI14&lt;&gt;0,AI14/PLANEL_Pot_anual!AI14,0)</f>
        <v>0.30583012761327205</v>
      </c>
      <c r="AJ39" s="52">
        <f>IF(PLANEL_Pot_anual!AJ14&lt;&gt;0,AJ14/PLANEL_Pot_anual!AJ14,0)</f>
        <v>0.30583012761327205</v>
      </c>
      <c r="AK39" s="52">
        <f>IF(PLANEL_Pot_anual!AK14&lt;&gt;0,AK14/PLANEL_Pot_anual!AK14,0)</f>
        <v>0.30583012761327205</v>
      </c>
      <c r="AL39" s="52">
        <f>IF(PLANEL_Pot_anual!AL14&lt;&gt;0,AL14/PLANEL_Pot_anual!AL14,0)</f>
        <v>0.30583012761327205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0.96507749606299209</v>
      </c>
      <c r="E40" s="52">
        <f>IF(PLANEL_Pot_anual!E15&lt;&gt;0,E15/PLANEL_Pot_anual!E15,0)</f>
        <v>0.96507749606299209</v>
      </c>
      <c r="F40" s="52">
        <f>IF(PLANEL_Pot_anual!F15&lt;&gt;0,F15/PLANEL_Pot_anual!F15,0)</f>
        <v>0.88455900336633664</v>
      </c>
      <c r="G40" s="52">
        <f>IF(PLANEL_Pot_anual!G15&lt;&gt;0,G15/PLANEL_Pot_anual!G15,0)</f>
        <v>0.88444524917787748</v>
      </c>
      <c r="H40" s="52">
        <f>IF(PLANEL_Pot_anual!H15&lt;&gt;0,H15/PLANEL_Pot_anual!H15,0)</f>
        <v>0.93008504158553551</v>
      </c>
      <c r="I40" s="52">
        <f>IF(PLANEL_Pot_anual!I15&lt;&gt;0,I15/PLANEL_Pot_anual!I15,0)</f>
        <v>0.93020175400552485</v>
      </c>
      <c r="J40" s="52">
        <f>IF(PLANEL_Pot_anual!J15&lt;&gt;0,J15/PLANEL_Pot_anual!J15,0)</f>
        <v>0.93020175400552485</v>
      </c>
      <c r="K40" s="52">
        <f>IF(PLANEL_Pot_anual!K15&lt;&gt;0,K15/PLANEL_Pot_anual!K15,0)</f>
        <v>0.87927901574585643</v>
      </c>
      <c r="L40" s="52">
        <f>IF(PLANEL_Pot_anual!L15&lt;&gt;0,L15/PLANEL_Pot_anual!L15,0)</f>
        <v>0.92911393357348704</v>
      </c>
      <c r="M40" s="52">
        <f>IF(PLANEL_Pot_anual!M15&lt;&gt;0,M15/PLANEL_Pot_anual!M15,0)</f>
        <v>0.84350604452449574</v>
      </c>
      <c r="N40" s="52">
        <f>IF(PLANEL_Pot_anual!N15&lt;&gt;0,N15/PLANEL_Pot_anual!N15,0)</f>
        <v>0.88631179020172901</v>
      </c>
      <c r="O40" s="52">
        <f>IF(PLANEL_Pot_anual!O15&lt;&gt;0,O15/PLANEL_Pot_anual!O15,0)</f>
        <v>0.38965571307718327</v>
      </c>
      <c r="P40" s="52">
        <f>IF(PLANEL_Pot_anual!P15&lt;&gt;0,P15/PLANEL_Pot_anual!P15,0)</f>
        <v>0.37604161332026576</v>
      </c>
      <c r="Q40" s="52">
        <f>IF(PLANEL_Pot_anual!Q15&lt;&gt;0,Q15/PLANEL_Pot_anual!Q15,0)</f>
        <v>0.39881113556452125</v>
      </c>
      <c r="R40" s="52">
        <f>IF(PLANEL_Pot_anual!R15&lt;&gt;0,R15/PLANEL_Pot_anual!R15,0)</f>
        <v>0.39640251069147814</v>
      </c>
      <c r="S40" s="52">
        <f>IF(PLANEL_Pot_anual!S15&lt;&gt;0,S15/PLANEL_Pot_anual!S15,0)</f>
        <v>0.38419812223859429</v>
      </c>
      <c r="T40" s="52">
        <f>IF(PLANEL_Pot_anual!T15&lt;&gt;0,T15/PLANEL_Pot_anual!T15,0)</f>
        <v>0.38102597242914471</v>
      </c>
      <c r="U40" s="52">
        <f>IF(PLANEL_Pot_anual!U15&lt;&gt;0,U15/PLANEL_Pot_anual!U15,0)</f>
        <v>0.38177465615022366</v>
      </c>
      <c r="V40" s="52">
        <f>IF(PLANEL_Pot_anual!V15&lt;&gt;0,V15/PLANEL_Pot_anual!V15,0)</f>
        <v>0.3791227741120356</v>
      </c>
      <c r="W40" s="52">
        <f>IF(PLANEL_Pot_anual!W15&lt;&gt;0,W15/PLANEL_Pot_anual!W15,0)</f>
        <v>0.37592099046385691</v>
      </c>
      <c r="X40" s="52">
        <f>IF(PLANEL_Pot_anual!X15&lt;&gt;0,X15/PLANEL_Pot_anual!X15,0)</f>
        <v>0.37914705818087407</v>
      </c>
      <c r="Y40" s="52">
        <f>IF(PLANEL_Pot_anual!Y15&lt;&gt;0,Y15/PLANEL_Pot_anual!Y15,0)</f>
        <v>0.37522305298873354</v>
      </c>
      <c r="Z40" s="52">
        <f>IF(PLANEL_Pot_anual!Z15&lt;&gt;0,Z15/PLANEL_Pot_anual!Z15,0)</f>
        <v>0.37532982570366274</v>
      </c>
      <c r="AA40" s="52">
        <f>IF(PLANEL_Pot_anual!AA15&lt;&gt;0,AA15/PLANEL_Pot_anual!AA15,0)</f>
        <v>0.37274143951078104</v>
      </c>
      <c r="AB40" s="82">
        <f>IF(PLANEL_Pot_anual!AB15&lt;&gt;0,AB15/PLANEL_Pot_anual!AB15,0)</f>
        <v>0.37261526256279642</v>
      </c>
      <c r="AC40" s="52">
        <f>IF(PLANEL_Pot_anual!AC15&lt;&gt;0,AC15/PLANEL_Pot_anual!AC15,0)</f>
        <v>0.37242290484175294</v>
      </c>
      <c r="AD40" s="52">
        <f>IF(PLANEL_Pot_anual!AD15&lt;&gt;0,AD15/PLANEL_Pot_anual!AD15,0)</f>
        <v>0.37233526862336047</v>
      </c>
      <c r="AE40" s="52">
        <f>IF(PLANEL_Pot_anual!AE15&lt;&gt;0,AE15/PLANEL_Pot_anual!AE15,0)</f>
        <v>0.37224637506137959</v>
      </c>
      <c r="AF40" s="52">
        <f>IF(PLANEL_Pot_anual!AF15&lt;&gt;0,AF15/PLANEL_Pot_anual!AF15,0)</f>
        <v>0.3721091099802204</v>
      </c>
      <c r="AG40" s="52">
        <f>IF(PLANEL_Pot_anual!AG15&lt;&gt;0,AG15/PLANEL_Pot_anual!AG15,0)</f>
        <v>0.36912721512651003</v>
      </c>
      <c r="AH40" s="52">
        <f>IF(PLANEL_Pot_anual!AH15&lt;&gt;0,AH15/PLANEL_Pot_anual!AH15,0)</f>
        <v>0.35170187476776232</v>
      </c>
      <c r="AI40" s="52">
        <f>IF(PLANEL_Pot_anual!AI15&lt;&gt;0,AI15/PLANEL_Pot_anual!AI15,0)</f>
        <v>0.3508210211679465</v>
      </c>
      <c r="AJ40" s="52">
        <f>IF(PLANEL_Pot_anual!AJ15&lt;&gt;0,AJ15/PLANEL_Pot_anual!AJ15,0)</f>
        <v>0.34880451962318942</v>
      </c>
      <c r="AK40" s="52">
        <f>IF(PLANEL_Pot_anual!AK15&lt;&gt;0,AK15/PLANEL_Pot_anual!AK15,0)</f>
        <v>0.34933780178210444</v>
      </c>
      <c r="AL40" s="52">
        <f>IF(PLANEL_Pot_anual!AL15&lt;&gt;0,AL15/PLANEL_Pot_anual!AL15,0)</f>
        <v>0.34984161485370019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0.44889458474404587</v>
      </c>
      <c r="K42" s="51">
        <f>IF(PLANEL_Pot_anual!K17&lt;&gt;0,K17/PLANEL_Pot_anual!K17,0)</f>
        <v>0.45072396499561018</v>
      </c>
      <c r="L42" s="51">
        <f>IF(PLANEL_Pot_anual!L17&lt;&gt;0,L17/PLANEL_Pot_anual!L17,0)</f>
        <v>0.45159646912525125</v>
      </c>
      <c r="M42" s="51">
        <f>IF(PLANEL_Pot_anual!M17&lt;&gt;0,M17/PLANEL_Pot_anual!M17,0)</f>
        <v>0.45312998321319037</v>
      </c>
      <c r="N42" s="51">
        <f>IF(PLANEL_Pot_anual!N17&lt;&gt;0,N17/PLANEL_Pot_anual!N17,0)</f>
        <v>0.45343073413451618</v>
      </c>
      <c r="O42" s="51">
        <f>IF(PLANEL_Pot_anual!O17&lt;&gt;0,O17/PLANEL_Pot_anual!O17,0)</f>
        <v>0.45364160060142034</v>
      </c>
      <c r="P42" s="51">
        <f>IF(PLANEL_Pot_anual!P17&lt;&gt;0,P17/PLANEL_Pot_anual!P17,0)</f>
        <v>0.45364361707338607</v>
      </c>
      <c r="Q42" s="51">
        <f>IF(PLANEL_Pot_anual!Q17&lt;&gt;0,Q17/PLANEL_Pot_anual!Q17,0)</f>
        <v>0.45363805777544819</v>
      </c>
      <c r="R42" s="51">
        <f>IF(PLANEL_Pot_anual!R17&lt;&gt;0,R17/PLANEL_Pot_anual!R17,0)</f>
        <v>0.45372728389817801</v>
      </c>
      <c r="S42" s="51">
        <f>IF(PLANEL_Pot_anual!S17&lt;&gt;0,S17/PLANEL_Pot_anual!S17,0)</f>
        <v>0.4543147425110205</v>
      </c>
      <c r="T42" s="51">
        <f>IF(PLANEL_Pot_anual!T17&lt;&gt;0,T17/PLANEL_Pot_anual!T17,0)</f>
        <v>0.45479103204796711</v>
      </c>
      <c r="U42" s="51">
        <f>IF(PLANEL_Pot_anual!U17&lt;&gt;0,U17/PLANEL_Pot_anual!U17,0)</f>
        <v>0.45509639711254218</v>
      </c>
      <c r="V42" s="51">
        <f>IF(PLANEL_Pot_anual!V17&lt;&gt;0,V17/PLANEL_Pot_anual!V17,0)</f>
        <v>0.45362800289372918</v>
      </c>
      <c r="W42" s="51">
        <f>IF(PLANEL_Pot_anual!W17&lt;&gt;0,W17/PLANEL_Pot_anual!W17,0)</f>
        <v>0.45195086026987058</v>
      </c>
      <c r="X42" s="51">
        <f>IF(PLANEL_Pot_anual!X17&lt;&gt;0,X17/PLANEL_Pot_anual!X17,0)</f>
        <v>0.45036303395126187</v>
      </c>
      <c r="Y42" s="51">
        <f>IF(PLANEL_Pot_anual!Y17&lt;&gt;0,Y17/PLANEL_Pot_anual!Y17,0)</f>
        <v>0.44912323615284799</v>
      </c>
      <c r="Z42" s="51">
        <f>IF(PLANEL_Pot_anual!Z17&lt;&gt;0,Z17/PLANEL_Pot_anual!Z17,0)</f>
        <v>0.44526639648500599</v>
      </c>
      <c r="AA42" s="51">
        <f>IF(PLANEL_Pot_anual!AA17&lt;&gt;0,AA17/PLANEL_Pot_anual!AA17,0)</f>
        <v>0.43978918773895537</v>
      </c>
      <c r="AB42" s="81">
        <f>IF(PLANEL_Pot_anual!AB17&lt;&gt;0,AB17/PLANEL_Pot_anual!AB17,0)</f>
        <v>0.44047193631737785</v>
      </c>
      <c r="AC42" s="51">
        <f>IF(PLANEL_Pot_anual!AC17&lt;&gt;0,AC17/PLANEL_Pot_anual!AC17,0)</f>
        <v>0.44129231754032183</v>
      </c>
      <c r="AD42" s="51">
        <f>IF(PLANEL_Pot_anual!AD17&lt;&gt;0,AD17/PLANEL_Pot_anual!AD17,0)</f>
        <v>0.44177673874362217</v>
      </c>
      <c r="AE42" s="51">
        <f>IF(PLANEL_Pot_anual!AE17&lt;&gt;0,AE17/PLANEL_Pot_anual!AE17,0)</f>
        <v>0.44223440630411798</v>
      </c>
      <c r="AF42" s="51">
        <f>IF(PLANEL_Pot_anual!AF17&lt;&gt;0,AF17/PLANEL_Pot_anual!AF17,0)</f>
        <v>0.44266142787882196</v>
      </c>
      <c r="AG42" s="51">
        <f>IF(PLANEL_Pot_anual!AG17&lt;&gt;0,AG17/PLANEL_Pot_anual!AG17,0)</f>
        <v>0.44310867641814167</v>
      </c>
      <c r="AH42" s="51">
        <f>IF(PLANEL_Pot_anual!AH17&lt;&gt;0,AH17/PLANEL_Pot_anual!AH17,0)</f>
        <v>0.44348728880404353</v>
      </c>
      <c r="AI42" s="51">
        <f>IF(PLANEL_Pot_anual!AI17&lt;&gt;0,AI17/PLANEL_Pot_anual!AI17,0)</f>
        <v>0.44378732721489716</v>
      </c>
      <c r="AJ42" s="51">
        <f>IF(PLANEL_Pot_anual!AJ17&lt;&gt;0,AJ17/PLANEL_Pot_anual!AJ17,0)</f>
        <v>0.4441014857527058</v>
      </c>
      <c r="AK42" s="51">
        <f>IF(PLANEL_Pot_anual!AK17&lt;&gt;0,AK17/PLANEL_Pot_anual!AK17,0)</f>
        <v>0.44362151532550864</v>
      </c>
      <c r="AL42" s="51">
        <f>IF(PLANEL_Pot_anual!AL17&lt;&gt;0,AL17/PLANEL_Pot_anual!AL17,0)</f>
        <v>0.44312681471171822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0.28132565988810343</v>
      </c>
      <c r="AC45" s="53">
        <f>IF(PLANEL_Pot_anual!AC20&lt;&gt;0,AC20/PLANEL_Pot_anual!AC20,0)</f>
        <v>0.28132566004716619</v>
      </c>
      <c r="AD45" s="53">
        <f>IF(PLANEL_Pot_anual!AD20&lt;&gt;0,AD20/PLANEL_Pot_anual!AD20,0)</f>
        <v>0.28132566012123594</v>
      </c>
      <c r="AE45" s="53">
        <f>IF(PLANEL_Pot_anual!AE20&lt;&gt;0,AE20/PLANEL_Pot_anual!AE20,0)</f>
        <v>0.28132566009498561</v>
      </c>
      <c r="AF45" s="53">
        <f>IF(PLANEL_Pot_anual!AF20&lt;&gt;0,AF20/PLANEL_Pot_anual!AF20,0)</f>
        <v>0.28132566004903276</v>
      </c>
      <c r="AG45" s="53">
        <f>IF(PLANEL_Pot_anual!AG20&lt;&gt;0,AG20/PLANEL_Pot_anual!AG20,0)</f>
        <v>0.28132565997315379</v>
      </c>
      <c r="AH45" s="53">
        <f>IF(PLANEL_Pot_anual!AH20&lt;&gt;0,AH20/PLANEL_Pot_anual!AH20,0)</f>
        <v>0.28132565999635295</v>
      </c>
      <c r="AI45" s="53">
        <f>IF(PLANEL_Pot_anual!AI20&lt;&gt;0,AI20/PLANEL_Pot_anual!AI20,0)</f>
        <v>0.2813256599971557</v>
      </c>
      <c r="AJ45" s="53">
        <f>IF(PLANEL_Pot_anual!AJ20&lt;&gt;0,AJ20/PLANEL_Pot_anual!AJ20,0)</f>
        <v>0.28132565990100811</v>
      </c>
      <c r="AK45" s="53">
        <f>IF(PLANEL_Pot_anual!AK20&lt;&gt;0,AK20/PLANEL_Pot_anual!AK20,0)</f>
        <v>0.28132566000811143</v>
      </c>
      <c r="AL45" s="53">
        <f>IF(PLANEL_Pot_anual!AL20&lt;&gt;0,AL20/PLANEL_Pot_anual!AL20,0)</f>
        <v>0.28132565998680187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</v>
      </c>
      <c r="T47" s="260">
        <f>IF(PLANEL_Pot_anual!T22&lt;&gt;0,T22/PLANEL_Pot_anual!T22,0)</f>
        <v>0</v>
      </c>
      <c r="U47" s="260">
        <f>IF(PLANEL_Pot_anual!U22&lt;&gt;0,U22/PLANEL_Pot_anual!U22,0)</f>
        <v>0</v>
      </c>
      <c r="V47" s="260">
        <f>IF(PLANEL_Pot_anual!V22&lt;&gt;0,V22/PLANEL_Pot_anual!V22,0)</f>
        <v>0</v>
      </c>
      <c r="W47" s="260">
        <f>IF(PLANEL_Pot_anual!W22&lt;&gt;0,W22/PLANEL_Pot_anual!W22,0)</f>
        <v>0</v>
      </c>
      <c r="X47" s="260">
        <f>IF(PLANEL_Pot_anual!X22&lt;&gt;0,X22/PLANEL_Pot_anual!X22,0)</f>
        <v>0</v>
      </c>
      <c r="Y47" s="260">
        <f>IF(PLANEL_Pot_anual!Y22&lt;&gt;0,Y22/PLANEL_Pot_anual!Y22,0)</f>
        <v>0</v>
      </c>
      <c r="Z47" s="260">
        <f>IF(PLANEL_Pot_anual!Z22&lt;&gt;0,Z22/PLANEL_Pot_anual!Z22,0)</f>
        <v>0</v>
      </c>
      <c r="AA47" s="260">
        <f>IF(PLANEL_Pot_anual!AA22&lt;&gt;0,AA22/PLANEL_Pot_anual!AA22,0)</f>
        <v>0</v>
      </c>
      <c r="AB47" s="261">
        <f>IF(PLANEL_Pot_anual!AB22&lt;&gt;0,AB22/PLANEL_Pot_anual!AB22,0)</f>
        <v>0</v>
      </c>
      <c r="AC47" s="260">
        <f>IF(PLANEL_Pot_anual!AC22&lt;&gt;0,AC22/PLANEL_Pot_anual!AC22,0)</f>
        <v>0</v>
      </c>
      <c r="AD47" s="260">
        <f>IF(PLANEL_Pot_anual!AD22&lt;&gt;0,AD22/PLANEL_Pot_anual!AD22,0)</f>
        <v>0</v>
      </c>
      <c r="AE47" s="260">
        <f>IF(PLANEL_Pot_anual!AE22&lt;&gt;0,AE22/PLANEL_Pot_anual!AE22,0)</f>
        <v>0</v>
      </c>
      <c r="AF47" s="260">
        <f>IF(PLANEL_Pot_anual!AF22&lt;&gt;0,AF22/PLANEL_Pot_anual!AF22,0)</f>
        <v>0</v>
      </c>
      <c r="AG47" s="260">
        <f>IF(PLANEL_Pot_anual!AG22&lt;&gt;0,AG22/PLANEL_Pot_anual!AG22,0)</f>
        <v>0</v>
      </c>
      <c r="AH47" s="260">
        <f>IF(PLANEL_Pot_anual!AH22&lt;&gt;0,AH22/PLANEL_Pot_anual!AH22,0)</f>
        <v>0</v>
      </c>
      <c r="AI47" s="260">
        <f>IF(PLANEL_Pot_anual!AI22&lt;&gt;0,AI22/PLANEL_Pot_anual!AI22,0)</f>
        <v>0</v>
      </c>
      <c r="AJ47" s="260">
        <f>IF(PLANEL_Pot_anual!AJ22&lt;&gt;0,AJ22/PLANEL_Pot_anual!AJ22,0)</f>
        <v>0</v>
      </c>
      <c r="AK47" s="260">
        <f>IF(PLANEL_Pot_anual!AK22&lt;&gt;0,AK22/PLANEL_Pot_anual!AK22,0)</f>
        <v>0</v>
      </c>
      <c r="AL47" s="260">
        <f>IF(PLANEL_Pot_anual!AL22&lt;&gt;0,AL22/PLANEL_Pot_anual!AL22,0)</f>
        <v>0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48.366306099997018</v>
      </c>
      <c r="E49" s="28">
        <f t="shared" si="1"/>
        <v>1198.3560210040159</v>
      </c>
      <c r="F49" s="28">
        <f t="shared" si="1"/>
        <v>1076.0560583999904</v>
      </c>
      <c r="G49" s="28">
        <f t="shared" si="1"/>
        <v>4998.8860265999974</v>
      </c>
      <c r="H49" s="28">
        <f t="shared" si="1"/>
        <v>3675.2552257000061</v>
      </c>
      <c r="I49" s="28">
        <f t="shared" si="1"/>
        <v>3771.6432552000042</v>
      </c>
      <c r="J49" s="28">
        <f t="shared" si="1"/>
        <v>3296.4318521500099</v>
      </c>
      <c r="K49" s="28">
        <f t="shared" si="1"/>
        <v>3432.7023852499697</v>
      </c>
      <c r="L49" s="28">
        <f t="shared" si="1"/>
        <v>3469.8259592800168</v>
      </c>
      <c r="M49" s="28">
        <f t="shared" si="1"/>
        <v>3589.4689273200056</v>
      </c>
      <c r="N49" s="28">
        <f t="shared" si="1"/>
        <v>3088.7153399999806</v>
      </c>
      <c r="O49" s="28">
        <f t="shared" si="1"/>
        <v>2896.6317755000346</v>
      </c>
      <c r="P49" s="28">
        <f t="shared" si="1"/>
        <v>3006.9517011999851</v>
      </c>
      <c r="Q49" s="28">
        <f t="shared" si="1"/>
        <v>3094.0554473000084</v>
      </c>
      <c r="R49" s="28">
        <f t="shared" si="1"/>
        <v>3195.4372632000013</v>
      </c>
      <c r="S49" s="28">
        <f t="shared" si="1"/>
        <v>3350.5003165999951</v>
      </c>
      <c r="T49" s="28">
        <f t="shared" si="1"/>
        <v>3409.5207734000141</v>
      </c>
      <c r="U49" s="28">
        <f t="shared" si="1"/>
        <v>3409.1755558999866</v>
      </c>
      <c r="V49" s="28">
        <f t="shared" si="1"/>
        <v>3513.5688059999811</v>
      </c>
      <c r="W49" s="28">
        <f t="shared" si="1"/>
        <v>3634.8674639000092</v>
      </c>
      <c r="X49" s="28">
        <f t="shared" si="1"/>
        <v>3876.3764495000069</v>
      </c>
      <c r="Y49" s="28">
        <f t="shared" si="1"/>
        <v>3824.469014199989</v>
      </c>
      <c r="Z49" s="28">
        <f t="shared" si="1"/>
        <v>3853.0849676000071</v>
      </c>
      <c r="AA49" s="28">
        <f t="shared" si="1"/>
        <v>3704.824156299961</v>
      </c>
      <c r="AB49" s="76">
        <f t="shared" si="1"/>
        <v>3674.4345539200294</v>
      </c>
      <c r="AC49" s="28">
        <f t="shared" si="1"/>
        <v>3243.7809683800151</v>
      </c>
      <c r="AD49" s="28">
        <f t="shared" si="1"/>
        <v>3252.717181999993</v>
      </c>
      <c r="AE49" s="28">
        <f t="shared" si="1"/>
        <v>3264.8030270000163</v>
      </c>
      <c r="AF49" s="28">
        <f t="shared" si="1"/>
        <v>3327.1181940000097</v>
      </c>
      <c r="AG49" s="28">
        <f t="shared" si="1"/>
        <v>3393.0351968999894</v>
      </c>
      <c r="AH49" s="28">
        <f t="shared" si="1"/>
        <v>3415.0170679999865</v>
      </c>
      <c r="AI49" s="28">
        <f t="shared" si="1"/>
        <v>3382.9532630000031</v>
      </c>
      <c r="AJ49" s="28">
        <f t="shared" si="1"/>
        <v>3710.8450409999932</v>
      </c>
      <c r="AK49" s="28">
        <f t="shared" si="1"/>
        <v>3565.7429847000167</v>
      </c>
      <c r="AL49" s="28">
        <f t="shared" si="1"/>
        <v>3524.6189222999674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357.01270690000001</v>
      </c>
      <c r="D6" s="265">
        <v>16.526966940000001</v>
      </c>
      <c r="E6" s="265">
        <v>12.87479884</v>
      </c>
      <c r="F6" s="265">
        <v>9.0487841650000007</v>
      </c>
      <c r="G6" s="265">
        <v>6.1534054569999999</v>
      </c>
      <c r="H6" s="265">
        <v>4.8117770249999996</v>
      </c>
      <c r="I6" s="265">
        <v>3.9419231039999998</v>
      </c>
      <c r="J6" s="265">
        <v>3.186918479</v>
      </c>
      <c r="K6" s="265">
        <v>51.694660120000002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4.6093661939999997</v>
      </c>
      <c r="E11" s="265">
        <v>193.87316079999999</v>
      </c>
      <c r="F11" s="265">
        <v>174.96169789999999</v>
      </c>
      <c r="G11" s="265">
        <v>260.670075</v>
      </c>
      <c r="H11" s="265">
        <v>243.27357979999999</v>
      </c>
      <c r="I11" s="265">
        <v>194.55380049999999</v>
      </c>
      <c r="J11" s="265">
        <v>201.90467150000001</v>
      </c>
      <c r="K11" s="265">
        <v>181.97805020000001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357.01270690000001</v>
      </c>
      <c r="D15" s="265">
        <f t="shared" ref="D15:K15" si="0">D6+D11</f>
        <v>21.136333134000001</v>
      </c>
      <c r="E15" s="265">
        <f t="shared" si="0"/>
        <v>206.74795964</v>
      </c>
      <c r="F15" s="265">
        <f t="shared" si="0"/>
        <v>184.01048206499999</v>
      </c>
      <c r="G15" s="265">
        <f t="shared" si="0"/>
        <v>266.82348045700002</v>
      </c>
      <c r="H15" s="265">
        <f t="shared" si="0"/>
        <v>248.08535682499999</v>
      </c>
      <c r="I15" s="265">
        <f t="shared" si="0"/>
        <v>198.49572360400001</v>
      </c>
      <c r="J15" s="265">
        <f>J6+J11</f>
        <v>205.09158997900002</v>
      </c>
      <c r="K15" s="265">
        <f t="shared" si="0"/>
        <v>233.67271032000002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55738.169620995999</v>
      </c>
      <c r="D19" s="1">
        <f>Planel_GerMed_Anual!H4+Planel_GerMed_Anual!H5+Planel_GerMed_Anual!H14+Planel_GerMed_Anual!H15+Planel_GerMed_Anual!H17+Planel_GerMed_Anual!H18+Planel_GerMed_Anual!H20+Planel_GerMed_Anual!H21</f>
        <v>68474.257841099999</v>
      </c>
      <c r="E19" s="1">
        <f>Planel_GerMed_Anual!M4+Planel_GerMed_Anual!M5+Planel_GerMed_Anual!M14+Planel_GerMed_Anual!M15+Planel_GerMed_Anual!M17+Planel_GerMed_Anual!M18+Planel_GerMed_Anual!M20+Planel_GerMed_Anual!M21</f>
        <v>88003.847650800002</v>
      </c>
      <c r="F19" s="1">
        <f>Planel_GerMed_Anual!R4+Planel_GerMed_Anual!R5+Planel_GerMed_Anual!R14+Planel_GerMed_Anual!R15+Planel_GerMed_Anual!R17+Planel_GerMed_Anual!R18+Planel_GerMed_Anual!R20+Planel_GerMed_Anual!R21</f>
        <v>102905.96378040001</v>
      </c>
      <c r="G19" s="1">
        <f>Planel_GerMed_Anual!W4+Planel_GerMed_Anual!W5+Planel_GerMed_Anual!W14+Planel_GerMed_Anual!W15+Planel_GerMed_Anual!W17+Planel_GerMed_Anual!W18+Planel_GerMed_Anual!W20+Planel_GerMed_Anual!W21</f>
        <v>122637.4351794</v>
      </c>
      <c r="H19" s="1">
        <f>Planel_GerMed_Anual!AB4+Planel_GerMed_Anual!AB5+Planel_GerMed_Anual!AB14+Planel_GerMed_Anual!AB15+Planel_GerMed_Anual!AB17+Planel_GerMed_Anual!AB18+Planel_GerMed_Anual!AB20+Planel_GerMed_Anual!AB21</f>
        <v>141919.56994042001</v>
      </c>
      <c r="I19" s="1">
        <f>Planel_GerMed_Anual!AG4+Planel_GerMed_Anual!AG5+Planel_GerMed_Anual!AG14+Planel_GerMed_Anual!AG15+Planel_GerMed_Anual!AG17+Planel_GerMed_Anual!AG18+Planel_GerMed_Anual!AG20+Planel_GerMed_Anual!AG21</f>
        <v>159487.33556800004</v>
      </c>
      <c r="J19" s="1">
        <f>Planel_GerMed_Anual!AL4+Planel_GerMed_Anual!AL5+Planel_GerMed_Anual!AL14+Planel_GerMed_Anual!AL15+Planel_GerMed_Anual!AL17+Planel_GerMed_Anual!AL18+Planel_GerMed_Anual!AL20+Planel_GerMed_Anual!AL21</f>
        <v>177086.51284700001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544.27868880000005</v>
      </c>
      <c r="E39" s="265">
        <v>461.29248189999998</v>
      </c>
      <c r="F39" s="265">
        <v>511.85778779999998</v>
      </c>
      <c r="G39" s="265">
        <v>17.61647674</v>
      </c>
      <c r="H39" s="265">
        <v>17.781634560000001</v>
      </c>
      <c r="I39" s="265">
        <v>15.88419232</v>
      </c>
      <c r="J39" s="265">
        <v>15.785772830000001</v>
      </c>
      <c r="K39" s="265">
        <v>15.566758269999999</v>
      </c>
      <c r="L39" s="265">
        <v>16.69260079</v>
      </c>
      <c r="M39" s="265">
        <v>14.4366959</v>
      </c>
      <c r="N39" s="265">
        <v>14.534686389999999</v>
      </c>
      <c r="O39" s="265">
        <v>11.944717519999999</v>
      </c>
      <c r="P39" s="265">
        <v>6.7652936080000003</v>
      </c>
      <c r="Q39" s="265">
        <v>6.159724228</v>
      </c>
      <c r="R39" s="265">
        <v>8.5507054589999996</v>
      </c>
      <c r="S39" s="265">
        <v>8.7127810419999996</v>
      </c>
      <c r="T39" s="265">
        <v>11.089989190000001</v>
      </c>
      <c r="U39" s="265">
        <v>10.730720910000001</v>
      </c>
      <c r="V39" s="265">
        <v>6.7582948319999998</v>
      </c>
      <c r="W39" s="265">
        <v>6.5621281590000002</v>
      </c>
      <c r="X39" s="265">
        <v>6.3787692180000004</v>
      </c>
      <c r="Y39" s="265">
        <v>5.6124437709999997</v>
      </c>
      <c r="Z39" s="265">
        <v>5.4553913070000002</v>
      </c>
      <c r="AA39" s="265">
        <v>5.2949452539999999</v>
      </c>
      <c r="AB39" s="265">
        <v>4.9227440170000003</v>
      </c>
      <c r="AC39" s="265">
        <v>4.7869367680000003</v>
      </c>
      <c r="AD39" s="265">
        <v>4.5854802289999999</v>
      </c>
      <c r="AE39" s="265">
        <v>4.4687788560000001</v>
      </c>
      <c r="AF39" s="265">
        <v>4.2126612200000002</v>
      </c>
      <c r="AG39" s="265">
        <v>4.121938901</v>
      </c>
      <c r="AH39" s="265">
        <v>4.0346843290000001</v>
      </c>
      <c r="AI39" s="265">
        <v>3.9490294850000001</v>
      </c>
      <c r="AJ39" s="265">
        <v>3.3913015849999999</v>
      </c>
      <c r="AK39" s="265">
        <v>3.332912323</v>
      </c>
      <c r="AL39" s="265">
        <v>3.259137376</v>
      </c>
      <c r="AM39" s="265">
        <v>3.173202029</v>
      </c>
      <c r="AN39" s="265">
        <v>3.1132312729999998</v>
      </c>
      <c r="AO39" s="265">
        <v>3.056109395</v>
      </c>
      <c r="AP39" s="265">
        <v>53.020164229999999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15.60209287</v>
      </c>
      <c r="J43" s="265">
        <v>1.902025209</v>
      </c>
      <c r="K43" s="265">
        <v>5.5427128879999996</v>
      </c>
      <c r="L43" s="265">
        <v>29.574317180000001</v>
      </c>
      <c r="M43" s="265">
        <v>112.98791490000001</v>
      </c>
      <c r="N43" s="265">
        <v>127.9776408</v>
      </c>
      <c r="O43" s="265">
        <v>336.9179724</v>
      </c>
      <c r="P43" s="265">
        <v>361.90795880000002</v>
      </c>
      <c r="Q43" s="265">
        <v>190.46154960000001</v>
      </c>
      <c r="R43" s="265">
        <v>186.4217113</v>
      </c>
      <c r="S43" s="265">
        <v>179.13652730000001</v>
      </c>
      <c r="T43" s="265">
        <v>151.25346289999999</v>
      </c>
      <c r="U43" s="265">
        <v>167.5352383</v>
      </c>
      <c r="V43" s="265">
        <v>421.8652361</v>
      </c>
      <c r="W43" s="265">
        <v>188.94053479999999</v>
      </c>
      <c r="X43" s="265">
        <v>216.5982698</v>
      </c>
      <c r="Y43" s="265">
        <v>261.04643179999999</v>
      </c>
      <c r="Z43" s="265">
        <v>214.89990230000001</v>
      </c>
      <c r="AA43" s="265">
        <v>211.13125880000001</v>
      </c>
      <c r="AB43" s="265">
        <v>269.82705470000002</v>
      </c>
      <c r="AC43" s="265">
        <v>216.77865209999999</v>
      </c>
      <c r="AD43" s="265">
        <v>338.24934389999999</v>
      </c>
      <c r="AE43" s="265">
        <v>180.3815893</v>
      </c>
      <c r="AF43" s="265">
        <v>222.99560840000001</v>
      </c>
      <c r="AG43" s="265">
        <v>171.6456728</v>
      </c>
      <c r="AH43" s="265">
        <v>172.27652839999999</v>
      </c>
      <c r="AI43" s="265">
        <v>184.84089420000001</v>
      </c>
      <c r="AJ43" s="265">
        <v>221.0102986</v>
      </c>
      <c r="AK43" s="265">
        <v>209.7456665</v>
      </c>
      <c r="AL43" s="265">
        <v>199.71901109999999</v>
      </c>
      <c r="AM43" s="265">
        <v>202.06322159999999</v>
      </c>
      <c r="AN43" s="265">
        <v>203.63441</v>
      </c>
      <c r="AO43" s="265">
        <v>194.3610482</v>
      </c>
      <c r="AP43" s="265">
        <v>193.007023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511.85778779999998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17.687798039</v>
      </c>
      <c r="K47" s="265">
        <f t="shared" si="2"/>
        <v>21.109471157999998</v>
      </c>
      <c r="L47" s="265">
        <f t="shared" si="2"/>
        <v>46.266917970000002</v>
      </c>
      <c r="M47" s="265">
        <f t="shared" si="2"/>
        <v>127.42461080000001</v>
      </c>
      <c r="N47" s="265">
        <f t="shared" si="2"/>
        <v>142.51232719000001</v>
      </c>
      <c r="O47" s="265">
        <f t="shared" si="2"/>
        <v>348.86268991999998</v>
      </c>
      <c r="P47" s="265">
        <f t="shared" si="2"/>
        <v>368.673252408</v>
      </c>
      <c r="Q47" s="265">
        <f t="shared" si="2"/>
        <v>196.621273828</v>
      </c>
      <c r="R47" s="265">
        <f t="shared" si="2"/>
        <v>194.972416759</v>
      </c>
      <c r="S47" s="265">
        <f t="shared" si="2"/>
        <v>187.849308342</v>
      </c>
      <c r="T47" s="265">
        <f t="shared" si="2"/>
        <v>162.34345209</v>
      </c>
      <c r="U47" s="265">
        <f t="shared" si="2"/>
        <v>178.26595921000001</v>
      </c>
      <c r="V47" s="265">
        <f t="shared" si="2"/>
        <v>428.62353093199999</v>
      </c>
      <c r="W47" s="265">
        <f t="shared" si="2"/>
        <v>195.50266295899999</v>
      </c>
      <c r="X47" s="265">
        <f t="shared" si="2"/>
        <v>222.977039018</v>
      </c>
      <c r="Y47" s="265">
        <f t="shared" si="2"/>
        <v>266.65887557100001</v>
      </c>
      <c r="Z47" s="265">
        <f t="shared" si="2"/>
        <v>220.35529360700002</v>
      </c>
      <c r="AA47" s="265">
        <f t="shared" si="2"/>
        <v>216.42620405400001</v>
      </c>
      <c r="AB47" s="265">
        <f t="shared" si="2"/>
        <v>274.74979871700003</v>
      </c>
      <c r="AC47" s="265">
        <f t="shared" si="2"/>
        <v>221.56558886799999</v>
      </c>
      <c r="AD47" s="265">
        <f t="shared" si="2"/>
        <v>342.83482412899997</v>
      </c>
      <c r="AE47" s="265">
        <f t="shared" si="2"/>
        <v>184.850368156</v>
      </c>
      <c r="AF47" s="265">
        <f t="shared" si="2"/>
        <v>227.20826962000001</v>
      </c>
      <c r="AG47" s="265">
        <f t="shared" si="2"/>
        <v>175.76761170099999</v>
      </c>
      <c r="AH47" s="265">
        <f t="shared" si="2"/>
        <v>176.31121272899998</v>
      </c>
      <c r="AI47" s="265">
        <f t="shared" si="2"/>
        <v>188.78992368500002</v>
      </c>
      <c r="AJ47" s="265">
        <f t="shared" si="2"/>
        <v>224.40160018500001</v>
      </c>
      <c r="AK47" s="265">
        <f t="shared" si="2"/>
        <v>213.07857882299999</v>
      </c>
      <c r="AL47" s="265">
        <f t="shared" si="2"/>
        <v>202.978148476</v>
      </c>
      <c r="AM47" s="265">
        <f t="shared" si="2"/>
        <v>205.236423629</v>
      </c>
      <c r="AN47" s="265">
        <f t="shared" si="2"/>
        <v>206.747641273</v>
      </c>
      <c r="AO47" s="265">
        <f t="shared" si="2"/>
        <v>197.41715759499999</v>
      </c>
      <c r="AP47" s="265">
        <f>AVERAGE(C47:AO47)</f>
        <v>216.33379904438451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442.4002898</v>
      </c>
      <c r="AS6" s="33">
        <v>4525.682906</v>
      </c>
      <c r="AT6" s="33">
        <v>6192.9449249999998</v>
      </c>
      <c r="AU6" s="33">
        <v>3946.481374</v>
      </c>
      <c r="AV6" s="33">
        <v>442.4002898</v>
      </c>
      <c r="AW6" s="33">
        <v>4525.682906</v>
      </c>
      <c r="AX6" s="33">
        <v>6192.9449249999998</v>
      </c>
      <c r="AY6" s="33">
        <v>3946.481374</v>
      </c>
      <c r="AZ6" s="33">
        <v>226.70348730000001</v>
      </c>
      <c r="BA6" s="33">
        <v>2319.1397489999999</v>
      </c>
      <c r="BB6" s="33">
        <v>3173.5110559999998</v>
      </c>
      <c r="BC6" s="33">
        <v>2022.3338699999999</v>
      </c>
      <c r="BD6" s="33">
        <v>226.70348730000001</v>
      </c>
      <c r="BE6" s="33">
        <v>2319.1397489999999</v>
      </c>
      <c r="BF6" s="33">
        <v>3173.5110559999998</v>
      </c>
      <c r="BG6" s="33">
        <v>2022.3338699999999</v>
      </c>
      <c r="BH6" s="33">
        <v>226.70348730000001</v>
      </c>
      <c r="BI6" s="33">
        <v>2319.1397489999999</v>
      </c>
      <c r="BJ6" s="33">
        <v>3173.5110559999998</v>
      </c>
      <c r="BK6" s="33">
        <v>2022.3338699999999</v>
      </c>
      <c r="BL6" s="33">
        <v>272.53864140000002</v>
      </c>
      <c r="BM6" s="33">
        <v>2788.0259099999998</v>
      </c>
      <c r="BN6" s="33">
        <v>3815.134924</v>
      </c>
      <c r="BO6" s="33">
        <v>2431.2114999999999</v>
      </c>
      <c r="BP6" s="33">
        <v>272.53864140000002</v>
      </c>
      <c r="BQ6" s="33">
        <v>2788.0259099999998</v>
      </c>
      <c r="BR6" s="33">
        <v>3815.134924</v>
      </c>
      <c r="BS6" s="33">
        <v>2431.2114999999999</v>
      </c>
      <c r="BT6" s="33">
        <v>272.53864140000002</v>
      </c>
      <c r="BU6" s="33">
        <v>2788.0259099999998</v>
      </c>
      <c r="BV6" s="33">
        <v>3815.134924</v>
      </c>
      <c r="BW6" s="33">
        <v>2431.2114999999999</v>
      </c>
      <c r="BX6" s="33">
        <v>272.53864140000002</v>
      </c>
      <c r="BY6" s="33">
        <v>2788.0259099999998</v>
      </c>
      <c r="BZ6" s="33">
        <v>3815.134924</v>
      </c>
      <c r="CA6" s="33">
        <v>2431.2114999999999</v>
      </c>
      <c r="CB6" s="33">
        <v>164.3162226</v>
      </c>
      <c r="CC6" s="33">
        <v>1680.928193</v>
      </c>
      <c r="CD6" s="33">
        <v>2300.1823009999998</v>
      </c>
      <c r="CE6" s="33">
        <v>1465.8012819999999</v>
      </c>
      <c r="CF6" s="33">
        <v>164.3162226</v>
      </c>
      <c r="CG6" s="33">
        <v>1680.928193</v>
      </c>
      <c r="CH6" s="33">
        <v>2300.1823009999998</v>
      </c>
      <c r="CI6" s="33">
        <v>1465.8012819999999</v>
      </c>
      <c r="CJ6" s="33">
        <v>164.3162226</v>
      </c>
      <c r="CK6" s="33">
        <v>1680.928193</v>
      </c>
      <c r="CL6" s="33">
        <v>2300.1823009999998</v>
      </c>
      <c r="CM6" s="33">
        <v>1465.8012819999999</v>
      </c>
      <c r="CN6" s="33">
        <v>164.3162226</v>
      </c>
      <c r="CO6" s="33">
        <v>1680.928193</v>
      </c>
      <c r="CP6" s="33">
        <v>2300.1823009999998</v>
      </c>
      <c r="CQ6" s="33">
        <v>1465.8012819999999</v>
      </c>
      <c r="CR6" s="33">
        <v>164.3162226</v>
      </c>
      <c r="CS6" s="33">
        <v>1680.928193</v>
      </c>
      <c r="CT6" s="33">
        <v>2300.1823009999998</v>
      </c>
      <c r="CU6" s="33">
        <v>1465.8012819999999</v>
      </c>
      <c r="CV6" s="33">
        <v>134.33294040000001</v>
      </c>
      <c r="CW6" s="33">
        <v>1374.2040999999999</v>
      </c>
      <c r="CX6" s="33">
        <v>1880.4610230000001</v>
      </c>
      <c r="CY6" s="33">
        <v>1198.332052</v>
      </c>
      <c r="CZ6" s="33">
        <v>134.33294040000001</v>
      </c>
      <c r="DA6" s="33">
        <v>1374.2040999999999</v>
      </c>
      <c r="DB6" s="33">
        <v>1880.4610230000001</v>
      </c>
      <c r="DC6" s="33">
        <v>1198.332052</v>
      </c>
      <c r="DD6" s="33">
        <v>134.33294040000001</v>
      </c>
      <c r="DE6" s="33">
        <v>1374.2040999999999</v>
      </c>
      <c r="DF6" s="33">
        <v>1880.4610230000001</v>
      </c>
      <c r="DG6" s="33">
        <v>1198.332052</v>
      </c>
      <c r="DH6" s="33">
        <v>134.33294040000001</v>
      </c>
      <c r="DI6" s="33">
        <v>1374.2040999999999</v>
      </c>
      <c r="DJ6" s="33">
        <v>1880.4610230000001</v>
      </c>
      <c r="DK6" s="33">
        <v>1198.332052</v>
      </c>
      <c r="DL6" s="33">
        <v>134.33294040000001</v>
      </c>
      <c r="DM6" s="33">
        <v>1374.2040999999999</v>
      </c>
      <c r="DN6" s="33">
        <v>1880.4610230000001</v>
      </c>
      <c r="DO6" s="33">
        <v>1198.332052</v>
      </c>
      <c r="DP6" s="33">
        <v>134.33294040000001</v>
      </c>
      <c r="DQ6" s="33">
        <v>1374.2040999999999</v>
      </c>
      <c r="DR6" s="33">
        <v>1880.4610230000001</v>
      </c>
      <c r="DS6" s="33">
        <v>1198.332052</v>
      </c>
      <c r="DT6" s="33">
        <v>134.33294040000001</v>
      </c>
      <c r="DU6" s="33">
        <v>1374.2040999999999</v>
      </c>
      <c r="DV6" s="33">
        <v>1880.4610230000001</v>
      </c>
      <c r="DW6" s="33">
        <v>1198.332052</v>
      </c>
      <c r="DX6" s="33">
        <v>134.33294040000001</v>
      </c>
      <c r="DY6" s="33">
        <v>1374.2040999999999</v>
      </c>
      <c r="DZ6" s="33">
        <v>1880.4610230000001</v>
      </c>
      <c r="EA6" s="33">
        <v>1198.332052</v>
      </c>
      <c r="EB6" s="33">
        <v>134.33294040000001</v>
      </c>
      <c r="EC6" s="33">
        <v>1374.2040999999999</v>
      </c>
      <c r="ED6" s="33">
        <v>1880.4610230000001</v>
      </c>
      <c r="EE6" s="33">
        <v>1198.332052</v>
      </c>
      <c r="EF6" s="33">
        <v>134.33294040000001</v>
      </c>
      <c r="EG6" s="33">
        <v>1374.2040999999999</v>
      </c>
      <c r="EH6" s="33">
        <v>1880.4610230000001</v>
      </c>
      <c r="EI6" s="33">
        <v>1198.332052</v>
      </c>
      <c r="EJ6" s="33">
        <v>134.33294040000001</v>
      </c>
      <c r="EK6" s="33">
        <v>1374.2040999999999</v>
      </c>
      <c r="EL6" s="33">
        <v>1880.4610230000001</v>
      </c>
      <c r="EM6" s="33">
        <v>1198.332052</v>
      </c>
      <c r="EN6" s="33">
        <v>134.33294040000001</v>
      </c>
      <c r="EO6" s="33">
        <v>1374.2040999999999</v>
      </c>
      <c r="EP6" s="33">
        <v>1880.4610230000001</v>
      </c>
      <c r="EQ6" s="33">
        <v>1198.332052</v>
      </c>
      <c r="ER6" s="33">
        <v>134.33294040000001</v>
      </c>
      <c r="ES6" s="33">
        <v>1374.2040999999999</v>
      </c>
      <c r="ET6" s="33">
        <v>1880.4610230000001</v>
      </c>
      <c r="EU6" s="33">
        <v>1198.332052</v>
      </c>
      <c r="EV6" s="33">
        <v>134.33294040000001</v>
      </c>
      <c r="EW6" s="33">
        <v>1374.2040999999999</v>
      </c>
      <c r="EX6" s="33">
        <v>1880.4610230000001</v>
      </c>
      <c r="EY6" s="33">
        <v>1198.332052</v>
      </c>
      <c r="EZ6" s="33">
        <v>134.33294040000001</v>
      </c>
      <c r="FA6" s="33">
        <v>1374.2040999999999</v>
      </c>
      <c r="FB6" s="33">
        <v>1880.4610230000001</v>
      </c>
      <c r="FC6" s="33">
        <v>1198.332052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540.32020130000001</v>
      </c>
      <c r="AS17" s="33">
        <v>5527.3876520000003</v>
      </c>
      <c r="AT17" s="33">
        <v>7563.6777949999996</v>
      </c>
      <c r="AU17" s="33">
        <v>4819.9869209999997</v>
      </c>
      <c r="AV17" s="33">
        <v>540.32020130000001</v>
      </c>
      <c r="AW17" s="33">
        <v>5527.3876520000003</v>
      </c>
      <c r="AX17" s="33">
        <v>7563.6777949999996</v>
      </c>
      <c r="AY17" s="33">
        <v>4819.9869209999997</v>
      </c>
      <c r="AZ17" s="33">
        <v>269.3014364</v>
      </c>
      <c r="BA17" s="33">
        <v>2754.9098300000001</v>
      </c>
      <c r="BB17" s="33">
        <v>3769.8188770000002</v>
      </c>
      <c r="BC17" s="33">
        <v>2402.3336490000002</v>
      </c>
      <c r="BD17" s="33">
        <v>269.3014364</v>
      </c>
      <c r="BE17" s="33">
        <v>2754.9098300000001</v>
      </c>
      <c r="BF17" s="33">
        <v>3769.8188770000002</v>
      </c>
      <c r="BG17" s="33">
        <v>2402.3336490000002</v>
      </c>
      <c r="BH17" s="33">
        <v>269.3014364</v>
      </c>
      <c r="BI17" s="33">
        <v>2754.9098300000001</v>
      </c>
      <c r="BJ17" s="33">
        <v>3769.8188770000002</v>
      </c>
      <c r="BK17" s="33">
        <v>2402.3336490000002</v>
      </c>
      <c r="BL17" s="33">
        <v>315.13659039999999</v>
      </c>
      <c r="BM17" s="33">
        <v>3223.795991</v>
      </c>
      <c r="BN17" s="33">
        <v>4411.4427439999999</v>
      </c>
      <c r="BO17" s="33">
        <v>2811.2112790000001</v>
      </c>
      <c r="BP17" s="33">
        <v>315.13659039999999</v>
      </c>
      <c r="BQ17" s="33">
        <v>3223.795991</v>
      </c>
      <c r="BR17" s="33">
        <v>4411.4427439999999</v>
      </c>
      <c r="BS17" s="33">
        <v>2811.2112790000001</v>
      </c>
      <c r="BT17" s="33">
        <v>315.13659039999999</v>
      </c>
      <c r="BU17" s="33">
        <v>3223.795991</v>
      </c>
      <c r="BV17" s="33">
        <v>4411.4427439999999</v>
      </c>
      <c r="BW17" s="33">
        <v>2811.2112790000001</v>
      </c>
      <c r="BX17" s="33">
        <v>315.13659039999999</v>
      </c>
      <c r="BY17" s="33">
        <v>3223.795991</v>
      </c>
      <c r="BZ17" s="33">
        <v>4411.4427439999999</v>
      </c>
      <c r="CA17" s="33">
        <v>2811.2112790000001</v>
      </c>
      <c r="CB17" s="33">
        <v>179.4462374</v>
      </c>
      <c r="CC17" s="33">
        <v>1835.70578</v>
      </c>
      <c r="CD17" s="33">
        <v>2511.9799659999999</v>
      </c>
      <c r="CE17" s="33">
        <v>1600.7702750000001</v>
      </c>
      <c r="CF17" s="33">
        <v>179.4462374</v>
      </c>
      <c r="CG17" s="33">
        <v>1835.70578</v>
      </c>
      <c r="CH17" s="33">
        <v>2511.9799659999999</v>
      </c>
      <c r="CI17" s="33">
        <v>1600.7702750000001</v>
      </c>
      <c r="CJ17" s="33">
        <v>179.4462374</v>
      </c>
      <c r="CK17" s="33">
        <v>1835.70578</v>
      </c>
      <c r="CL17" s="33">
        <v>2511.9799659999999</v>
      </c>
      <c r="CM17" s="33">
        <v>1600.7702750000001</v>
      </c>
      <c r="CN17" s="33">
        <v>179.4462374</v>
      </c>
      <c r="CO17" s="33">
        <v>1835.70578</v>
      </c>
      <c r="CP17" s="33">
        <v>2511.9799659999999</v>
      </c>
      <c r="CQ17" s="33">
        <v>1600.7702750000001</v>
      </c>
      <c r="CR17" s="33">
        <v>179.4462374</v>
      </c>
      <c r="CS17" s="33">
        <v>1835.70578</v>
      </c>
      <c r="CT17" s="33">
        <v>2511.9799659999999</v>
      </c>
      <c r="CU17" s="33">
        <v>1600.7702750000001</v>
      </c>
      <c r="CV17" s="33">
        <v>134.33294040000001</v>
      </c>
      <c r="CW17" s="33">
        <v>1374.2040999999999</v>
      </c>
      <c r="CX17" s="33">
        <v>1880.4610230000001</v>
      </c>
      <c r="CY17" s="33">
        <v>1198.332052</v>
      </c>
      <c r="CZ17" s="33">
        <v>134.33294040000001</v>
      </c>
      <c r="DA17" s="33">
        <v>1374.2040999999999</v>
      </c>
      <c r="DB17" s="33">
        <v>1880.4610230000001</v>
      </c>
      <c r="DC17" s="33">
        <v>1198.332052</v>
      </c>
      <c r="DD17" s="33">
        <v>134.33294040000001</v>
      </c>
      <c r="DE17" s="33">
        <v>1374.2040999999999</v>
      </c>
      <c r="DF17" s="33">
        <v>1880.4610230000001</v>
      </c>
      <c r="DG17" s="33">
        <v>1198.332052</v>
      </c>
      <c r="DH17" s="33">
        <v>134.33294040000001</v>
      </c>
      <c r="DI17" s="33">
        <v>1374.2040999999999</v>
      </c>
      <c r="DJ17" s="33">
        <v>1880.4610230000001</v>
      </c>
      <c r="DK17" s="33">
        <v>1198.332052</v>
      </c>
      <c r="DL17" s="33">
        <v>134.33294040000001</v>
      </c>
      <c r="DM17" s="33">
        <v>1374.2040999999999</v>
      </c>
      <c r="DN17" s="33">
        <v>1880.4610230000001</v>
      </c>
      <c r="DO17" s="33">
        <v>1198.332052</v>
      </c>
      <c r="DP17" s="33">
        <v>134.33294040000001</v>
      </c>
      <c r="DQ17" s="33">
        <v>1374.2040999999999</v>
      </c>
      <c r="DR17" s="33">
        <v>1880.4610230000001</v>
      </c>
      <c r="DS17" s="33">
        <v>1198.332052</v>
      </c>
      <c r="DT17" s="33">
        <v>134.33294040000001</v>
      </c>
      <c r="DU17" s="33">
        <v>1374.2040999999999</v>
      </c>
      <c r="DV17" s="33">
        <v>1880.4610230000001</v>
      </c>
      <c r="DW17" s="33">
        <v>1198.332052</v>
      </c>
      <c r="DX17" s="33">
        <v>134.33294040000001</v>
      </c>
      <c r="DY17" s="33">
        <v>1374.2040999999999</v>
      </c>
      <c r="DZ17" s="33">
        <v>1880.4610230000001</v>
      </c>
      <c r="EA17" s="33">
        <v>1198.332052</v>
      </c>
      <c r="EB17" s="33">
        <v>134.33294040000001</v>
      </c>
      <c r="EC17" s="33">
        <v>1374.2040999999999</v>
      </c>
      <c r="ED17" s="33">
        <v>1880.4610230000001</v>
      </c>
      <c r="EE17" s="33">
        <v>1198.332052</v>
      </c>
      <c r="EF17" s="33">
        <v>134.33294040000001</v>
      </c>
      <c r="EG17" s="33">
        <v>1374.2040999999999</v>
      </c>
      <c r="EH17" s="33">
        <v>1880.4610230000001</v>
      </c>
      <c r="EI17" s="33">
        <v>1198.332052</v>
      </c>
      <c r="EJ17" s="33">
        <v>134.33294040000001</v>
      </c>
      <c r="EK17" s="33">
        <v>1374.2040999999999</v>
      </c>
      <c r="EL17" s="33">
        <v>1880.4610230000001</v>
      </c>
      <c r="EM17" s="33">
        <v>1198.332052</v>
      </c>
      <c r="EN17" s="33">
        <v>134.33294040000001</v>
      </c>
      <c r="EO17" s="33">
        <v>1374.2040999999999</v>
      </c>
      <c r="EP17" s="33">
        <v>1880.4610230000001</v>
      </c>
      <c r="EQ17" s="33">
        <v>1198.332052</v>
      </c>
      <c r="ER17" s="33">
        <v>134.33294040000001</v>
      </c>
      <c r="ES17" s="33">
        <v>1374.2040999999999</v>
      </c>
      <c r="ET17" s="33">
        <v>1880.4610230000001</v>
      </c>
      <c r="EU17" s="33">
        <v>1198.332052</v>
      </c>
      <c r="EV17" s="33">
        <v>134.33294040000001</v>
      </c>
      <c r="EW17" s="33">
        <v>1374.2040999999999</v>
      </c>
      <c r="EX17" s="33">
        <v>1880.4610230000001</v>
      </c>
      <c r="EY17" s="33">
        <v>1198.332052</v>
      </c>
      <c r="EZ17" s="33">
        <v>134.33294040000001</v>
      </c>
      <c r="FA17" s="33">
        <v>1374.2040999999999</v>
      </c>
      <c r="FB17" s="33">
        <v>1880.4610230000001</v>
      </c>
      <c r="FC17" s="33">
        <v>1198.332052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587.76868960000002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G32" s="33">
        <v>928.64131359999999</v>
      </c>
      <c r="BK32" s="33">
        <v>741.60755180000001</v>
      </c>
      <c r="BO32" s="33">
        <v>928.64131359999999</v>
      </c>
      <c r="BS32" s="33">
        <v>928.64131359999999</v>
      </c>
      <c r="BW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K33" s="33">
        <v>312.73459939999998</v>
      </c>
      <c r="BO33" s="33">
        <v>312.73459939999998</v>
      </c>
      <c r="BS33" s="33">
        <v>312.73459939999998</v>
      </c>
      <c r="BW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900.503289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0</v>
      </c>
      <c r="BG41" s="33">
        <v>1241.3759130000001</v>
      </c>
      <c r="BH41" s="33">
        <v>0</v>
      </c>
      <c r="BI41" s="33">
        <v>0</v>
      </c>
      <c r="BJ41" s="33">
        <v>0</v>
      </c>
      <c r="BK41" s="33">
        <v>1054.3421510000001</v>
      </c>
      <c r="BL41" s="33">
        <v>0</v>
      </c>
      <c r="BM41" s="33">
        <v>0</v>
      </c>
      <c r="BN41" s="33">
        <v>0</v>
      </c>
      <c r="BO41" s="33">
        <v>1241.3759130000001</v>
      </c>
      <c r="BP41" s="33">
        <v>0</v>
      </c>
      <c r="BQ41" s="33">
        <v>0</v>
      </c>
      <c r="BR41" s="33">
        <v>0</v>
      </c>
      <c r="BS41" s="33">
        <v>1241.3759130000001</v>
      </c>
      <c r="BT41" s="33">
        <v>0</v>
      </c>
      <c r="BU41" s="33">
        <v>0</v>
      </c>
      <c r="BV41" s="33">
        <v>0</v>
      </c>
      <c r="BW41" s="33">
        <v>1241.3759130000001</v>
      </c>
      <c r="BX41" s="33">
        <v>0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1360.900292</v>
      </c>
      <c r="AR55" s="33">
        <v>953.63414739999996</v>
      </c>
      <c r="AS55" s="33">
        <v>953.63414739999996</v>
      </c>
      <c r="AT55" s="33">
        <v>953.63414739999996</v>
      </c>
      <c r="AU55" s="33">
        <v>1363.609177</v>
      </c>
      <c r="AV55" s="33">
        <v>953.63414739999996</v>
      </c>
      <c r="AW55" s="33">
        <v>953.63414739999996</v>
      </c>
      <c r="AX55" s="33">
        <v>953.63414739999996</v>
      </c>
      <c r="AY55" s="33">
        <v>1363.609177</v>
      </c>
      <c r="AZ55" s="33">
        <v>953.63414739999996</v>
      </c>
      <c r="BA55" s="33">
        <v>953.63414739999996</v>
      </c>
      <c r="BB55" s="33">
        <v>953.63414739999996</v>
      </c>
      <c r="BC55" s="33">
        <v>1360.900292</v>
      </c>
      <c r="BD55" s="33">
        <v>953.63414739999996</v>
      </c>
      <c r="BE55" s="33">
        <v>953.63414739999996</v>
      </c>
      <c r="BF55" s="33">
        <v>953.63414739999996</v>
      </c>
      <c r="BG55" s="33">
        <v>1298.861742</v>
      </c>
      <c r="BH55" s="33">
        <v>953.63414739999996</v>
      </c>
      <c r="BI55" s="33">
        <v>953.63414739999996</v>
      </c>
      <c r="BJ55" s="33">
        <v>953.63414739999996</v>
      </c>
      <c r="BK55" s="33">
        <v>1141.59449</v>
      </c>
      <c r="BL55" s="33">
        <v>953.63414739999996</v>
      </c>
      <c r="BM55" s="33">
        <v>953.63414739999996</v>
      </c>
      <c r="BN55" s="33">
        <v>953.63414739999996</v>
      </c>
      <c r="BO55" s="33">
        <v>1298.861742</v>
      </c>
      <c r="BP55" s="33">
        <v>953.63414739999996</v>
      </c>
      <c r="BQ55" s="33">
        <v>953.63414739999996</v>
      </c>
      <c r="BR55" s="33">
        <v>953.63414739999996</v>
      </c>
      <c r="BS55" s="33">
        <v>1298.861742</v>
      </c>
      <c r="BT55" s="33">
        <v>235.69855680000001</v>
      </c>
      <c r="BU55" s="33">
        <v>235.69855680000001</v>
      </c>
      <c r="BV55" s="33">
        <v>235.69855680000001</v>
      </c>
      <c r="BW55" s="33">
        <v>389.50479200000001</v>
      </c>
      <c r="BX55" s="33">
        <v>235.69855680000001</v>
      </c>
      <c r="BY55" s="33">
        <v>235.69855680000001</v>
      </c>
      <c r="BZ55" s="33">
        <v>235.69855680000001</v>
      </c>
      <c r="CA55" s="33">
        <v>389.50479200000001</v>
      </c>
      <c r="CB55" s="33">
        <v>170</v>
      </c>
      <c r="CC55" s="33">
        <v>170</v>
      </c>
      <c r="CD55" s="33">
        <v>170</v>
      </c>
      <c r="CE55" s="33">
        <v>323.8062352</v>
      </c>
      <c r="CF55" s="33">
        <v>170</v>
      </c>
      <c r="CG55" s="33">
        <v>170</v>
      </c>
      <c r="CH55" s="33">
        <v>170</v>
      </c>
      <c r="CI55" s="33">
        <v>323.8062352</v>
      </c>
      <c r="CJ55" s="33">
        <v>170</v>
      </c>
      <c r="CK55" s="33">
        <v>170</v>
      </c>
      <c r="CL55" s="33">
        <v>170</v>
      </c>
      <c r="CM55" s="33">
        <v>323.8062352</v>
      </c>
      <c r="CN55" s="33">
        <v>170</v>
      </c>
      <c r="CO55" s="33">
        <v>170</v>
      </c>
      <c r="CP55" s="33">
        <v>170</v>
      </c>
      <c r="CQ55" s="33">
        <v>323.8062352</v>
      </c>
      <c r="CR55" s="33">
        <v>170</v>
      </c>
      <c r="CS55" s="33">
        <v>170</v>
      </c>
      <c r="CT55" s="33">
        <v>170</v>
      </c>
      <c r="CU55" s="33">
        <v>323.8062352</v>
      </c>
      <c r="CV55" s="33">
        <v>170</v>
      </c>
      <c r="CW55" s="33">
        <v>170</v>
      </c>
      <c r="CX55" s="33">
        <v>170</v>
      </c>
      <c r="CY55" s="33">
        <v>323.8062352</v>
      </c>
      <c r="CZ55" s="33">
        <v>170</v>
      </c>
      <c r="DA55" s="33">
        <v>170</v>
      </c>
      <c r="DB55" s="33">
        <v>170</v>
      </c>
      <c r="DC55" s="33">
        <v>323.8062352</v>
      </c>
      <c r="DD55" s="33">
        <v>170</v>
      </c>
      <c r="DE55" s="33">
        <v>170</v>
      </c>
      <c r="DF55" s="33">
        <v>170</v>
      </c>
      <c r="DG55" s="33">
        <v>323.8062352</v>
      </c>
      <c r="DH55" s="33">
        <v>170</v>
      </c>
      <c r="DI55" s="33">
        <v>170</v>
      </c>
      <c r="DJ55" s="33">
        <v>170</v>
      </c>
      <c r="DK55" s="33">
        <v>323.8062352</v>
      </c>
      <c r="DL55" s="33">
        <v>170</v>
      </c>
      <c r="DM55" s="33">
        <v>170</v>
      </c>
      <c r="DN55" s="33">
        <v>170</v>
      </c>
      <c r="DO55" s="33">
        <v>323.8062352</v>
      </c>
      <c r="DP55" s="33">
        <v>170</v>
      </c>
      <c r="DQ55" s="33">
        <v>170</v>
      </c>
      <c r="DR55" s="33">
        <v>170</v>
      </c>
      <c r="DS55" s="33">
        <v>323.8062352</v>
      </c>
      <c r="DT55" s="33">
        <v>170</v>
      </c>
      <c r="DU55" s="33">
        <v>170</v>
      </c>
      <c r="DV55" s="33">
        <v>170</v>
      </c>
      <c r="DW55" s="33">
        <v>323.8062352</v>
      </c>
      <c r="DX55" s="33">
        <v>170</v>
      </c>
      <c r="DY55" s="33">
        <v>170</v>
      </c>
      <c r="DZ55" s="33">
        <v>170</v>
      </c>
      <c r="EA55" s="33">
        <v>323.8062352</v>
      </c>
      <c r="EB55" s="33">
        <v>170</v>
      </c>
      <c r="EC55" s="33">
        <v>170</v>
      </c>
      <c r="ED55" s="33">
        <v>170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1360.900292</v>
      </c>
      <c r="AR65" s="33">
        <v>953.63414739999996</v>
      </c>
      <c r="AS65" s="33">
        <v>953.63414739999996</v>
      </c>
      <c r="AT65" s="33">
        <v>953.63414739999996</v>
      </c>
      <c r="AU65" s="33">
        <v>1363.609177</v>
      </c>
      <c r="AV65" s="33">
        <v>953.63414739999996</v>
      </c>
      <c r="AW65" s="33">
        <v>953.63414739999996</v>
      </c>
      <c r="AX65" s="33">
        <v>953.63414739999996</v>
      </c>
      <c r="AY65" s="33">
        <v>1363.609177</v>
      </c>
      <c r="AZ65" s="33">
        <v>953.63414739999996</v>
      </c>
      <c r="BA65" s="33">
        <v>953.63414739999996</v>
      </c>
      <c r="BB65" s="33">
        <v>953.63414739999996</v>
      </c>
      <c r="BC65" s="33">
        <v>1360.900292</v>
      </c>
      <c r="BD65" s="33">
        <v>953.63414739999996</v>
      </c>
      <c r="BE65" s="33">
        <v>953.63414739999996</v>
      </c>
      <c r="BF65" s="33">
        <v>953.63414739999996</v>
      </c>
      <c r="BG65" s="33">
        <v>1298.861742</v>
      </c>
      <c r="BH65" s="33">
        <v>953.63414739999996</v>
      </c>
      <c r="BI65" s="33">
        <v>953.63414739999996</v>
      </c>
      <c r="BJ65" s="33">
        <v>953.63414739999996</v>
      </c>
      <c r="BK65" s="33">
        <v>1141.59449</v>
      </c>
      <c r="BL65" s="33">
        <v>953.63414739999996</v>
      </c>
      <c r="BM65" s="33">
        <v>953.63414739999996</v>
      </c>
      <c r="BN65" s="33">
        <v>953.63414739999996</v>
      </c>
      <c r="BO65" s="33">
        <v>1298.861742</v>
      </c>
      <c r="BP65" s="33">
        <v>953.63414739999996</v>
      </c>
      <c r="BQ65" s="33">
        <v>953.63414739999996</v>
      </c>
      <c r="BR65" s="33">
        <v>953.63414739999996</v>
      </c>
      <c r="BS65" s="33">
        <v>1298.861742</v>
      </c>
      <c r="BT65" s="33">
        <v>235.69855680000001</v>
      </c>
      <c r="BU65" s="33">
        <v>235.69855680000001</v>
      </c>
      <c r="BV65" s="33">
        <v>235.69855680000001</v>
      </c>
      <c r="BW65" s="33">
        <v>389.50479200000001</v>
      </c>
      <c r="BX65" s="33">
        <v>235.69855680000001</v>
      </c>
      <c r="BY65" s="33">
        <v>235.69855680000001</v>
      </c>
      <c r="BZ65" s="33">
        <v>235.69855680000001</v>
      </c>
      <c r="CA65" s="33">
        <v>389.50479200000001</v>
      </c>
      <c r="CB65" s="33">
        <v>170</v>
      </c>
      <c r="CC65" s="33">
        <v>170</v>
      </c>
      <c r="CD65" s="33">
        <v>170</v>
      </c>
      <c r="CE65" s="33">
        <v>323.8062352</v>
      </c>
      <c r="CF65" s="33">
        <v>170</v>
      </c>
      <c r="CG65" s="33">
        <v>170</v>
      </c>
      <c r="CH65" s="33">
        <v>170</v>
      </c>
      <c r="CI65" s="33">
        <v>323.8062352</v>
      </c>
      <c r="CJ65" s="33">
        <v>170</v>
      </c>
      <c r="CK65" s="33">
        <v>170</v>
      </c>
      <c r="CL65" s="33">
        <v>170</v>
      </c>
      <c r="CM65" s="33">
        <v>323.8062352</v>
      </c>
      <c r="CN65" s="33">
        <v>170</v>
      </c>
      <c r="CO65" s="33">
        <v>170</v>
      </c>
      <c r="CP65" s="33">
        <v>170</v>
      </c>
      <c r="CQ65" s="33">
        <v>323.8062352</v>
      </c>
      <c r="CR65" s="33">
        <v>170</v>
      </c>
      <c r="CS65" s="33">
        <v>170</v>
      </c>
      <c r="CT65" s="33">
        <v>170</v>
      </c>
      <c r="CU65" s="33">
        <v>323.8062352</v>
      </c>
      <c r="CV65" s="33">
        <v>170</v>
      </c>
      <c r="CW65" s="33">
        <v>170</v>
      </c>
      <c r="CX65" s="33">
        <v>170</v>
      </c>
      <c r="CY65" s="33">
        <v>323.8062352</v>
      </c>
      <c r="CZ65" s="33">
        <v>170</v>
      </c>
      <c r="DA65" s="33">
        <v>170</v>
      </c>
      <c r="DB65" s="33">
        <v>170</v>
      </c>
      <c r="DC65" s="33">
        <v>323.8062352</v>
      </c>
      <c r="DD65" s="33">
        <v>170</v>
      </c>
      <c r="DE65" s="33">
        <v>170</v>
      </c>
      <c r="DF65" s="33">
        <v>170</v>
      </c>
      <c r="DG65" s="33">
        <v>323.8062352</v>
      </c>
      <c r="DH65" s="33">
        <v>170</v>
      </c>
      <c r="DI65" s="33">
        <v>170</v>
      </c>
      <c r="DJ65" s="33">
        <v>170</v>
      </c>
      <c r="DK65" s="33">
        <v>323.8062352</v>
      </c>
      <c r="DL65" s="33">
        <v>170</v>
      </c>
      <c r="DM65" s="33">
        <v>170</v>
      </c>
      <c r="DN65" s="33">
        <v>170</v>
      </c>
      <c r="DO65" s="33">
        <v>323.8062352</v>
      </c>
      <c r="DP65" s="33">
        <v>170</v>
      </c>
      <c r="DQ65" s="33">
        <v>170</v>
      </c>
      <c r="DR65" s="33">
        <v>170</v>
      </c>
      <c r="DS65" s="33">
        <v>323.8062352</v>
      </c>
      <c r="DT65" s="33">
        <v>170</v>
      </c>
      <c r="DU65" s="33">
        <v>170</v>
      </c>
      <c r="DV65" s="33">
        <v>170</v>
      </c>
      <c r="DW65" s="33">
        <v>323.8062352</v>
      </c>
      <c r="DX65" s="33">
        <v>170</v>
      </c>
      <c r="DY65" s="33">
        <v>170</v>
      </c>
      <c r="DZ65" s="33">
        <v>170</v>
      </c>
      <c r="EA65" s="33">
        <v>323.8062352</v>
      </c>
      <c r="EB65" s="33">
        <v>170</v>
      </c>
      <c r="EC65" s="33">
        <v>170</v>
      </c>
      <c r="ED65" s="33">
        <v>170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2043.627624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2928.7381949999999</v>
      </c>
      <c r="AR102" s="33">
        <v>1819.358168</v>
      </c>
      <c r="AS102" s="33">
        <v>1819.358168</v>
      </c>
      <c r="AT102" s="33">
        <v>1819.358168</v>
      </c>
      <c r="AU102" s="33">
        <v>3010.485925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1628.0187020000001</v>
      </c>
      <c r="BC102" s="33">
        <v>2546.0592630000001</v>
      </c>
      <c r="BD102" s="33">
        <v>424.29184889999999</v>
      </c>
      <c r="BE102" s="33">
        <v>424.29184889999999</v>
      </c>
      <c r="BF102" s="33">
        <v>424.29184889999999</v>
      </c>
      <c r="BG102" s="33">
        <v>668.38513499999999</v>
      </c>
      <c r="BH102" s="33">
        <v>325.8410164</v>
      </c>
      <c r="BI102" s="33">
        <v>325.8410164</v>
      </c>
      <c r="BJ102" s="33">
        <v>325.8410164</v>
      </c>
      <c r="BK102" s="33">
        <v>569.93430249999994</v>
      </c>
      <c r="BL102" s="33">
        <v>325.8410164</v>
      </c>
      <c r="BM102" s="33">
        <v>325.8410164</v>
      </c>
      <c r="BN102" s="33">
        <v>325.8410164</v>
      </c>
      <c r="BO102" s="33">
        <v>569.93430249999994</v>
      </c>
      <c r="BP102" s="33">
        <v>325.8410164</v>
      </c>
      <c r="BQ102" s="33">
        <v>325.8410164</v>
      </c>
      <c r="BR102" s="33">
        <v>325.8410164</v>
      </c>
      <c r="BS102" s="33">
        <v>569.93430249999994</v>
      </c>
      <c r="BT102" s="33">
        <v>325.8410164</v>
      </c>
      <c r="BU102" s="33">
        <v>325.8410164</v>
      </c>
      <c r="BV102" s="33">
        <v>325.8410164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244.0932861</v>
      </c>
      <c r="CF102" s="33">
        <v>244.0932861</v>
      </c>
      <c r="CG102" s="33">
        <v>244.0932861</v>
      </c>
      <c r="CH102" s="33">
        <v>244.0932861</v>
      </c>
      <c r="CI102" s="33">
        <v>244.0932861</v>
      </c>
      <c r="CJ102" s="33">
        <v>244.0932861</v>
      </c>
      <c r="CK102" s="33">
        <v>244.0932861</v>
      </c>
      <c r="CL102" s="33">
        <v>244.0932861</v>
      </c>
      <c r="CM102" s="33">
        <v>244.0932861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1154.2254129999999</v>
      </c>
      <c r="AU104" s="33">
        <v>2036.143464</v>
      </c>
      <c r="AV104" s="33">
        <v>1113.4040339999999</v>
      </c>
      <c r="AW104" s="33">
        <v>1113.4040339999999</v>
      </c>
      <c r="AX104" s="33">
        <v>1113.4040339999999</v>
      </c>
      <c r="AY104" s="33">
        <v>2036.143464</v>
      </c>
      <c r="AZ104" s="33">
        <v>910.25387450000005</v>
      </c>
      <c r="BA104" s="33">
        <v>910.25387450000005</v>
      </c>
      <c r="BB104" s="33">
        <v>910.25387450000005</v>
      </c>
      <c r="BC104" s="33">
        <v>1629.8431439999999</v>
      </c>
      <c r="BD104" s="33">
        <v>598.24387460000003</v>
      </c>
      <c r="BE104" s="33">
        <v>598.24387460000003</v>
      </c>
      <c r="BF104" s="33">
        <v>598.24387460000003</v>
      </c>
      <c r="BG104" s="33">
        <v>1196.4877489999999</v>
      </c>
      <c r="BH104" s="33">
        <v>598.24387460000003</v>
      </c>
      <c r="BI104" s="33">
        <v>598.24387460000003</v>
      </c>
      <c r="BJ104" s="33">
        <v>598.24387460000003</v>
      </c>
      <c r="BK104" s="33">
        <v>1196.4877489999999</v>
      </c>
      <c r="BL104" s="33">
        <v>598.24387460000003</v>
      </c>
      <c r="BM104" s="33">
        <v>598.24387460000003</v>
      </c>
      <c r="BN104" s="33">
        <v>598.24387460000003</v>
      </c>
      <c r="BO104" s="33">
        <v>1196.4877489999999</v>
      </c>
      <c r="BP104" s="33">
        <v>598.24387460000003</v>
      </c>
      <c r="BQ104" s="33">
        <v>598.24387460000003</v>
      </c>
      <c r="BR104" s="33">
        <v>598.24387460000003</v>
      </c>
      <c r="BS104" s="33">
        <v>1196.4877489999999</v>
      </c>
      <c r="BT104" s="33">
        <v>598.24387460000003</v>
      </c>
      <c r="BU104" s="33">
        <v>598.24387460000003</v>
      </c>
      <c r="BV104" s="33">
        <v>598.24387460000003</v>
      </c>
      <c r="BW104" s="33">
        <v>1196.4877489999999</v>
      </c>
      <c r="BX104" s="33">
        <v>598.24387460000003</v>
      </c>
      <c r="BY104" s="33">
        <v>598.24387460000003</v>
      </c>
      <c r="BZ104" s="33">
        <v>598.24387460000003</v>
      </c>
      <c r="CA104" s="33">
        <v>1196.4877489999999</v>
      </c>
      <c r="CB104" s="33">
        <v>598.24387460000003</v>
      </c>
      <c r="CC104" s="33">
        <v>598.24387460000003</v>
      </c>
      <c r="CD104" s="33">
        <v>598.24387460000003</v>
      </c>
      <c r="CE104" s="33">
        <v>1196.4877489999999</v>
      </c>
      <c r="CF104" s="33">
        <v>598.24387460000003</v>
      </c>
      <c r="CG104" s="33">
        <v>598.24387460000003</v>
      </c>
      <c r="CH104" s="33">
        <v>598.24387460000003</v>
      </c>
      <c r="CI104" s="33">
        <v>1196.4877489999999</v>
      </c>
      <c r="CJ104" s="33">
        <v>598.24387460000003</v>
      </c>
      <c r="CK104" s="33">
        <v>598.24387460000003</v>
      </c>
      <c r="CL104" s="33">
        <v>598.24387460000003</v>
      </c>
      <c r="CM104" s="33">
        <v>1196.4877489999999</v>
      </c>
      <c r="CN104" s="33">
        <v>598.24387460000003</v>
      </c>
      <c r="CO104" s="33">
        <v>598.24387460000003</v>
      </c>
      <c r="CP104" s="33">
        <v>598.24387460000003</v>
      </c>
      <c r="CQ104" s="33">
        <v>1196.4877489999999</v>
      </c>
      <c r="CR104" s="33">
        <v>598.24387460000003</v>
      </c>
      <c r="CS104" s="33">
        <v>598.24387460000003</v>
      </c>
      <c r="CT104" s="33">
        <v>598.24387460000003</v>
      </c>
      <c r="CU104" s="33">
        <v>1196.4877489999999</v>
      </c>
      <c r="CV104" s="33">
        <v>598.24387460000003</v>
      </c>
      <c r="CW104" s="33">
        <v>598.24387460000003</v>
      </c>
      <c r="CX104" s="33">
        <v>598.24387460000003</v>
      </c>
      <c r="CY104" s="33">
        <v>1196.4877489999999</v>
      </c>
      <c r="CZ104" s="33">
        <v>598.24387460000003</v>
      </c>
      <c r="DA104" s="33">
        <v>598.24387460000003</v>
      </c>
      <c r="DB104" s="33">
        <v>598.24387460000003</v>
      </c>
      <c r="DC104" s="33">
        <v>1196.4877489999999</v>
      </c>
      <c r="DD104" s="33">
        <v>598.24387460000003</v>
      </c>
      <c r="DE104" s="33">
        <v>598.24387460000003</v>
      </c>
      <c r="DF104" s="33">
        <v>598.24387460000003</v>
      </c>
      <c r="DG104" s="33">
        <v>1196.4877489999999</v>
      </c>
      <c r="DH104" s="33">
        <v>585.20707460000006</v>
      </c>
      <c r="DI104" s="33">
        <v>585.20707460000006</v>
      </c>
      <c r="DJ104" s="33">
        <v>585.20707460000006</v>
      </c>
      <c r="DK104" s="33">
        <v>1170.414149</v>
      </c>
      <c r="DL104" s="33">
        <v>585.20707460000006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1056.5421369999999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687.31863720000001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831.16929449999998</v>
      </c>
      <c r="BC105" s="33">
        <v>1518.0236170000001</v>
      </c>
      <c r="BD105" s="33">
        <v>831.16929449999998</v>
      </c>
      <c r="BE105" s="33">
        <v>831.16929449999998</v>
      </c>
      <c r="BF105" s="33">
        <v>831.16929449999998</v>
      </c>
      <c r="BG105" s="33">
        <v>1439.6276700000001</v>
      </c>
      <c r="BH105" s="33">
        <v>831.16929449999998</v>
      </c>
      <c r="BI105" s="33">
        <v>831.16929449999998</v>
      </c>
      <c r="BJ105" s="33">
        <v>831.16929449999998</v>
      </c>
      <c r="BK105" s="33">
        <v>1107.798464</v>
      </c>
      <c r="BL105" s="33">
        <v>831.16929449999998</v>
      </c>
      <c r="BM105" s="33">
        <v>831.16929449999998</v>
      </c>
      <c r="BN105" s="33">
        <v>831.16929449999998</v>
      </c>
      <c r="BO105" s="33">
        <v>1433.637346</v>
      </c>
      <c r="BP105" s="33">
        <v>748.81870860000004</v>
      </c>
      <c r="BQ105" s="33">
        <v>748.81870860000004</v>
      </c>
      <c r="BR105" s="33">
        <v>748.81870860000004</v>
      </c>
      <c r="BS105" s="33">
        <v>1351.28676</v>
      </c>
      <c r="BT105" s="33">
        <v>748.81870860000004</v>
      </c>
      <c r="BU105" s="33">
        <v>748.81870860000004</v>
      </c>
      <c r="BV105" s="33">
        <v>748.81870860000004</v>
      </c>
      <c r="BW105" s="33">
        <v>1351.28676</v>
      </c>
      <c r="BX105" s="33">
        <v>748.81870860000004</v>
      </c>
      <c r="BY105" s="33">
        <v>748.81870860000004</v>
      </c>
      <c r="BZ105" s="33">
        <v>748.81870860000004</v>
      </c>
      <c r="CA105" s="33">
        <v>1351.28676</v>
      </c>
      <c r="CB105" s="33">
        <v>396.82721950000001</v>
      </c>
      <c r="CC105" s="33">
        <v>396.82721950000001</v>
      </c>
      <c r="CD105" s="33">
        <v>396.82721950000001</v>
      </c>
      <c r="CE105" s="33">
        <v>647.30378159999998</v>
      </c>
      <c r="CF105" s="33">
        <v>396.82721950000001</v>
      </c>
      <c r="CG105" s="33">
        <v>396.82721950000001</v>
      </c>
      <c r="CH105" s="33">
        <v>396.82721950000001</v>
      </c>
      <c r="CI105" s="33">
        <v>647.30378159999998</v>
      </c>
      <c r="CJ105" s="33">
        <v>396.82721950000001</v>
      </c>
      <c r="CK105" s="33">
        <v>396.82721950000001</v>
      </c>
      <c r="CL105" s="33">
        <v>396.82721950000001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321.89279299999998</v>
      </c>
      <c r="M108" s="33">
        <v>321.89279299999998</v>
      </c>
      <c r="N108" s="33">
        <v>321.92980679999999</v>
      </c>
      <c r="O108" s="33">
        <v>321.92980679999999</v>
      </c>
      <c r="P108" s="33">
        <v>321.89279299999998</v>
      </c>
      <c r="Q108" s="33">
        <v>321.89279299999998</v>
      </c>
      <c r="R108" s="33">
        <v>321.92980679999999</v>
      </c>
      <c r="S108" s="33">
        <v>321.92980679999999</v>
      </c>
      <c r="T108" s="33">
        <v>558.84255159999998</v>
      </c>
      <c r="U108" s="33">
        <v>591.31756189999999</v>
      </c>
      <c r="V108" s="33">
        <v>591.31756189999999</v>
      </c>
      <c r="W108" s="33">
        <v>844.36501850000002</v>
      </c>
      <c r="X108" s="33">
        <v>591.31756189999999</v>
      </c>
      <c r="Y108" s="33">
        <v>558.84255159999998</v>
      </c>
      <c r="Z108" s="33">
        <v>591.31756189999999</v>
      </c>
      <c r="AA108" s="33">
        <v>844.36501850000002</v>
      </c>
      <c r="AB108" s="33">
        <v>591.31756189999999</v>
      </c>
      <c r="AC108" s="33">
        <v>558.84255159999998</v>
      </c>
      <c r="AD108" s="33">
        <v>591.31756189999999</v>
      </c>
      <c r="AE108" s="33">
        <v>591.31756189999999</v>
      </c>
      <c r="AF108" s="33">
        <v>558.84255159999998</v>
      </c>
      <c r="AG108" s="33">
        <v>558.84255159999998</v>
      </c>
      <c r="AH108" s="33">
        <v>591.31756189999999</v>
      </c>
      <c r="AI108" s="33">
        <v>844.36501850000002</v>
      </c>
      <c r="AJ108" s="33">
        <v>558.84255159999998</v>
      </c>
      <c r="AK108" s="33">
        <v>558.84255159999998</v>
      </c>
      <c r="AL108" s="33">
        <v>591.31756189999999</v>
      </c>
      <c r="AM108" s="33">
        <v>844.36501850000002</v>
      </c>
      <c r="AN108" s="33">
        <v>558.84255159999998</v>
      </c>
      <c r="AO108" s="33">
        <v>591.31756189999999</v>
      </c>
      <c r="AP108" s="33">
        <v>591.31756189999999</v>
      </c>
      <c r="AQ108" s="33">
        <v>844.36501850000002</v>
      </c>
      <c r="AR108" s="33">
        <v>591.31756189999999</v>
      </c>
      <c r="AS108" s="33">
        <v>591.31756189999999</v>
      </c>
      <c r="AT108" s="33">
        <v>591.31756189999999</v>
      </c>
      <c r="AU108" s="33">
        <v>844.36501850000002</v>
      </c>
      <c r="AV108" s="33">
        <v>558.84255159999998</v>
      </c>
      <c r="AW108" s="33">
        <v>591.31756189999999</v>
      </c>
      <c r="AX108" s="33">
        <v>591.31756189999999</v>
      </c>
      <c r="AY108" s="33">
        <v>844.36501850000002</v>
      </c>
      <c r="AZ108" s="33">
        <v>591.31756189999999</v>
      </c>
      <c r="BA108" s="33">
        <v>591.31756189999999</v>
      </c>
      <c r="BB108" s="33">
        <v>591.31756189999999</v>
      </c>
      <c r="BC108" s="33">
        <v>844.36501850000002</v>
      </c>
      <c r="BD108" s="33">
        <v>591.31756189999999</v>
      </c>
      <c r="BE108" s="33">
        <v>591.28054810000003</v>
      </c>
      <c r="BF108" s="33">
        <v>591.31756189999999</v>
      </c>
      <c r="BG108" s="33">
        <v>844.36501850000002</v>
      </c>
      <c r="BH108" s="33">
        <v>591.31756189999999</v>
      </c>
      <c r="BI108" s="33">
        <v>558.84255159999998</v>
      </c>
      <c r="BJ108" s="33">
        <v>591.31756189999999</v>
      </c>
      <c r="BK108" s="33">
        <v>844.36501850000002</v>
      </c>
      <c r="BL108" s="33">
        <v>558.84255159999998</v>
      </c>
      <c r="BM108" s="33">
        <v>558.84255159999998</v>
      </c>
      <c r="BN108" s="33">
        <v>591.31756189999999</v>
      </c>
      <c r="BO108" s="33">
        <v>844.36501850000002</v>
      </c>
      <c r="BP108" s="33">
        <v>558.84255159999998</v>
      </c>
      <c r="BQ108" s="33">
        <v>591.31756189999999</v>
      </c>
      <c r="BR108" s="33">
        <v>591.31756189999999</v>
      </c>
      <c r="BS108" s="33">
        <v>844.36501850000002</v>
      </c>
      <c r="BT108" s="33">
        <v>558.87062040000001</v>
      </c>
      <c r="BU108" s="33">
        <v>558.84255159999998</v>
      </c>
      <c r="BV108" s="33">
        <v>591.31756189999999</v>
      </c>
      <c r="BW108" s="33">
        <v>844.36501850000002</v>
      </c>
      <c r="BX108" s="33">
        <v>591.31756189999999</v>
      </c>
      <c r="BY108" s="33">
        <v>591.31756189999999</v>
      </c>
      <c r="BZ108" s="33">
        <v>591.31756189999999</v>
      </c>
      <c r="CA108" s="33">
        <v>844.36501850000002</v>
      </c>
      <c r="CB108" s="33">
        <v>269.38775509999999</v>
      </c>
      <c r="CC108" s="33">
        <v>269.38775509999999</v>
      </c>
      <c r="CD108" s="33">
        <v>269.38775509999999</v>
      </c>
      <c r="CE108" s="33">
        <v>522.43521169999997</v>
      </c>
      <c r="CF108" s="33">
        <v>269.38775509999999</v>
      </c>
      <c r="CG108" s="33">
        <v>269.38775509999999</v>
      </c>
      <c r="CH108" s="33">
        <v>269.38775509999999</v>
      </c>
      <c r="CI108" s="33">
        <v>522.43521169999997</v>
      </c>
      <c r="CJ108" s="33">
        <v>269.38775509999999</v>
      </c>
      <c r="CK108" s="33">
        <v>269.38775509999999</v>
      </c>
      <c r="CL108" s="33">
        <v>269.38775509999999</v>
      </c>
      <c r="CM108" s="33">
        <v>522.43521169999997</v>
      </c>
      <c r="CN108" s="33">
        <v>269.38775509999999</v>
      </c>
      <c r="CO108" s="33">
        <v>269.38775509999999</v>
      </c>
      <c r="CP108" s="33">
        <v>269.38775509999999</v>
      </c>
      <c r="CQ108" s="33">
        <v>522.43521169999997</v>
      </c>
      <c r="CR108" s="33">
        <v>269.38775509999999</v>
      </c>
      <c r="CS108" s="33">
        <v>269.38775509999999</v>
      </c>
      <c r="CT108" s="33">
        <v>269.38775509999999</v>
      </c>
      <c r="CU108" s="33">
        <v>522.43521169999997</v>
      </c>
      <c r="CV108" s="33">
        <v>269.38775509999999</v>
      </c>
      <c r="CW108" s="33">
        <v>269.38775509999999</v>
      </c>
      <c r="CX108" s="33">
        <v>269.38775509999999</v>
      </c>
      <c r="CY108" s="33">
        <v>522.43521169999997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4618.5804829999997</v>
      </c>
      <c r="M113" s="33">
        <v>3827.1129470000001</v>
      </c>
      <c r="N113" s="33">
        <v>3619.2893909999998</v>
      </c>
      <c r="O113" s="33">
        <v>4806.8140640000001</v>
      </c>
      <c r="P113" s="33">
        <v>5230.6239610000002</v>
      </c>
      <c r="Q113" s="33">
        <v>4804.8470880000004</v>
      </c>
      <c r="R113" s="33">
        <v>3848.091105</v>
      </c>
      <c r="S113" s="33">
        <v>5663.2388769999998</v>
      </c>
      <c r="T113" s="33">
        <v>3949.0905870000001</v>
      </c>
      <c r="U113" s="33">
        <v>3981.5655969999998</v>
      </c>
      <c r="V113" s="33">
        <v>3981.5655969999998</v>
      </c>
      <c r="W113" s="33">
        <v>5026.0638840000001</v>
      </c>
      <c r="X113" s="33">
        <v>3981.5655969999998</v>
      </c>
      <c r="Y113" s="33">
        <v>3949.0905870000001</v>
      </c>
      <c r="Z113" s="33">
        <v>3981.5655969999998</v>
      </c>
      <c r="AA113" s="33">
        <v>5202.5297860000001</v>
      </c>
      <c r="AB113" s="33">
        <v>3994.6023970000001</v>
      </c>
      <c r="AC113" s="33">
        <v>3962.127387</v>
      </c>
      <c r="AD113" s="33">
        <v>3994.6023970000001</v>
      </c>
      <c r="AE113" s="33">
        <v>3994.6023970000001</v>
      </c>
      <c r="AF113" s="33">
        <v>3962.127387</v>
      </c>
      <c r="AG113" s="33">
        <v>3962.127387</v>
      </c>
      <c r="AH113" s="33">
        <v>3994.6023970000001</v>
      </c>
      <c r="AI113" s="33">
        <v>4882.9306740000002</v>
      </c>
      <c r="AJ113" s="33">
        <v>4549.8344619999998</v>
      </c>
      <c r="AK113" s="33">
        <v>4549.8344619999998</v>
      </c>
      <c r="AL113" s="33">
        <v>4582.3094719999999</v>
      </c>
      <c r="AM113" s="33">
        <v>6168.2729840000002</v>
      </c>
      <c r="AN113" s="33">
        <v>4549.8344619999998</v>
      </c>
      <c r="AO113" s="33">
        <v>4582.3094719999999</v>
      </c>
      <c r="AP113" s="33">
        <v>4582.3094719999999</v>
      </c>
      <c r="AQ113" s="33">
        <v>7503.9618190000001</v>
      </c>
      <c r="AR113" s="33">
        <v>4211.3984010000004</v>
      </c>
      <c r="AS113" s="33">
        <v>4211.3984010000004</v>
      </c>
      <c r="AT113" s="33">
        <v>4252.2197800000004</v>
      </c>
      <c r="AU113" s="33">
        <v>7265.167367</v>
      </c>
      <c r="AV113" s="33">
        <v>4138.5995190000003</v>
      </c>
      <c r="AW113" s="33">
        <v>4171.0745290000004</v>
      </c>
      <c r="AX113" s="33">
        <v>4171.0745290000004</v>
      </c>
      <c r="AY113" s="33">
        <v>7184.5196219999998</v>
      </c>
      <c r="AZ113" s="33">
        <v>3960.7594330000002</v>
      </c>
      <c r="BA113" s="33">
        <v>3960.7594330000002</v>
      </c>
      <c r="BB113" s="33">
        <v>3960.7594330000002</v>
      </c>
      <c r="BC113" s="33">
        <v>6538.2910419999998</v>
      </c>
      <c r="BD113" s="33">
        <v>2445.0225799999998</v>
      </c>
      <c r="BE113" s="33">
        <v>2444.9855659999998</v>
      </c>
      <c r="BF113" s="33">
        <v>2445.0225799999998</v>
      </c>
      <c r="BG113" s="33">
        <v>4148.8655719999997</v>
      </c>
      <c r="BH113" s="33">
        <v>2346.571747</v>
      </c>
      <c r="BI113" s="33">
        <v>2314.0967369999998</v>
      </c>
      <c r="BJ113" s="33">
        <v>2346.571747</v>
      </c>
      <c r="BK113" s="33">
        <v>3718.5855339999998</v>
      </c>
      <c r="BL113" s="33">
        <v>2314.0967369999998</v>
      </c>
      <c r="BM113" s="33">
        <v>2314.0967369999998</v>
      </c>
      <c r="BN113" s="33">
        <v>2346.571747</v>
      </c>
      <c r="BO113" s="33">
        <v>4044.4244159999998</v>
      </c>
      <c r="BP113" s="33">
        <v>2231.7461509999998</v>
      </c>
      <c r="BQ113" s="33">
        <v>2264.2211609999999</v>
      </c>
      <c r="BR113" s="33">
        <v>2264.2211609999999</v>
      </c>
      <c r="BS113" s="33">
        <v>3962.0738299999998</v>
      </c>
      <c r="BT113" s="33">
        <v>2231.7742199999998</v>
      </c>
      <c r="BU113" s="33">
        <v>2231.7461509999998</v>
      </c>
      <c r="BV113" s="33">
        <v>2264.2211609999999</v>
      </c>
      <c r="BW113" s="33">
        <v>3962.0738299999998</v>
      </c>
      <c r="BX113" s="33">
        <v>2264.2211609999999</v>
      </c>
      <c r="BY113" s="33">
        <v>2264.2211609999999</v>
      </c>
      <c r="BZ113" s="33">
        <v>2264.2211609999999</v>
      </c>
      <c r="CA113" s="33">
        <v>3962.0738299999998</v>
      </c>
      <c r="CB113" s="33">
        <v>1508.5521349999999</v>
      </c>
      <c r="CC113" s="33">
        <v>1508.5521349999999</v>
      </c>
      <c r="CD113" s="33">
        <v>1508.5521349999999</v>
      </c>
      <c r="CE113" s="33">
        <v>2610.320029</v>
      </c>
      <c r="CF113" s="33">
        <v>1508.5521349999999</v>
      </c>
      <c r="CG113" s="33">
        <v>1508.5521349999999</v>
      </c>
      <c r="CH113" s="33">
        <v>1508.5521349999999</v>
      </c>
      <c r="CI113" s="33">
        <v>2610.320029</v>
      </c>
      <c r="CJ113" s="33">
        <v>1508.5521349999999</v>
      </c>
      <c r="CK113" s="33">
        <v>1508.5521349999999</v>
      </c>
      <c r="CL113" s="33">
        <v>1508.5521349999999</v>
      </c>
      <c r="CM113" s="33">
        <v>2610.320029</v>
      </c>
      <c r="CN113" s="33">
        <v>1013.982287</v>
      </c>
      <c r="CO113" s="33">
        <v>1013.982287</v>
      </c>
      <c r="CP113" s="33">
        <v>1013.982287</v>
      </c>
      <c r="CQ113" s="33">
        <v>1865.2736179999999</v>
      </c>
      <c r="CR113" s="33">
        <v>1013.982287</v>
      </c>
      <c r="CS113" s="33">
        <v>1013.982287</v>
      </c>
      <c r="CT113" s="33">
        <v>1013.982287</v>
      </c>
      <c r="CU113" s="33">
        <v>1865.2736179999999</v>
      </c>
      <c r="CV113" s="33">
        <v>1013.982287</v>
      </c>
      <c r="CW113" s="33">
        <v>1013.982287</v>
      </c>
      <c r="CX113" s="33">
        <v>1013.982287</v>
      </c>
      <c r="CY113" s="33">
        <v>1865.2736179999999</v>
      </c>
      <c r="CZ113" s="33">
        <v>744.59453180000003</v>
      </c>
      <c r="DA113" s="33">
        <v>744.59453180000003</v>
      </c>
      <c r="DB113" s="33">
        <v>744.59453180000003</v>
      </c>
      <c r="DC113" s="33">
        <v>1342.8384060000001</v>
      </c>
      <c r="DD113" s="33">
        <v>744.59453180000003</v>
      </c>
      <c r="DE113" s="33">
        <v>744.59453180000003</v>
      </c>
      <c r="DF113" s="33">
        <v>744.59453180000003</v>
      </c>
      <c r="DG113" s="33">
        <v>1342.8384060000001</v>
      </c>
      <c r="DH113" s="33">
        <v>731.55773180000006</v>
      </c>
      <c r="DI113" s="33">
        <v>731.55773180000006</v>
      </c>
      <c r="DJ113" s="33">
        <v>731.55773180000006</v>
      </c>
      <c r="DK113" s="33">
        <v>1316.7648059999999</v>
      </c>
      <c r="DL113" s="33">
        <v>731.55773180000006</v>
      </c>
      <c r="DM113" s="33">
        <v>731.55773180000006</v>
      </c>
      <c r="DN113" s="33">
        <v>731.55773180000006</v>
      </c>
      <c r="DO113" s="33">
        <v>1316.7648059999999</v>
      </c>
      <c r="DP113" s="33">
        <v>143.85065729999999</v>
      </c>
      <c r="DQ113" s="33">
        <v>143.85065729999999</v>
      </c>
      <c r="DR113" s="33">
        <v>143.85065729999999</v>
      </c>
      <c r="DS113" s="33">
        <v>143.85065729999999</v>
      </c>
      <c r="DT113" s="33">
        <v>143.85065729999999</v>
      </c>
      <c r="DU113" s="33">
        <v>143.85065729999999</v>
      </c>
      <c r="DV113" s="33">
        <v>143.85065729999999</v>
      </c>
      <c r="DW113" s="33">
        <v>143.85065729999999</v>
      </c>
      <c r="DX113" s="33">
        <v>143.85065729999999</v>
      </c>
      <c r="DY113" s="33">
        <v>143.85065729999999</v>
      </c>
      <c r="DZ113" s="33">
        <v>143.85065729999999</v>
      </c>
      <c r="EA113" s="33">
        <v>143.85065729999999</v>
      </c>
      <c r="EB113" s="33">
        <v>143.85065729999999</v>
      </c>
      <c r="EC113" s="33">
        <v>143.85065729999999</v>
      </c>
      <c r="ED113" s="33">
        <v>143.85065729999999</v>
      </c>
      <c r="EE113" s="33">
        <v>143.85065729999999</v>
      </c>
      <c r="EF113" s="33">
        <v>0</v>
      </c>
      <c r="EG113" s="33">
        <v>0</v>
      </c>
      <c r="EH113" s="33">
        <v>0</v>
      </c>
      <c r="EI113" s="33">
        <v>0</v>
      </c>
      <c r="EJ113" s="33">
        <v>0</v>
      </c>
      <c r="EK113" s="33">
        <v>0</v>
      </c>
      <c r="EL113" s="33">
        <v>0</v>
      </c>
      <c r="EM113" s="33">
        <v>0</v>
      </c>
      <c r="EN113" s="33">
        <v>0</v>
      </c>
      <c r="EO113" s="33">
        <v>0</v>
      </c>
      <c r="EP113" s="33">
        <v>0</v>
      </c>
      <c r="EQ113" s="33">
        <v>0</v>
      </c>
      <c r="ER113" s="33">
        <v>0</v>
      </c>
      <c r="ES113" s="33">
        <v>0</v>
      </c>
      <c r="ET113" s="33">
        <v>0</v>
      </c>
      <c r="EU113" s="33">
        <v>0</v>
      </c>
      <c r="EV113" s="33">
        <v>0</v>
      </c>
      <c r="EW113" s="33">
        <v>0</v>
      </c>
      <c r="EX113" s="33">
        <v>0</v>
      </c>
      <c r="EY113" s="33">
        <v>0</v>
      </c>
      <c r="EZ113" s="33">
        <v>0</v>
      </c>
      <c r="FA113" s="33">
        <v>0</v>
      </c>
      <c r="FB113" s="33">
        <v>0</v>
      </c>
      <c r="FC113" s="33">
        <v>0</v>
      </c>
    </row>
    <row r="114" spans="2:159" x14ac:dyDescent="0.25">
      <c r="B114" s="33" t="s">
        <v>704</v>
      </c>
      <c r="C114" s="33" t="s">
        <v>37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705</v>
      </c>
      <c r="C126" s="33" t="s">
        <v>37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0</v>
      </c>
      <c r="CE137" s="33">
        <v>0</v>
      </c>
      <c r="CF137" s="33">
        <v>0</v>
      </c>
      <c r="CG137" s="33">
        <v>0</v>
      </c>
      <c r="CH137" s="33">
        <v>0</v>
      </c>
      <c r="CI137" s="33">
        <v>0</v>
      </c>
      <c r="CJ137" s="33">
        <v>0</v>
      </c>
      <c r="CK137" s="33">
        <v>0</v>
      </c>
      <c r="CL137" s="33">
        <v>0</v>
      </c>
      <c r="CM137" s="33">
        <v>0</v>
      </c>
      <c r="CN137" s="33">
        <v>0</v>
      </c>
      <c r="CO137" s="33">
        <v>0</v>
      </c>
      <c r="CP137" s="33">
        <v>0</v>
      </c>
      <c r="CQ137" s="33">
        <v>0</v>
      </c>
      <c r="CR137" s="33">
        <v>0</v>
      </c>
      <c r="CS137" s="33">
        <v>0</v>
      </c>
      <c r="CT137" s="33">
        <v>0</v>
      </c>
      <c r="CU137" s="33">
        <v>0</v>
      </c>
      <c r="CV137" s="33">
        <v>0</v>
      </c>
      <c r="CW137" s="33">
        <v>0</v>
      </c>
      <c r="CX137" s="33">
        <v>0</v>
      </c>
      <c r="CY137" s="33">
        <v>0</v>
      </c>
      <c r="CZ137" s="33">
        <v>0</v>
      </c>
      <c r="DA137" s="33">
        <v>0</v>
      </c>
      <c r="DB137" s="33">
        <v>0</v>
      </c>
      <c r="DC137" s="33">
        <v>0</v>
      </c>
      <c r="DD137" s="33">
        <v>0</v>
      </c>
      <c r="DE137" s="33">
        <v>0</v>
      </c>
      <c r="DF137" s="33">
        <v>0</v>
      </c>
      <c r="DG137" s="33">
        <v>0</v>
      </c>
      <c r="DH137" s="33">
        <v>0</v>
      </c>
      <c r="DI137" s="33">
        <v>0</v>
      </c>
      <c r="DJ137" s="33">
        <v>0</v>
      </c>
      <c r="DK137" s="33">
        <v>0</v>
      </c>
      <c r="DL137" s="33">
        <v>0</v>
      </c>
      <c r="DM137" s="33">
        <v>0</v>
      </c>
      <c r="DN137" s="33">
        <v>0</v>
      </c>
      <c r="DO137" s="33">
        <v>0</v>
      </c>
      <c r="DP137" s="33">
        <v>0</v>
      </c>
      <c r="DQ137" s="33">
        <v>0</v>
      </c>
      <c r="DR137" s="33">
        <v>0</v>
      </c>
      <c r="DS137" s="33">
        <v>0</v>
      </c>
      <c r="DT137" s="33">
        <v>0</v>
      </c>
      <c r="DU137" s="33">
        <v>0</v>
      </c>
      <c r="DV137" s="33">
        <v>0</v>
      </c>
      <c r="DW137" s="33">
        <v>0</v>
      </c>
      <c r="DX137" s="33">
        <v>0</v>
      </c>
      <c r="DY137" s="33">
        <v>0</v>
      </c>
      <c r="DZ137" s="33">
        <v>0</v>
      </c>
      <c r="EA137" s="33">
        <v>0</v>
      </c>
      <c r="EB137" s="33">
        <v>0</v>
      </c>
      <c r="EC137" s="33">
        <v>0</v>
      </c>
      <c r="ED137" s="33">
        <v>0</v>
      </c>
      <c r="EE137" s="33">
        <v>0</v>
      </c>
      <c r="EF137" s="33">
        <v>0</v>
      </c>
      <c r="EG137" s="33">
        <v>0</v>
      </c>
      <c r="EH137" s="33">
        <v>0</v>
      </c>
      <c r="EI137" s="33">
        <v>0</v>
      </c>
      <c r="EJ137" s="33">
        <v>0</v>
      </c>
      <c r="EK137" s="33">
        <v>0</v>
      </c>
      <c r="EL137" s="33">
        <v>0</v>
      </c>
      <c r="EM137" s="33">
        <v>0</v>
      </c>
      <c r="EN137" s="33">
        <v>0</v>
      </c>
      <c r="EO137" s="33">
        <v>0</v>
      </c>
      <c r="EP137" s="33">
        <v>0</v>
      </c>
      <c r="EQ137" s="33">
        <v>0</v>
      </c>
      <c r="ER137" s="33">
        <v>0</v>
      </c>
      <c r="ES137" s="33">
        <v>0</v>
      </c>
      <c r="ET137" s="33">
        <v>0</v>
      </c>
      <c r="EU137" s="33">
        <v>0</v>
      </c>
      <c r="EV137" s="33">
        <v>0</v>
      </c>
      <c r="EW137" s="33">
        <v>0</v>
      </c>
      <c r="EX137" s="33">
        <v>0</v>
      </c>
      <c r="EY137" s="33">
        <v>0</v>
      </c>
      <c r="EZ137" s="33">
        <v>0</v>
      </c>
      <c r="FA137" s="33">
        <v>0</v>
      </c>
      <c r="FB137" s="33">
        <v>0</v>
      </c>
      <c r="FC137" s="33">
        <v>0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I138" s="33">
        <v>82.258750000000006</v>
      </c>
      <c r="AM138" s="33">
        <v>82.258750000000006</v>
      </c>
      <c r="AQ138" s="33">
        <v>996.48031219999996</v>
      </c>
      <c r="AU138" s="33">
        <v>1303.748288</v>
      </c>
      <c r="AY138" s="33">
        <v>1100.4988269999999</v>
      </c>
      <c r="BC138" s="33">
        <v>764.35720500000002</v>
      </c>
      <c r="BG138" s="33">
        <v>413.27686</v>
      </c>
      <c r="BO138" s="33">
        <v>413.27686</v>
      </c>
      <c r="BS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1164.0816709999999</v>
      </c>
      <c r="AR149" s="33">
        <v>0</v>
      </c>
      <c r="AS149" s="33">
        <v>0</v>
      </c>
      <c r="AT149" s="33">
        <v>0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0</v>
      </c>
      <c r="BC149" s="33">
        <v>931.95856379999998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0</v>
      </c>
      <c r="BL149" s="33">
        <v>0</v>
      </c>
      <c r="BM149" s="33">
        <v>0</v>
      </c>
      <c r="BN149" s="33">
        <v>0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0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1589.8</v>
      </c>
      <c r="AY150" s="33">
        <v>1769.944133</v>
      </c>
      <c r="AZ150" s="33">
        <v>1589.8</v>
      </c>
      <c r="BA150" s="33">
        <v>1589.8</v>
      </c>
      <c r="BB150" s="33">
        <v>1589.8</v>
      </c>
      <c r="BC150" s="33">
        <v>1769.944133</v>
      </c>
      <c r="BD150" s="33">
        <v>1589.8</v>
      </c>
      <c r="BE150" s="33">
        <v>1589.8</v>
      </c>
      <c r="BF150" s="33">
        <v>1589.8</v>
      </c>
      <c r="BG150" s="33">
        <v>1769.944133</v>
      </c>
      <c r="BH150" s="33">
        <v>2872.5200399999999</v>
      </c>
      <c r="BI150" s="33">
        <v>2872.5200399999999</v>
      </c>
      <c r="BJ150" s="33">
        <v>2872.5200399999999</v>
      </c>
      <c r="BK150" s="33">
        <v>3052.6641730000001</v>
      </c>
      <c r="BL150" s="33">
        <v>2872.5200399999999</v>
      </c>
      <c r="BM150" s="33">
        <v>2872.5200399999999</v>
      </c>
      <c r="BN150" s="33">
        <v>2872.5200399999999</v>
      </c>
      <c r="BO150" s="33">
        <v>3052.6641730000001</v>
      </c>
      <c r="BP150" s="33">
        <v>2872.5200399999999</v>
      </c>
      <c r="BQ150" s="33">
        <v>2872.5200399999999</v>
      </c>
      <c r="BR150" s="33">
        <v>2872.5200399999999</v>
      </c>
      <c r="BS150" s="33">
        <v>3052.6641730000001</v>
      </c>
      <c r="BT150" s="33">
        <v>2872.5200399999999</v>
      </c>
      <c r="BU150" s="33">
        <v>2872.5200399999999</v>
      </c>
      <c r="BV150" s="33">
        <v>3052.6641730000001</v>
      </c>
      <c r="BW150" s="33">
        <v>3052.6641730000001</v>
      </c>
      <c r="BX150" s="33">
        <v>2872.5200399999999</v>
      </c>
      <c r="BY150" s="33">
        <v>2872.5200399999999</v>
      </c>
      <c r="BZ150" s="33">
        <v>3052.6641730000001</v>
      </c>
      <c r="CA150" s="33">
        <v>3052.6641730000001</v>
      </c>
      <c r="CB150" s="33">
        <v>2872.5200399999999</v>
      </c>
      <c r="CC150" s="33">
        <v>2872.5200399999999</v>
      </c>
      <c r="CD150" s="33">
        <v>3052.6641730000001</v>
      </c>
      <c r="CE150" s="33">
        <v>3052.6641730000001</v>
      </c>
      <c r="CF150" s="33">
        <v>2872.5200399999999</v>
      </c>
      <c r="CG150" s="33">
        <v>2872.5200399999999</v>
      </c>
      <c r="CH150" s="33">
        <v>3006.4355879999998</v>
      </c>
      <c r="CI150" s="33">
        <v>3052.6641730000001</v>
      </c>
      <c r="CJ150" s="33">
        <v>2872.5200399999999</v>
      </c>
      <c r="CK150" s="33">
        <v>2872.5200399999999</v>
      </c>
      <c r="CL150" s="33">
        <v>2872.5200399999999</v>
      </c>
      <c r="CM150" s="33">
        <v>3052.6641730000001</v>
      </c>
      <c r="CN150" s="33">
        <v>2872.5200399999999</v>
      </c>
      <c r="CO150" s="33">
        <v>2872.5200399999999</v>
      </c>
      <c r="CP150" s="33">
        <v>2872.5200399999999</v>
      </c>
      <c r="CQ150" s="33">
        <v>3052.6641730000001</v>
      </c>
      <c r="CR150" s="33">
        <v>2872.5200399999999</v>
      </c>
      <c r="CS150" s="33">
        <v>2872.5200399999999</v>
      </c>
      <c r="CT150" s="33">
        <v>2872.5200399999999</v>
      </c>
      <c r="CU150" s="33">
        <v>3052.6641730000001</v>
      </c>
      <c r="CV150" s="33">
        <v>2872.5200399999999</v>
      </c>
      <c r="CW150" s="33">
        <v>2872.5200399999999</v>
      </c>
      <c r="CX150" s="33">
        <v>2872.5200399999999</v>
      </c>
      <c r="CY150" s="33">
        <v>3052.6641730000001</v>
      </c>
      <c r="CZ150" s="33">
        <v>2872.5200399999999</v>
      </c>
      <c r="DA150" s="33">
        <v>2872.5200399999999</v>
      </c>
      <c r="DB150" s="33">
        <v>2872.5200399999999</v>
      </c>
      <c r="DC150" s="33">
        <v>3052.6641730000001</v>
      </c>
      <c r="DD150" s="33">
        <v>2872.5200399999999</v>
      </c>
      <c r="DE150" s="33">
        <v>2872.5200399999999</v>
      </c>
      <c r="DF150" s="33">
        <v>2872.5200399999999</v>
      </c>
      <c r="DG150" s="33">
        <v>3052.6641730000001</v>
      </c>
      <c r="DH150" s="33">
        <v>2872.5200399999999</v>
      </c>
      <c r="DI150" s="33">
        <v>2872.5200399999999</v>
      </c>
      <c r="DJ150" s="33">
        <v>2872.5200399999999</v>
      </c>
      <c r="DK150" s="33">
        <v>3052.6641730000001</v>
      </c>
      <c r="DL150" s="33">
        <v>2872.5200399999999</v>
      </c>
      <c r="DM150" s="33">
        <v>2872.5200399999999</v>
      </c>
      <c r="DN150" s="33">
        <v>2872.5200399999999</v>
      </c>
      <c r="DO150" s="33">
        <v>3052.6641730000001</v>
      </c>
      <c r="DP150" s="33">
        <v>2872.5200399999999</v>
      </c>
      <c r="DQ150" s="33">
        <v>2872.5200399999999</v>
      </c>
      <c r="DR150" s="33">
        <v>2872.5200399999999</v>
      </c>
      <c r="DS150" s="33">
        <v>3052.6641730000001</v>
      </c>
      <c r="DT150" s="33">
        <v>2872.5200399999999</v>
      </c>
      <c r="DU150" s="33">
        <v>2872.5200399999999</v>
      </c>
      <c r="DV150" s="33">
        <v>2872.5200399999999</v>
      </c>
      <c r="DW150" s="33">
        <v>3052.6641730000001</v>
      </c>
      <c r="DX150" s="33">
        <v>2872.5200399999999</v>
      </c>
      <c r="DY150" s="33">
        <v>2872.5200399999999</v>
      </c>
      <c r="DZ150" s="33">
        <v>2872.5200399999999</v>
      </c>
      <c r="EA150" s="33">
        <v>3052.6641730000001</v>
      </c>
      <c r="EB150" s="33">
        <v>2872.5200399999999</v>
      </c>
      <c r="EC150" s="33">
        <v>2872.5200399999999</v>
      </c>
      <c r="ED150" s="33">
        <v>2872.5200399999999</v>
      </c>
      <c r="EE150" s="33">
        <v>3052.6641730000001</v>
      </c>
      <c r="EF150" s="33">
        <v>2872.5200399999999</v>
      </c>
      <c r="EG150" s="33">
        <v>2872.5200399999999</v>
      </c>
      <c r="EH150" s="33">
        <v>2872.5200399999999</v>
      </c>
      <c r="EI150" s="33">
        <v>3052.6641730000001</v>
      </c>
      <c r="EJ150" s="33">
        <v>2872.5200399999999</v>
      </c>
      <c r="EK150" s="33">
        <v>2872.5200399999999</v>
      </c>
      <c r="EL150" s="33">
        <v>2872.5200399999999</v>
      </c>
      <c r="EM150" s="33">
        <v>3052.6641730000001</v>
      </c>
      <c r="EN150" s="33">
        <v>2872.5200399999999</v>
      </c>
      <c r="EO150" s="33">
        <v>2872.5200399999999</v>
      </c>
      <c r="EP150" s="33">
        <v>2872.5200399999999</v>
      </c>
      <c r="EQ150" s="33">
        <v>3052.6641730000001</v>
      </c>
      <c r="ER150" s="33">
        <v>2872.5200399999999</v>
      </c>
      <c r="ES150" s="33">
        <v>2872.5200399999999</v>
      </c>
      <c r="ET150" s="33">
        <v>2872.5200399999999</v>
      </c>
      <c r="EU150" s="33">
        <v>3052.6641730000001</v>
      </c>
      <c r="EV150" s="33">
        <v>2872.5200399999999</v>
      </c>
      <c r="EW150" s="33">
        <v>2872.5200399999999</v>
      </c>
      <c r="EX150" s="33">
        <v>2872.5200399999999</v>
      </c>
      <c r="EY150" s="33">
        <v>3052.6641730000001</v>
      </c>
      <c r="EZ150" s="33">
        <v>2872.5200399999999</v>
      </c>
      <c r="FA150" s="33">
        <v>2872.5200399999999</v>
      </c>
      <c r="FB150" s="33">
        <v>2872.5200399999999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1589.8</v>
      </c>
      <c r="AY161" s="33">
        <v>1769.944133</v>
      </c>
      <c r="AZ161" s="33">
        <v>1589.8</v>
      </c>
      <c r="BA161" s="33">
        <v>1589.8</v>
      </c>
      <c r="BB161" s="33">
        <v>1589.8</v>
      </c>
      <c r="BC161" s="33">
        <v>1769.944133</v>
      </c>
      <c r="BD161" s="33">
        <v>1589.8</v>
      </c>
      <c r="BE161" s="33">
        <v>1589.8</v>
      </c>
      <c r="BF161" s="33">
        <v>1589.8</v>
      </c>
      <c r="BG161" s="33">
        <v>1769.944133</v>
      </c>
      <c r="BH161" s="33">
        <v>2872.5200399999999</v>
      </c>
      <c r="BI161" s="33">
        <v>2872.5200399999999</v>
      </c>
      <c r="BJ161" s="33">
        <v>2872.5200399999999</v>
      </c>
      <c r="BK161" s="33">
        <v>3052.6641730000001</v>
      </c>
      <c r="BL161" s="33">
        <v>2872.5200399999999</v>
      </c>
      <c r="BM161" s="33">
        <v>2872.5200399999999</v>
      </c>
      <c r="BN161" s="33">
        <v>2872.5200399999999</v>
      </c>
      <c r="BO161" s="33">
        <v>3052.6641730000001</v>
      </c>
      <c r="BP161" s="33">
        <v>2872.5200399999999</v>
      </c>
      <c r="BQ161" s="33">
        <v>2872.5200399999999</v>
      </c>
      <c r="BR161" s="33">
        <v>2872.5200399999999</v>
      </c>
      <c r="BS161" s="33">
        <v>3052.6641730000001</v>
      </c>
      <c r="BT161" s="33">
        <v>2872.5200399999999</v>
      </c>
      <c r="BU161" s="33">
        <v>2872.5200399999999</v>
      </c>
      <c r="BV161" s="33">
        <v>3052.6641730000001</v>
      </c>
      <c r="BW161" s="33">
        <v>3052.6641730000001</v>
      </c>
      <c r="BX161" s="33">
        <v>2872.5200399999999</v>
      </c>
      <c r="BY161" s="33">
        <v>2872.5200399999999</v>
      </c>
      <c r="BZ161" s="33">
        <v>3052.6641730000001</v>
      </c>
      <c r="CA161" s="33">
        <v>3052.6641730000001</v>
      </c>
      <c r="CB161" s="33">
        <v>2872.5200399999999</v>
      </c>
      <c r="CC161" s="33">
        <v>2872.5200399999999</v>
      </c>
      <c r="CD161" s="33">
        <v>3052.6641730000001</v>
      </c>
      <c r="CE161" s="33">
        <v>3052.6641730000001</v>
      </c>
      <c r="CF161" s="33">
        <v>2872.5200399999999</v>
      </c>
      <c r="CG161" s="33">
        <v>2872.5200399999999</v>
      </c>
      <c r="CH161" s="33">
        <v>3006.4355879999998</v>
      </c>
      <c r="CI161" s="33">
        <v>3052.6641730000001</v>
      </c>
      <c r="CJ161" s="33">
        <v>2872.5200399999999</v>
      </c>
      <c r="CK161" s="33">
        <v>2872.5200399999999</v>
      </c>
      <c r="CL161" s="33">
        <v>2872.5200399999999</v>
      </c>
      <c r="CM161" s="33">
        <v>3052.6641730000001</v>
      </c>
      <c r="CN161" s="33">
        <v>2872.5200399999999</v>
      </c>
      <c r="CO161" s="33">
        <v>2872.5200399999999</v>
      </c>
      <c r="CP161" s="33">
        <v>2872.5200399999999</v>
      </c>
      <c r="CQ161" s="33">
        <v>3052.6641730000001</v>
      </c>
      <c r="CR161" s="33">
        <v>2872.5200399999999</v>
      </c>
      <c r="CS161" s="33">
        <v>2872.5200399999999</v>
      </c>
      <c r="CT161" s="33">
        <v>2872.5200399999999</v>
      </c>
      <c r="CU161" s="33">
        <v>3052.6641730000001</v>
      </c>
      <c r="CV161" s="33">
        <v>2872.5200399999999</v>
      </c>
      <c r="CW161" s="33">
        <v>2872.5200399999999</v>
      </c>
      <c r="CX161" s="33">
        <v>2872.5200399999999</v>
      </c>
      <c r="CY161" s="33">
        <v>3052.6641730000001</v>
      </c>
      <c r="CZ161" s="33">
        <v>2872.5200399999999</v>
      </c>
      <c r="DA161" s="33">
        <v>2872.5200399999999</v>
      </c>
      <c r="DB161" s="33">
        <v>2872.5200399999999</v>
      </c>
      <c r="DC161" s="33">
        <v>3052.6641730000001</v>
      </c>
      <c r="DD161" s="33">
        <v>2872.5200399999999</v>
      </c>
      <c r="DE161" s="33">
        <v>2872.5200399999999</v>
      </c>
      <c r="DF161" s="33">
        <v>2872.5200399999999</v>
      </c>
      <c r="DG161" s="33">
        <v>3052.6641730000001</v>
      </c>
      <c r="DH161" s="33">
        <v>2872.5200399999999</v>
      </c>
      <c r="DI161" s="33">
        <v>2872.5200399999999</v>
      </c>
      <c r="DJ161" s="33">
        <v>2872.5200399999999</v>
      </c>
      <c r="DK161" s="33">
        <v>3052.6641730000001</v>
      </c>
      <c r="DL161" s="33">
        <v>2872.5200399999999</v>
      </c>
      <c r="DM161" s="33">
        <v>2872.5200399999999</v>
      </c>
      <c r="DN161" s="33">
        <v>2872.5200399999999</v>
      </c>
      <c r="DO161" s="33">
        <v>3052.6641730000001</v>
      </c>
      <c r="DP161" s="33">
        <v>2872.5200399999999</v>
      </c>
      <c r="DQ161" s="33">
        <v>2872.5200399999999</v>
      </c>
      <c r="DR161" s="33">
        <v>2872.5200399999999</v>
      </c>
      <c r="DS161" s="33">
        <v>3052.6641730000001</v>
      </c>
      <c r="DT161" s="33">
        <v>2872.5200399999999</v>
      </c>
      <c r="DU161" s="33">
        <v>2872.5200399999999</v>
      </c>
      <c r="DV161" s="33">
        <v>2872.5200399999999</v>
      </c>
      <c r="DW161" s="33">
        <v>3052.6641730000001</v>
      </c>
      <c r="DX161" s="33">
        <v>2872.5200399999999</v>
      </c>
      <c r="DY161" s="33">
        <v>2872.5200399999999</v>
      </c>
      <c r="DZ161" s="33">
        <v>2872.5200399999999</v>
      </c>
      <c r="EA161" s="33">
        <v>3052.6641730000001</v>
      </c>
      <c r="EB161" s="33">
        <v>2872.5200399999999</v>
      </c>
      <c r="EC161" s="33">
        <v>2872.5200399999999</v>
      </c>
      <c r="ED161" s="33">
        <v>2872.5200399999999</v>
      </c>
      <c r="EE161" s="33">
        <v>3052.6641730000001</v>
      </c>
      <c r="EF161" s="33">
        <v>2872.5200399999999</v>
      </c>
      <c r="EG161" s="33">
        <v>2872.5200399999999</v>
      </c>
      <c r="EH161" s="33">
        <v>2872.5200399999999</v>
      </c>
      <c r="EI161" s="33">
        <v>3052.6641730000001</v>
      </c>
      <c r="EJ161" s="33">
        <v>2872.5200399999999</v>
      </c>
      <c r="EK161" s="33">
        <v>2872.5200399999999</v>
      </c>
      <c r="EL161" s="33">
        <v>2872.5200399999999</v>
      </c>
      <c r="EM161" s="33">
        <v>3052.6641730000001</v>
      </c>
      <c r="EN161" s="33">
        <v>2872.5200399999999</v>
      </c>
      <c r="EO161" s="33">
        <v>2872.5200399999999</v>
      </c>
      <c r="EP161" s="33">
        <v>2872.5200399999999</v>
      </c>
      <c r="EQ161" s="33">
        <v>3052.6641730000001</v>
      </c>
      <c r="ER161" s="33">
        <v>2872.5200399999999</v>
      </c>
      <c r="ES161" s="33">
        <v>2872.5200399999999</v>
      </c>
      <c r="ET161" s="33">
        <v>2872.5200399999999</v>
      </c>
      <c r="EU161" s="33">
        <v>3052.6641730000001</v>
      </c>
      <c r="EV161" s="33">
        <v>2872.5200399999999</v>
      </c>
      <c r="EW161" s="33">
        <v>2872.5200399999999</v>
      </c>
      <c r="EX161" s="33">
        <v>2872.5200399999999</v>
      </c>
      <c r="EY161" s="33">
        <v>3052.6641730000001</v>
      </c>
      <c r="EZ161" s="33">
        <v>2872.5200399999999</v>
      </c>
      <c r="FA161" s="33">
        <v>2872.5200399999999</v>
      </c>
      <c r="FB161" s="33">
        <v>2872.5200399999999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U162" s="33">
        <v>160.9453895</v>
      </c>
      <c r="AY162" s="33">
        <v>160.9453895</v>
      </c>
      <c r="BC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U164" s="33">
        <v>165.2696871</v>
      </c>
      <c r="AY164" s="33">
        <v>897.78387250000003</v>
      </c>
    </row>
    <row r="165" spans="2:159" x14ac:dyDescent="0.25">
      <c r="B165" s="33" t="s">
        <v>23</v>
      </c>
      <c r="C165" s="33" t="s">
        <v>40</v>
      </c>
      <c r="AY165" s="33">
        <v>23.432954680000002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326.21507659999997</v>
      </c>
      <c r="AV173" s="33">
        <v>0</v>
      </c>
      <c r="AW173" s="33">
        <v>0</v>
      </c>
      <c r="AX173" s="33">
        <v>0</v>
      </c>
      <c r="AY173" s="33">
        <v>1082.1622170000001</v>
      </c>
      <c r="AZ173" s="33">
        <v>0</v>
      </c>
      <c r="BA173" s="33">
        <v>0</v>
      </c>
      <c r="BB173" s="33">
        <v>0</v>
      </c>
      <c r="BC173" s="33">
        <v>160.9453895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23938.447219999998</v>
      </c>
      <c r="AS234" s="33">
        <v>18620.116470000001</v>
      </c>
      <c r="AT234" s="33">
        <v>18517.583729999998</v>
      </c>
      <c r="AU234" s="33">
        <v>18892.126469999999</v>
      </c>
      <c r="AV234" s="33">
        <v>23934.902849999999</v>
      </c>
      <c r="AW234" s="33">
        <v>18656.66302</v>
      </c>
      <c r="AX234" s="33">
        <v>18517.583729999998</v>
      </c>
      <c r="AY234" s="33">
        <v>18892.126469999999</v>
      </c>
      <c r="AZ234" s="33">
        <v>23931.507140000002</v>
      </c>
      <c r="BA234" s="33">
        <v>18620.116470000001</v>
      </c>
      <c r="BB234" s="33">
        <v>18528.231100000001</v>
      </c>
      <c r="BC234" s="33">
        <v>18931.527480000001</v>
      </c>
      <c r="BD234" s="33">
        <v>24175.554840000001</v>
      </c>
      <c r="BE234" s="33">
        <v>18634.9542</v>
      </c>
      <c r="BF234" s="33">
        <v>18614.605100000001</v>
      </c>
      <c r="BG234" s="33">
        <v>19025.43435</v>
      </c>
      <c r="BH234" s="33">
        <v>24109.368719999999</v>
      </c>
      <c r="BI234" s="33">
        <v>18634.9542</v>
      </c>
      <c r="BJ234" s="33">
        <v>18704.68708</v>
      </c>
      <c r="BK234" s="33">
        <v>19182.885439999998</v>
      </c>
      <c r="BL234" s="33">
        <v>24238.59333</v>
      </c>
      <c r="BM234" s="33">
        <v>18584.95678</v>
      </c>
      <c r="BN234" s="33">
        <v>18823.336319999999</v>
      </c>
      <c r="BO234" s="33">
        <v>19293.282739999999</v>
      </c>
      <c r="BP234" s="33">
        <v>25897.627250000001</v>
      </c>
      <c r="BQ234" s="33">
        <v>20050.005079999999</v>
      </c>
      <c r="BR234" s="33">
        <v>19314.827249999998</v>
      </c>
      <c r="BS234" s="33">
        <v>20317.322</v>
      </c>
      <c r="BT234" s="33">
        <v>25723.652340000001</v>
      </c>
      <c r="BU234" s="33">
        <v>19816.53946</v>
      </c>
      <c r="BV234" s="33">
        <v>19506.12976</v>
      </c>
      <c r="BW234" s="33">
        <v>20317.322</v>
      </c>
      <c r="BX234" s="33">
        <v>26941.324700000001</v>
      </c>
      <c r="BY234" s="33">
        <v>21309.370989999999</v>
      </c>
      <c r="BZ234" s="33">
        <v>20466.635020000002</v>
      </c>
      <c r="CA234" s="33">
        <v>21547.671689999999</v>
      </c>
      <c r="CB234" s="33">
        <v>27456.721860000001</v>
      </c>
      <c r="CC234" s="33">
        <v>19135.50936</v>
      </c>
      <c r="CD234" s="33">
        <v>20466.635020000002</v>
      </c>
      <c r="CE234" s="33">
        <v>21547.671689999999</v>
      </c>
      <c r="CF234" s="33">
        <v>25996.621060000001</v>
      </c>
      <c r="CG234" s="33">
        <v>20625.154869999998</v>
      </c>
      <c r="CH234" s="33">
        <v>20466.635020000002</v>
      </c>
      <c r="CI234" s="33">
        <v>21547.671689999999</v>
      </c>
      <c r="CJ234" s="33">
        <v>26923.70822</v>
      </c>
      <c r="CK234" s="33">
        <v>20158.166120000002</v>
      </c>
      <c r="CL234" s="33">
        <v>20466.635020000002</v>
      </c>
      <c r="CM234" s="33">
        <v>21547.671689999999</v>
      </c>
      <c r="CN234" s="33">
        <v>26621.2801</v>
      </c>
      <c r="CO234" s="33">
        <v>20345.068520000001</v>
      </c>
      <c r="CP234" s="33">
        <v>20466.635020000002</v>
      </c>
      <c r="CQ234" s="33">
        <v>21547.671689999999</v>
      </c>
      <c r="CR234" s="33">
        <v>27456.721860000001</v>
      </c>
      <c r="CS234" s="33">
        <v>19698.891449999999</v>
      </c>
      <c r="CT234" s="33">
        <v>20275.33251</v>
      </c>
      <c r="CU234" s="33">
        <v>21547.671689999999</v>
      </c>
      <c r="CV234" s="33">
        <v>27456.721860000001</v>
      </c>
      <c r="CW234" s="33">
        <v>20897.706829999999</v>
      </c>
      <c r="CX234" s="33">
        <v>20280.060270000002</v>
      </c>
      <c r="CY234" s="33">
        <v>21547.671689999999</v>
      </c>
      <c r="CZ234" s="33">
        <v>27424.61767</v>
      </c>
      <c r="DA234" s="33">
        <v>20037.883709999998</v>
      </c>
      <c r="DB234" s="33">
        <v>19923.83063</v>
      </c>
      <c r="DC234" s="33">
        <v>21547.671689999999</v>
      </c>
      <c r="DD234" s="33">
        <v>27456.721860000001</v>
      </c>
      <c r="DE234" s="33">
        <v>20979.254840000001</v>
      </c>
      <c r="DF234" s="33">
        <v>20332.11867</v>
      </c>
      <c r="DG234" s="33">
        <v>21547.671689999999</v>
      </c>
      <c r="DH234" s="33">
        <v>27849.458739999998</v>
      </c>
      <c r="DI234" s="33">
        <v>20643.560969999999</v>
      </c>
      <c r="DJ234" s="33">
        <v>20495.445250000001</v>
      </c>
      <c r="DK234" s="33">
        <v>22049.692289999999</v>
      </c>
      <c r="DL234" s="33">
        <v>28194.64529</v>
      </c>
      <c r="DM234" s="33">
        <v>20874.524229999999</v>
      </c>
      <c r="DN234" s="33">
        <v>20614.426080000001</v>
      </c>
      <c r="DO234" s="33">
        <v>22049.692289999999</v>
      </c>
      <c r="DP234" s="33">
        <v>27187.43823</v>
      </c>
      <c r="DQ234" s="33">
        <v>21276.194500000001</v>
      </c>
      <c r="DR234" s="33">
        <v>20859.03455</v>
      </c>
      <c r="DS234" s="33">
        <v>22049.692289999999</v>
      </c>
      <c r="DT234" s="33">
        <v>28088.886320000001</v>
      </c>
      <c r="DU234" s="33">
        <v>21425.007559999998</v>
      </c>
      <c r="DV234" s="33">
        <v>20693.051049999998</v>
      </c>
      <c r="DW234" s="33">
        <v>22049.692289999999</v>
      </c>
      <c r="DX234" s="33">
        <v>28194.64529</v>
      </c>
      <c r="DY234" s="33">
        <v>19234.842939999999</v>
      </c>
      <c r="DZ234" s="33">
        <v>20774.706539999999</v>
      </c>
      <c r="EA234" s="33">
        <v>22049.692289999999</v>
      </c>
      <c r="EB234" s="33">
        <v>28194.64529</v>
      </c>
      <c r="EC234" s="33">
        <v>21078.987870000001</v>
      </c>
      <c r="ED234" s="33">
        <v>20717.668549999999</v>
      </c>
      <c r="EE234" s="33">
        <v>22049.692289999999</v>
      </c>
      <c r="EF234" s="33">
        <v>28194.64529</v>
      </c>
      <c r="EG234" s="33">
        <v>20067.980370000001</v>
      </c>
      <c r="EH234" s="33">
        <v>20028.21789</v>
      </c>
      <c r="EI234" s="33">
        <v>22049.692289999999</v>
      </c>
      <c r="EJ234" s="33">
        <v>28194.64529</v>
      </c>
      <c r="EK234" s="33">
        <v>20522.415580000001</v>
      </c>
      <c r="EL234" s="33">
        <v>20400.923729999999</v>
      </c>
      <c r="EM234" s="33">
        <v>22049.692289999999</v>
      </c>
      <c r="EN234" s="33">
        <v>28230.6299</v>
      </c>
      <c r="EO234" s="33">
        <v>19905.739710000002</v>
      </c>
      <c r="EP234" s="33">
        <v>20157.431530000002</v>
      </c>
      <c r="EQ234" s="33">
        <v>22073.284250000001</v>
      </c>
      <c r="ER234" s="33">
        <v>28268.538140000001</v>
      </c>
      <c r="ES234" s="33">
        <v>20762.37084</v>
      </c>
      <c r="ET234" s="33">
        <v>19373.016759999999</v>
      </c>
      <c r="EU234" s="33">
        <v>22094.532289999999</v>
      </c>
      <c r="EV234" s="33">
        <v>28268.538140000001</v>
      </c>
      <c r="EW234" s="33">
        <v>19839.428650000002</v>
      </c>
      <c r="EX234" s="33">
        <v>19767.47538</v>
      </c>
      <c r="EY234" s="33">
        <v>22094.532289999999</v>
      </c>
      <c r="EZ234" s="33">
        <v>28565.420289999998</v>
      </c>
      <c r="FA234" s="33">
        <v>20295.323420000001</v>
      </c>
      <c r="FB234" s="33">
        <v>19880.655480000001</v>
      </c>
      <c r="FC234" s="33">
        <v>22286.416539999998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9681.6431369999991</v>
      </c>
      <c r="G235" s="33">
        <v>8465.1096859999998</v>
      </c>
      <c r="H235" s="33">
        <v>6401.4287450000002</v>
      </c>
      <c r="I235" s="33">
        <v>6924.6591760000001</v>
      </c>
      <c r="J235" s="33">
        <v>9681.6431369999991</v>
      </c>
      <c r="K235" s="33">
        <v>8465.1096859999998</v>
      </c>
      <c r="L235" s="33">
        <v>6401.4287450000002</v>
      </c>
      <c r="M235" s="33">
        <v>6924.6591760000001</v>
      </c>
      <c r="N235" s="33">
        <v>7458.8161959999998</v>
      </c>
      <c r="O235" s="33">
        <v>8465.1096859999998</v>
      </c>
      <c r="P235" s="33">
        <v>6401.4287450000002</v>
      </c>
      <c r="Q235" s="33">
        <v>6924.6591760000001</v>
      </c>
      <c r="R235" s="33">
        <v>9681.6431369999991</v>
      </c>
      <c r="S235" s="33">
        <v>8465.1096859999998</v>
      </c>
      <c r="T235" s="33">
        <v>6401.4287450000002</v>
      </c>
      <c r="U235" s="33">
        <v>6924.6591760000001</v>
      </c>
      <c r="V235" s="33">
        <v>9681.6431369999991</v>
      </c>
      <c r="W235" s="33">
        <v>8465.1096859999998</v>
      </c>
      <c r="X235" s="33">
        <v>6401.4287450000002</v>
      </c>
      <c r="Y235" s="33">
        <v>6924.6591760000001</v>
      </c>
      <c r="Z235" s="33">
        <v>7548.700605</v>
      </c>
      <c r="AA235" s="33">
        <v>8465.1096859999998</v>
      </c>
      <c r="AB235" s="33">
        <v>6401.4287450000002</v>
      </c>
      <c r="AC235" s="33">
        <v>6924.6591760000001</v>
      </c>
      <c r="AD235" s="33">
        <v>8375.0585489999994</v>
      </c>
      <c r="AE235" s="33">
        <v>8465.1096859999998</v>
      </c>
      <c r="AF235" s="33">
        <v>6606.8046670000003</v>
      </c>
      <c r="AG235" s="33">
        <v>7130.3289020000002</v>
      </c>
      <c r="AH235" s="33">
        <v>9929.8429799999994</v>
      </c>
      <c r="AI235" s="33">
        <v>8715.8125099999997</v>
      </c>
      <c r="AJ235" s="33">
        <v>6606.8046670000003</v>
      </c>
      <c r="AK235" s="33">
        <v>7130.3289020000002</v>
      </c>
      <c r="AL235" s="33">
        <v>9829.8378950000006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6704.290438</v>
      </c>
      <c r="AS235" s="33">
        <v>7228.1542490000002</v>
      </c>
      <c r="AT235" s="33">
        <v>10059.355589999999</v>
      </c>
      <c r="AU235" s="33">
        <v>8832.3831809999992</v>
      </c>
      <c r="AV235" s="33">
        <v>6788.603889</v>
      </c>
      <c r="AW235" s="33">
        <v>7295.9871510000003</v>
      </c>
      <c r="AX235" s="33">
        <v>10131.682919999999</v>
      </c>
      <c r="AY235" s="33">
        <v>8913.8068669999993</v>
      </c>
      <c r="AZ235" s="33">
        <v>6975.7976930000004</v>
      </c>
      <c r="BA235" s="33">
        <v>7478.8506020000004</v>
      </c>
      <c r="BB235" s="33">
        <v>10241.773429999999</v>
      </c>
      <c r="BC235" s="33">
        <v>9122.2994159999998</v>
      </c>
      <c r="BD235" s="33">
        <v>6975.7976930000004</v>
      </c>
      <c r="BE235" s="33">
        <v>7478.8506020000004</v>
      </c>
      <c r="BF235" s="33">
        <v>10314.100769999999</v>
      </c>
      <c r="BG235" s="33">
        <v>9122.2994159999998</v>
      </c>
      <c r="BH235" s="33">
        <v>7184.8488299999999</v>
      </c>
      <c r="BI235" s="33">
        <v>7750.6298429999997</v>
      </c>
      <c r="BJ235" s="33">
        <v>10082.394979999999</v>
      </c>
      <c r="BK235" s="33">
        <v>9529.8102390000004</v>
      </c>
      <c r="BL235" s="33">
        <v>7237.1193789999998</v>
      </c>
      <c r="BM235" s="33">
        <v>7669.7634120000002</v>
      </c>
      <c r="BN235" s="33">
        <v>10806.070729999999</v>
      </c>
      <c r="BO235" s="33">
        <v>9529.8102390000004</v>
      </c>
      <c r="BP235" s="33">
        <v>8208.4964049999999</v>
      </c>
      <c r="BQ235" s="33">
        <v>8844.5056359999999</v>
      </c>
      <c r="BR235" s="33">
        <v>12003.018179999999</v>
      </c>
      <c r="BS235" s="33">
        <v>10699.02593</v>
      </c>
      <c r="BT235" s="33">
        <v>8208.4964049999999</v>
      </c>
      <c r="BU235" s="33">
        <v>8844.5056359999999</v>
      </c>
      <c r="BV235" s="33">
        <v>12031.273520000001</v>
      </c>
      <c r="BW235" s="33">
        <v>10699.02593</v>
      </c>
      <c r="BX235" s="33">
        <v>8521.4930719999993</v>
      </c>
      <c r="BY235" s="33">
        <v>9104.1419490000007</v>
      </c>
      <c r="BZ235" s="33">
        <v>12318.81912</v>
      </c>
      <c r="CA235" s="33">
        <v>11001.374669999999</v>
      </c>
      <c r="CB235" s="33">
        <v>8521.4930719999993</v>
      </c>
      <c r="CC235" s="33">
        <v>8752.4218710000005</v>
      </c>
      <c r="CD235" s="33">
        <v>12318.81912</v>
      </c>
      <c r="CE235" s="33">
        <v>11001.374669999999</v>
      </c>
      <c r="CF235" s="33">
        <v>8521.4930719999993</v>
      </c>
      <c r="CG235" s="33">
        <v>9104.1419490000007</v>
      </c>
      <c r="CH235" s="33">
        <v>12318.81912</v>
      </c>
      <c r="CI235" s="33">
        <v>11001.374669999999</v>
      </c>
      <c r="CJ235" s="33">
        <v>8645.1372289999999</v>
      </c>
      <c r="CK235" s="33">
        <v>8758.1757140000009</v>
      </c>
      <c r="CL235" s="33">
        <v>12551.26022</v>
      </c>
      <c r="CM235" s="33">
        <v>11174.102339999999</v>
      </c>
      <c r="CN235" s="33">
        <v>8415.296601</v>
      </c>
      <c r="CO235" s="33">
        <v>9223.0354000000007</v>
      </c>
      <c r="CP235" s="33">
        <v>12569.959989999999</v>
      </c>
      <c r="CQ235" s="33">
        <v>11198.397360000001</v>
      </c>
      <c r="CR235" s="33">
        <v>8676.6182869999993</v>
      </c>
      <c r="CS235" s="33">
        <v>9293.9220280000009</v>
      </c>
      <c r="CT235" s="33">
        <v>12118.34899</v>
      </c>
      <c r="CU235" s="33">
        <v>11198.397360000001</v>
      </c>
      <c r="CV235" s="33">
        <v>8676.6182869999993</v>
      </c>
      <c r="CW235" s="33">
        <v>9293.9220280000009</v>
      </c>
      <c r="CX235" s="33">
        <v>12569.959989999999</v>
      </c>
      <c r="CY235" s="33">
        <v>11198.397360000001</v>
      </c>
      <c r="CZ235" s="33">
        <v>8676.6182869999993</v>
      </c>
      <c r="DA235" s="33">
        <v>8017.7944450000005</v>
      </c>
      <c r="DB235" s="33">
        <v>11227.624100000001</v>
      </c>
      <c r="DC235" s="33">
        <v>11198.397360000001</v>
      </c>
      <c r="DD235" s="33">
        <v>8676.6182869999993</v>
      </c>
      <c r="DE235" s="33">
        <v>9293.9220280000009</v>
      </c>
      <c r="DF235" s="33">
        <v>11403.945729999999</v>
      </c>
      <c r="DG235" s="33">
        <v>11198.397360000001</v>
      </c>
      <c r="DH235" s="33">
        <v>8676.6182869999993</v>
      </c>
      <c r="DI235" s="33">
        <v>8673.1274790000007</v>
      </c>
      <c r="DJ235" s="33">
        <v>10663.660690000001</v>
      </c>
      <c r="DK235" s="33">
        <v>11198.397360000001</v>
      </c>
      <c r="DL235" s="33">
        <v>8676.6182869999993</v>
      </c>
      <c r="DM235" s="33">
        <v>9065.7690079999993</v>
      </c>
      <c r="DN235" s="33">
        <v>12475.14509</v>
      </c>
      <c r="DO235" s="33">
        <v>11198.397360000001</v>
      </c>
      <c r="DP235" s="33">
        <v>8640.1976990000003</v>
      </c>
      <c r="DQ235" s="33">
        <v>7287.534275</v>
      </c>
      <c r="DR235" s="33">
        <v>11486.01873</v>
      </c>
      <c r="DS235" s="33">
        <v>11198.397360000001</v>
      </c>
      <c r="DT235" s="33">
        <v>8676.6182869999993</v>
      </c>
      <c r="DU235" s="33">
        <v>9161.2828509999999</v>
      </c>
      <c r="DV235" s="33">
        <v>11770.52918</v>
      </c>
      <c r="DW235" s="33">
        <v>11198.397360000001</v>
      </c>
      <c r="DX235" s="33">
        <v>8676.6182869999993</v>
      </c>
      <c r="DY235" s="33">
        <v>9071.5234400000008</v>
      </c>
      <c r="DZ235" s="33">
        <v>10909.89424</v>
      </c>
      <c r="EA235" s="33">
        <v>11198.397360000001</v>
      </c>
      <c r="EB235" s="33">
        <v>8676.6182869999993</v>
      </c>
      <c r="EC235" s="33">
        <v>8837.8854649999994</v>
      </c>
      <c r="ED235" s="33">
        <v>11117.04837</v>
      </c>
      <c r="EE235" s="33">
        <v>11198.397360000001</v>
      </c>
      <c r="EF235" s="33">
        <v>8676.6182869999993</v>
      </c>
      <c r="EG235" s="33">
        <v>9266.360224</v>
      </c>
      <c r="EH235" s="33">
        <v>10133.54171</v>
      </c>
      <c r="EI235" s="33">
        <v>11198.397360000001</v>
      </c>
      <c r="EJ235" s="33">
        <v>8624.3477380000004</v>
      </c>
      <c r="EK235" s="33">
        <v>7982.8751259999999</v>
      </c>
      <c r="EL235" s="33">
        <v>11748.984399999999</v>
      </c>
      <c r="EM235" s="33">
        <v>11198.397360000001</v>
      </c>
      <c r="EN235" s="33">
        <v>8576.6216600000007</v>
      </c>
      <c r="EO235" s="33">
        <v>9064.4742100000003</v>
      </c>
      <c r="EP235" s="33">
        <v>11308.253360000001</v>
      </c>
      <c r="EQ235" s="33">
        <v>11198.397360000001</v>
      </c>
      <c r="ER235" s="33">
        <v>8335.3509150000009</v>
      </c>
      <c r="ES235" s="33">
        <v>7203.9740000000002</v>
      </c>
      <c r="ET235" s="33">
        <v>11777.18794</v>
      </c>
      <c r="EU235" s="33">
        <v>11198.397360000001</v>
      </c>
      <c r="EV235" s="33">
        <v>8676.6182869999993</v>
      </c>
      <c r="EW235" s="33">
        <v>9293.9220280000009</v>
      </c>
      <c r="EX235" s="33">
        <v>11340.733469999999</v>
      </c>
      <c r="EY235" s="33">
        <v>11198.397360000001</v>
      </c>
      <c r="EZ235" s="33">
        <v>8676.6182869999993</v>
      </c>
      <c r="FA235" s="33">
        <v>9293.9220280000009</v>
      </c>
      <c r="FB235" s="33">
        <v>12004.244479999999</v>
      </c>
      <c r="FC235" s="33">
        <v>11198.397360000001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5795.8416079999997</v>
      </c>
      <c r="O236" s="33">
        <v>4448.2909019999997</v>
      </c>
      <c r="P236" s="33">
        <v>5403.3947840000001</v>
      </c>
      <c r="Q236" s="33">
        <v>5154.8028629999999</v>
      </c>
      <c r="R236" s="33">
        <v>5795.8416079999997</v>
      </c>
      <c r="S236" s="33">
        <v>4448.2909019999997</v>
      </c>
      <c r="T236" s="33">
        <v>5403.3947840000001</v>
      </c>
      <c r="U236" s="33">
        <v>5154.8028629999999</v>
      </c>
      <c r="V236" s="33">
        <v>4299.6611169999996</v>
      </c>
      <c r="W236" s="33">
        <v>4448.2909019999997</v>
      </c>
      <c r="X236" s="33">
        <v>5403.3947840000001</v>
      </c>
      <c r="Y236" s="33">
        <v>5154.8028629999999</v>
      </c>
      <c r="Z236" s="33">
        <v>4786.4141470000004</v>
      </c>
      <c r="AA236" s="33">
        <v>4448.2909019999997</v>
      </c>
      <c r="AB236" s="33">
        <v>5403.3947840000001</v>
      </c>
      <c r="AC236" s="33">
        <v>5154.8028629999999</v>
      </c>
      <c r="AD236" s="33">
        <v>3272.9321260000002</v>
      </c>
      <c r="AE236" s="33">
        <v>4448.2909019999997</v>
      </c>
      <c r="AF236" s="33">
        <v>5403.3947840000001</v>
      </c>
      <c r="AG236" s="33">
        <v>5154.8028629999999</v>
      </c>
      <c r="AH236" s="33">
        <v>3536.1399889999998</v>
      </c>
      <c r="AI236" s="33">
        <v>4448.2909019999997</v>
      </c>
      <c r="AJ236" s="33">
        <v>5403.3947840000001</v>
      </c>
      <c r="AK236" s="33">
        <v>5154.8028629999999</v>
      </c>
      <c r="AL236" s="33">
        <v>5795.8416079999997</v>
      </c>
      <c r="AM236" s="33">
        <v>4448.2909019999997</v>
      </c>
      <c r="AN236" s="33">
        <v>5403.3947840000001</v>
      </c>
      <c r="AO236" s="33">
        <v>5154.8028629999999</v>
      </c>
      <c r="AP236" s="33">
        <v>5795.8416079999997</v>
      </c>
      <c r="AQ236" s="33">
        <v>4448.2909019999997</v>
      </c>
      <c r="AR236" s="33">
        <v>5403.3947840000001</v>
      </c>
      <c r="AS236" s="33">
        <v>5154.8028629999999</v>
      </c>
      <c r="AT236" s="33">
        <v>5795.8416079999997</v>
      </c>
      <c r="AU236" s="33">
        <v>4448.2909019999997</v>
      </c>
      <c r="AV236" s="33">
        <v>5403.3947840000001</v>
      </c>
      <c r="AW236" s="33">
        <v>1618.9195279999999</v>
      </c>
      <c r="AX236" s="33">
        <v>5795.8416079999997</v>
      </c>
      <c r="AY236" s="33">
        <v>4448.2909019999997</v>
      </c>
      <c r="AZ236" s="33">
        <v>5403.3947840000001</v>
      </c>
      <c r="BA236" s="33">
        <v>5154.8028629999999</v>
      </c>
      <c r="BB236" s="33">
        <v>5795.8416079999997</v>
      </c>
      <c r="BC236" s="33">
        <v>4448.2909019999997</v>
      </c>
      <c r="BD236" s="33">
        <v>5403.3947840000001</v>
      </c>
      <c r="BE236" s="33">
        <v>4908.2693609999997</v>
      </c>
      <c r="BF236" s="33">
        <v>3859.1693</v>
      </c>
      <c r="BG236" s="33">
        <v>4448.2909019999997</v>
      </c>
      <c r="BH236" s="33">
        <v>5403.3947840000001</v>
      </c>
      <c r="BI236" s="33">
        <v>4641.0771569999997</v>
      </c>
      <c r="BJ236" s="33">
        <v>1881.1139700000001</v>
      </c>
      <c r="BK236" s="33">
        <v>4448.2909019999997</v>
      </c>
      <c r="BL236" s="33">
        <v>5403.3947840000001</v>
      </c>
      <c r="BM236" s="33">
        <v>3142.3388789999999</v>
      </c>
      <c r="BN236" s="33">
        <v>2228.9555770000002</v>
      </c>
      <c r="BO236" s="33">
        <v>4448.2909019999997</v>
      </c>
      <c r="BP236" s="33">
        <v>5670.4332160000004</v>
      </c>
      <c r="BQ236" s="33">
        <v>162.59650980000001</v>
      </c>
      <c r="BR236" s="33">
        <v>2802.251714</v>
      </c>
      <c r="BS236" s="33">
        <v>4768.2582350000002</v>
      </c>
      <c r="BT236" s="33">
        <v>5495.235216</v>
      </c>
      <c r="BU236" s="33">
        <v>5154.8028629999999</v>
      </c>
      <c r="BV236" s="33">
        <v>3595.5902489999999</v>
      </c>
      <c r="BW236" s="33">
        <v>4768.2582350000002</v>
      </c>
      <c r="BX236" s="33">
        <v>5403.3947840000001</v>
      </c>
      <c r="BY236" s="33">
        <v>3114.8825280000001</v>
      </c>
      <c r="BZ236" s="33">
        <v>3842.264197</v>
      </c>
      <c r="CA236" s="33">
        <v>4768.2582350000002</v>
      </c>
      <c r="CB236" s="33">
        <v>5558.8343919999998</v>
      </c>
      <c r="CC236" s="33">
        <v>5154.8028629999999</v>
      </c>
      <c r="CD236" s="33">
        <v>648.50455050000005</v>
      </c>
      <c r="CE236" s="33">
        <v>4768.2582350000002</v>
      </c>
      <c r="CF236" s="33">
        <v>5610.9050129999996</v>
      </c>
      <c r="CG236" s="33">
        <v>2001.935559</v>
      </c>
      <c r="CH236" s="33">
        <v>49.079907400000003</v>
      </c>
      <c r="CI236" s="33">
        <v>4787.813228</v>
      </c>
      <c r="CJ236" s="33">
        <v>5495.235216</v>
      </c>
      <c r="CK236" s="33">
        <v>276.38217659999998</v>
      </c>
      <c r="CM236" s="33">
        <v>4787.813228</v>
      </c>
      <c r="CN236" s="33">
        <v>4394.6887640000004</v>
      </c>
      <c r="CO236" s="33">
        <v>3448.680758</v>
      </c>
      <c r="CQ236" s="33">
        <v>4787.813228</v>
      </c>
      <c r="CR236" s="33">
        <v>5831.0368170000002</v>
      </c>
      <c r="CS236" s="33">
        <v>212.32584309999999</v>
      </c>
      <c r="CT236" s="33">
        <v>68.832340270000003</v>
      </c>
      <c r="CU236" s="33">
        <v>4787.813228</v>
      </c>
      <c r="CV236" s="33">
        <v>5610.9050129999996</v>
      </c>
      <c r="CW236" s="33">
        <v>5154.8028629999999</v>
      </c>
      <c r="CX236" s="33">
        <v>73.863122039999993</v>
      </c>
      <c r="CY236" s="33">
        <v>4787.813228</v>
      </c>
      <c r="CZ236" s="33">
        <v>5831.0368170000002</v>
      </c>
      <c r="DA236" s="33">
        <v>114.8090394</v>
      </c>
      <c r="DC236" s="33">
        <v>4787.813228</v>
      </c>
      <c r="DD236" s="33">
        <v>5403.3947840000001</v>
      </c>
      <c r="DE236" s="33">
        <v>201.71115699999999</v>
      </c>
      <c r="DG236" s="33">
        <v>4787.813228</v>
      </c>
      <c r="DH236" s="33">
        <v>5457.6816859999999</v>
      </c>
      <c r="DI236" s="33">
        <v>5177.2084510000004</v>
      </c>
      <c r="DJ236" s="33">
        <v>1203.478676</v>
      </c>
      <c r="DK236" s="33">
        <v>4787.813228</v>
      </c>
      <c r="DL236" s="33">
        <v>5728.7304249999997</v>
      </c>
      <c r="DM236" s="33">
        <v>5310.9752749999998</v>
      </c>
      <c r="DN236" s="33">
        <v>79.376117649999998</v>
      </c>
      <c r="DO236" s="33">
        <v>4787.813228</v>
      </c>
      <c r="DP236" s="33">
        <v>5403.3947840000001</v>
      </c>
      <c r="DQ236" s="33">
        <v>5398.6133920000002</v>
      </c>
      <c r="DS236" s="33">
        <v>4787.813228</v>
      </c>
      <c r="DT236" s="33">
        <v>5722.7472939999998</v>
      </c>
      <c r="DU236" s="33">
        <v>5154.8028629999999</v>
      </c>
      <c r="DW236" s="33">
        <v>4787.813228</v>
      </c>
      <c r="DX236" s="33">
        <v>5831.0368170000002</v>
      </c>
      <c r="DY236" s="33">
        <v>5154.8028629999999</v>
      </c>
      <c r="EA236" s="33">
        <v>4787.813228</v>
      </c>
      <c r="EB236" s="33">
        <v>5450.3014119999998</v>
      </c>
      <c r="EC236" s="33">
        <v>5154.8028629999999</v>
      </c>
      <c r="ED236" s="33">
        <v>107.9381061</v>
      </c>
      <c r="EE236" s="33">
        <v>4787.813228</v>
      </c>
      <c r="EF236" s="33">
        <v>5427.1634830000003</v>
      </c>
      <c r="EG236" s="33">
        <v>5154.8028629999999</v>
      </c>
      <c r="EI236" s="33">
        <v>4787.813228</v>
      </c>
      <c r="EJ236" s="33">
        <v>5776.7499150000003</v>
      </c>
      <c r="EK236" s="33">
        <v>5154.8028629999999</v>
      </c>
      <c r="EM236" s="33">
        <v>4787.813228</v>
      </c>
      <c r="EN236" s="33">
        <v>5728.7304249999997</v>
      </c>
      <c r="EO236" s="33">
        <v>5188.1105100000004</v>
      </c>
      <c r="EQ236" s="33">
        <v>4787.813228</v>
      </c>
      <c r="ER236" s="33">
        <v>5776.7499150000003</v>
      </c>
      <c r="ES236" s="33">
        <v>5284.0917250000002</v>
      </c>
      <c r="EU236" s="33">
        <v>4787.813228</v>
      </c>
      <c r="EV236" s="33">
        <v>5715.427686</v>
      </c>
      <c r="EW236" s="33">
        <v>64.05633349</v>
      </c>
      <c r="EY236" s="33">
        <v>4787.813228</v>
      </c>
      <c r="EZ236" s="33">
        <v>5694.2019149999996</v>
      </c>
      <c r="FA236" s="33">
        <v>4696.1082319999996</v>
      </c>
      <c r="FC236" s="33">
        <v>4787.813228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3307.4291459999999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3997.5841799999998</v>
      </c>
      <c r="M237" s="33">
        <v>3938.5974489999999</v>
      </c>
      <c r="N237" s="33">
        <v>3330.4720000000002</v>
      </c>
      <c r="O237" s="33">
        <v>3370.521647</v>
      </c>
      <c r="P237" s="33">
        <v>4220.689993</v>
      </c>
      <c r="Q237" s="33">
        <v>4161.8857619999999</v>
      </c>
      <c r="R237" s="33">
        <v>3330.4720000000002</v>
      </c>
      <c r="S237" s="33">
        <v>3370.521647</v>
      </c>
      <c r="T237" s="33">
        <v>7644.0063259999997</v>
      </c>
      <c r="U237" s="33">
        <v>3398.4041179999999</v>
      </c>
      <c r="V237" s="33">
        <v>3330.4720000000002</v>
      </c>
      <c r="W237" s="33">
        <v>3370.521647</v>
      </c>
      <c r="X237" s="33">
        <v>4947.8173040000001</v>
      </c>
      <c r="Y237" s="33">
        <v>4164.1330129999997</v>
      </c>
      <c r="Z237" s="33">
        <v>3330.4720000000002</v>
      </c>
      <c r="AA237" s="33">
        <v>3370.521647</v>
      </c>
      <c r="AB237" s="33">
        <v>3359.4592870000001</v>
      </c>
      <c r="AC237" s="33">
        <v>7084.0606040000002</v>
      </c>
      <c r="AD237" s="33">
        <v>3377.1209720000002</v>
      </c>
      <c r="AE237" s="33">
        <v>3767.563752</v>
      </c>
      <c r="AF237" s="33">
        <v>11425.23826</v>
      </c>
      <c r="AG237" s="33">
        <v>4292.4564600000003</v>
      </c>
      <c r="AH237" s="33">
        <v>3932.049505</v>
      </c>
      <c r="AI237" s="33">
        <v>4250.7534669999995</v>
      </c>
      <c r="AJ237" s="33">
        <v>13461.0028</v>
      </c>
      <c r="AK237" s="33">
        <v>8532.7898129999994</v>
      </c>
      <c r="AL237" s="33">
        <v>1697.793457</v>
      </c>
      <c r="AM237" s="33">
        <v>4654.4535470000001</v>
      </c>
      <c r="AN237" s="33">
        <v>16242.576880000001</v>
      </c>
      <c r="AO237" s="33">
        <v>13152.952289999999</v>
      </c>
      <c r="AP237" s="33">
        <v>4253.8245999999999</v>
      </c>
      <c r="AQ237" s="33">
        <v>4654.4535470000001</v>
      </c>
      <c r="AR237" s="33">
        <v>8241.5818710000003</v>
      </c>
      <c r="AS237" s="33">
        <v>9112.4249739999996</v>
      </c>
      <c r="AT237" s="33">
        <v>4253.8245999999999</v>
      </c>
      <c r="AU237" s="33">
        <v>4654.4535470000001</v>
      </c>
      <c r="AV237" s="33">
        <v>16242.576880000001</v>
      </c>
      <c r="AW237" s="33">
        <v>15256.008949999999</v>
      </c>
      <c r="AX237" s="33">
        <v>4253.8245999999999</v>
      </c>
      <c r="AY237" s="33">
        <v>4654.4535470000001</v>
      </c>
      <c r="AZ237" s="33">
        <v>16242.576880000001</v>
      </c>
      <c r="BA237" s="33">
        <v>13802.54509</v>
      </c>
      <c r="BB237" s="33">
        <v>4253.8245999999999</v>
      </c>
      <c r="BC237" s="33">
        <v>4654.4535470000001</v>
      </c>
      <c r="BD237" s="33">
        <v>12920.338760000001</v>
      </c>
      <c r="BE237" s="33">
        <v>15256.008949999999</v>
      </c>
      <c r="BF237" s="33">
        <v>1402.309195</v>
      </c>
      <c r="BG237" s="33">
        <v>4654.4535470000001</v>
      </c>
      <c r="BH237" s="33">
        <v>16242.576880000001</v>
      </c>
      <c r="BI237" s="33">
        <v>15256.008949999999</v>
      </c>
      <c r="BJ237" s="33">
        <v>4253.8245999999999</v>
      </c>
      <c r="BK237" s="33">
        <v>4654.4535470000001</v>
      </c>
      <c r="BL237" s="33">
        <v>13967.92049</v>
      </c>
      <c r="BM237" s="33">
        <v>15256.008949999999</v>
      </c>
      <c r="BN237" s="33">
        <v>4253.8245999999999</v>
      </c>
      <c r="BO237" s="33">
        <v>4654.4535470000001</v>
      </c>
      <c r="BP237" s="33">
        <v>16242.576880000001</v>
      </c>
      <c r="BQ237" s="33">
        <v>15256.008949999999</v>
      </c>
      <c r="BR237" s="33">
        <v>4253.8245999999999</v>
      </c>
      <c r="BS237" s="33">
        <v>4654.4535470000001</v>
      </c>
      <c r="BT237" s="33">
        <v>16242.576880000001</v>
      </c>
      <c r="BU237" s="33">
        <v>14272.301530000001</v>
      </c>
      <c r="BV237" s="33">
        <v>4253.8245999999999</v>
      </c>
      <c r="BW237" s="33">
        <v>4654.4535470000001</v>
      </c>
      <c r="BX237" s="33">
        <v>17299.364249999999</v>
      </c>
      <c r="BY237" s="33">
        <v>15256.008949999999</v>
      </c>
      <c r="BZ237" s="33">
        <v>4751.9223650000004</v>
      </c>
      <c r="CA237" s="33">
        <v>5332.7969590000002</v>
      </c>
      <c r="CB237" s="33">
        <v>16242.576880000001</v>
      </c>
      <c r="CC237" s="33">
        <v>15252.364680000001</v>
      </c>
      <c r="CD237" s="33">
        <v>4751.9223650000004</v>
      </c>
      <c r="CE237" s="33">
        <v>5332.7969590000002</v>
      </c>
      <c r="CF237" s="33">
        <v>15759.415230000001</v>
      </c>
      <c r="CG237" s="33">
        <v>15256.008949999999</v>
      </c>
      <c r="CH237" s="33">
        <v>4751.9223650000004</v>
      </c>
      <c r="CI237" s="33">
        <v>5332.7969590000002</v>
      </c>
      <c r="CJ237" s="33">
        <v>16242.576880000001</v>
      </c>
      <c r="CK237" s="33">
        <v>15256.008949999999</v>
      </c>
      <c r="CL237" s="33">
        <v>4751.9223650000004</v>
      </c>
      <c r="CM237" s="33">
        <v>5332.7969590000002</v>
      </c>
      <c r="CN237" s="33">
        <v>17299.364249999999</v>
      </c>
      <c r="CO237" s="33">
        <v>15608.55825</v>
      </c>
      <c r="CP237" s="33">
        <v>4751.9223650000004</v>
      </c>
      <c r="CQ237" s="33">
        <v>5332.7969590000002</v>
      </c>
      <c r="CR237" s="33">
        <v>16242.576880000001</v>
      </c>
      <c r="CS237" s="33">
        <v>15256.008949999999</v>
      </c>
      <c r="CT237" s="33">
        <v>4253.8245999999999</v>
      </c>
      <c r="CU237" s="33">
        <v>5332.7969590000002</v>
      </c>
      <c r="CV237" s="33">
        <v>16443.954809999999</v>
      </c>
      <c r="CW237" s="33">
        <v>15256.008949999999</v>
      </c>
      <c r="CX237" s="33">
        <v>4751.9223650000004</v>
      </c>
      <c r="CY237" s="33">
        <v>5332.7969590000002</v>
      </c>
      <c r="CZ237" s="33">
        <v>16242.576880000001</v>
      </c>
      <c r="DA237" s="33">
        <v>15256.008949999999</v>
      </c>
      <c r="DB237" s="33">
        <v>4751.9223650000004</v>
      </c>
      <c r="DC237" s="33">
        <v>5332.7969590000002</v>
      </c>
      <c r="DD237" s="33">
        <v>16791.31511</v>
      </c>
      <c r="DE237" s="33">
        <v>15256.008949999999</v>
      </c>
      <c r="DF237" s="33">
        <v>4253.8245999999999</v>
      </c>
      <c r="DG237" s="33">
        <v>5332.7969590000002</v>
      </c>
      <c r="DH237" s="33">
        <v>16242.576880000001</v>
      </c>
      <c r="DI237" s="33">
        <v>15256.008949999999</v>
      </c>
      <c r="DJ237" s="33">
        <v>5063.904286</v>
      </c>
      <c r="DK237" s="33">
        <v>5783.7551160000003</v>
      </c>
      <c r="DL237" s="33">
        <v>17845.494729999999</v>
      </c>
      <c r="DM237" s="33">
        <v>15256.008949999999</v>
      </c>
      <c r="DN237" s="33">
        <v>5063.904286</v>
      </c>
      <c r="DO237" s="33">
        <v>5783.7551160000003</v>
      </c>
      <c r="DP237" s="33">
        <v>18277.72119</v>
      </c>
      <c r="DQ237" s="33">
        <v>17069.13248</v>
      </c>
      <c r="DR237" s="33">
        <v>4253.8245999999999</v>
      </c>
      <c r="DS237" s="33">
        <v>5783.7551160000003</v>
      </c>
      <c r="DT237" s="33">
        <v>17220.933819999998</v>
      </c>
      <c r="DU237" s="33">
        <v>16142.89193</v>
      </c>
      <c r="DV237" s="33">
        <v>5063.904286</v>
      </c>
      <c r="DW237" s="33">
        <v>5783.7551160000003</v>
      </c>
      <c r="DX237" s="33">
        <v>17246.06595</v>
      </c>
      <c r="DY237" s="33">
        <v>15256.008949999999</v>
      </c>
      <c r="DZ237" s="33">
        <v>5063.904286</v>
      </c>
      <c r="EA237" s="33">
        <v>5783.7551160000003</v>
      </c>
      <c r="EB237" s="33">
        <v>17220.933819999998</v>
      </c>
      <c r="EC237" s="33">
        <v>15510.809380000001</v>
      </c>
      <c r="ED237" s="33">
        <v>4751.9223650000004</v>
      </c>
      <c r="EE237" s="33">
        <v>5783.7551160000003</v>
      </c>
      <c r="EF237" s="33">
        <v>18277.72119</v>
      </c>
      <c r="EG237" s="33">
        <v>15256.008949999999</v>
      </c>
      <c r="EH237" s="33">
        <v>5063.904286</v>
      </c>
      <c r="EI237" s="33">
        <v>5783.7551160000003</v>
      </c>
      <c r="EJ237" s="33">
        <v>18543.514070000001</v>
      </c>
      <c r="EK237" s="33">
        <v>15256.008949999999</v>
      </c>
      <c r="EL237" s="33">
        <v>5263.2087959999999</v>
      </c>
      <c r="EM237" s="33">
        <v>5870.4492650000002</v>
      </c>
      <c r="EN237" s="33">
        <v>17889.70017</v>
      </c>
      <c r="EO237" s="33">
        <v>15256.008949999999</v>
      </c>
      <c r="EP237" s="33">
        <v>5706.327636</v>
      </c>
      <c r="EQ237" s="33">
        <v>6326.0038930000001</v>
      </c>
      <c r="ER237" s="33">
        <v>20054.2929</v>
      </c>
      <c r="ES237" s="33">
        <v>16003.110189999999</v>
      </c>
      <c r="ET237" s="33">
        <v>5236.6561529999999</v>
      </c>
      <c r="EU237" s="33">
        <v>6760.0006830000002</v>
      </c>
      <c r="EV237" s="33">
        <v>19785.83524</v>
      </c>
      <c r="EW237" s="33">
        <v>18359.471949999999</v>
      </c>
      <c r="EX237" s="33">
        <v>1549.5377109999999</v>
      </c>
      <c r="EY237" s="33">
        <v>6869.048135</v>
      </c>
      <c r="EZ237" s="33">
        <v>20392.230810000001</v>
      </c>
      <c r="FA237" s="33">
        <v>15256.008949999999</v>
      </c>
      <c r="FB237" s="33">
        <v>6172.9629530000002</v>
      </c>
      <c r="FC237" s="33">
        <v>6932.388371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6967.8159519999999</v>
      </c>
      <c r="G238" s="33">
        <v>9001.3516080000009</v>
      </c>
      <c r="H238" s="33">
        <v>10522.45298</v>
      </c>
      <c r="I238" s="33">
        <v>9132.3163530000002</v>
      </c>
      <c r="J238" s="33">
        <v>7732.1170259999999</v>
      </c>
      <c r="K238" s="33">
        <v>9001.3516080000009</v>
      </c>
      <c r="L238" s="33">
        <v>10522.45298</v>
      </c>
      <c r="M238" s="33">
        <v>9132.3163530000002</v>
      </c>
      <c r="N238" s="33">
        <v>7863.9676760000002</v>
      </c>
      <c r="O238" s="33">
        <v>9001.3516080000009</v>
      </c>
      <c r="P238" s="33">
        <v>10522.45298</v>
      </c>
      <c r="Q238" s="33">
        <v>9132.3163530000002</v>
      </c>
      <c r="R238" s="33">
        <v>7363.3433830000004</v>
      </c>
      <c r="S238" s="33">
        <v>9001.3516080000009</v>
      </c>
      <c r="T238" s="33">
        <v>10522.45298</v>
      </c>
      <c r="U238" s="33">
        <v>8343.2849669999996</v>
      </c>
      <c r="V238" s="33">
        <v>6102.6517700000004</v>
      </c>
      <c r="W238" s="33">
        <v>9001.3516080000009</v>
      </c>
      <c r="X238" s="33">
        <v>10522.45298</v>
      </c>
      <c r="Y238" s="33">
        <v>7971.4575949999999</v>
      </c>
      <c r="Z238" s="33">
        <v>8432.1894900000007</v>
      </c>
      <c r="AA238" s="33">
        <v>9001.3516080000009</v>
      </c>
      <c r="AB238" s="33">
        <v>7503.1097630000004</v>
      </c>
      <c r="AC238" s="33">
        <v>6662.3737140000003</v>
      </c>
      <c r="AD238" s="33">
        <v>8432.1894900000007</v>
      </c>
      <c r="AE238" s="33">
        <v>8074.3477830000002</v>
      </c>
      <c r="AF238" s="33">
        <v>3743</v>
      </c>
      <c r="AG238" s="33">
        <v>6675.9644770000004</v>
      </c>
      <c r="AH238" s="33">
        <v>8432.1894900000007</v>
      </c>
      <c r="AI238" s="33">
        <v>9001.3516080000009</v>
      </c>
      <c r="AJ238" s="33">
        <v>1784</v>
      </c>
      <c r="AK238" s="33">
        <v>9132.3163530000002</v>
      </c>
      <c r="AL238" s="33">
        <v>8432.1894900000007</v>
      </c>
      <c r="AM238" s="33">
        <v>9001.3516080000009</v>
      </c>
      <c r="AN238" s="33">
        <v>5686.5268580000002</v>
      </c>
      <c r="AO238" s="33">
        <v>9132.3163530000002</v>
      </c>
      <c r="AP238" s="33">
        <v>8432.1894900000007</v>
      </c>
      <c r="AQ238" s="33">
        <v>9001.3516080000009</v>
      </c>
      <c r="AR238" s="33">
        <v>10522.45298</v>
      </c>
      <c r="AS238" s="33">
        <v>9132.3163530000002</v>
      </c>
      <c r="AT238" s="33">
        <v>8432.1894900000007</v>
      </c>
      <c r="AU238" s="33">
        <v>9001.3516080000009</v>
      </c>
      <c r="AV238" s="33">
        <v>10522.45298</v>
      </c>
      <c r="AW238" s="33">
        <v>9132.3163530000002</v>
      </c>
      <c r="AX238" s="33">
        <v>8432.1894900000007</v>
      </c>
      <c r="AY238" s="33">
        <v>9001.3516080000009</v>
      </c>
      <c r="AZ238" s="33">
        <v>10522.45298</v>
      </c>
      <c r="BA238" s="33">
        <v>9132.3163530000002</v>
      </c>
      <c r="BB238" s="33">
        <v>8289.7085640000005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9813.6828729999997</v>
      </c>
      <c r="BI238" s="33">
        <v>9132.3163530000002</v>
      </c>
      <c r="BJ238" s="33">
        <v>8432.1894900000007</v>
      </c>
      <c r="BK238" s="33">
        <v>9001.3516080000009</v>
      </c>
      <c r="BL238" s="33">
        <v>10522.45298</v>
      </c>
      <c r="BM238" s="33">
        <v>7120.0121349999999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6871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6871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618.30255309999995</v>
      </c>
      <c r="U239" s="33">
        <v>2753.865863</v>
      </c>
      <c r="V239" s="33">
        <v>1026.196471</v>
      </c>
      <c r="W239" s="33">
        <v>1269.763569</v>
      </c>
      <c r="X239" s="33">
        <v>3679.7888240000002</v>
      </c>
      <c r="Y239" s="33">
        <v>3461.103529</v>
      </c>
      <c r="Z239" s="33">
        <v>1026.196471</v>
      </c>
      <c r="AA239" s="33">
        <v>1269.763569</v>
      </c>
      <c r="AB239" s="33">
        <v>6760.6702750000004</v>
      </c>
      <c r="AC239" s="33">
        <v>173.87663739999999</v>
      </c>
      <c r="AD239" s="33">
        <v>187.3330885</v>
      </c>
      <c r="AE239" s="33">
        <v>3033.456549</v>
      </c>
      <c r="AF239" s="33">
        <v>6760.6702750000004</v>
      </c>
      <c r="AG239" s="33">
        <v>6385.7270589999998</v>
      </c>
      <c r="AH239" s="33">
        <v>540.95828200000005</v>
      </c>
      <c r="AI239" s="33">
        <v>3033.456549</v>
      </c>
      <c r="AJ239" s="33">
        <v>6760.6702750000004</v>
      </c>
      <c r="AK239" s="33">
        <v>458.8721238</v>
      </c>
      <c r="AL239" s="33">
        <v>2404.2362349999999</v>
      </c>
      <c r="AM239" s="33">
        <v>3033.456549</v>
      </c>
      <c r="AN239" s="33">
        <v>6760.6702750000004</v>
      </c>
      <c r="AO239" s="33">
        <v>150.31051099999999</v>
      </c>
      <c r="AP239" s="33">
        <v>2404.2362349999999</v>
      </c>
      <c r="AQ239" s="33">
        <v>3033.456549</v>
      </c>
      <c r="AR239" s="33">
        <v>6760.6702750000004</v>
      </c>
      <c r="AS239" s="33">
        <v>6385.7270589999998</v>
      </c>
      <c r="AT239" s="33">
        <v>2404.2362349999999</v>
      </c>
      <c r="AU239" s="33">
        <v>3033.456549</v>
      </c>
      <c r="AV239" s="33">
        <v>629.00436009999999</v>
      </c>
      <c r="AW239" s="33">
        <v>621.253557</v>
      </c>
      <c r="AX239" s="33">
        <v>2404.2362349999999</v>
      </c>
      <c r="AY239" s="33">
        <v>3033.456549</v>
      </c>
      <c r="AZ239" s="33">
        <v>704.39849460000005</v>
      </c>
      <c r="BA239" s="33">
        <v>551.64716450000003</v>
      </c>
      <c r="BB239" s="33">
        <v>2404.2362349999999</v>
      </c>
      <c r="BC239" s="33">
        <v>3033.456549</v>
      </c>
      <c r="BD239" s="33">
        <v>6760.6702750000004</v>
      </c>
      <c r="BE239" s="33">
        <v>583.20430439999996</v>
      </c>
      <c r="BF239" s="33">
        <v>2404.2362349999999</v>
      </c>
      <c r="BG239" s="33">
        <v>3033.456549</v>
      </c>
      <c r="BH239" s="33">
        <v>6760.6702750000004</v>
      </c>
      <c r="BI239" s="33">
        <v>688.39288580000004</v>
      </c>
      <c r="BJ239" s="33">
        <v>2404.2362349999999</v>
      </c>
      <c r="BK239" s="33">
        <v>3033.456549</v>
      </c>
      <c r="BL239" s="33">
        <v>6760.6702750000004</v>
      </c>
      <c r="BM239" s="33">
        <v>6385.7270589999998</v>
      </c>
      <c r="BN239" s="33">
        <v>1698.9934089999999</v>
      </c>
      <c r="BO239" s="33">
        <v>3033.456549</v>
      </c>
      <c r="BP239" s="33">
        <v>2405.3435100000002</v>
      </c>
      <c r="BQ239" s="33">
        <v>1859.743594</v>
      </c>
      <c r="BR239" s="33">
        <v>2404.2362349999999</v>
      </c>
      <c r="BS239" s="33">
        <v>3033.456549</v>
      </c>
      <c r="BT239" s="33">
        <v>6156.1897939999999</v>
      </c>
      <c r="BU239" s="33">
        <v>3065.111277</v>
      </c>
      <c r="BV239" s="33">
        <v>2404.2362349999999</v>
      </c>
      <c r="BW239" s="33">
        <v>3033.456549</v>
      </c>
      <c r="BX239" s="33">
        <v>6760.6702750000004</v>
      </c>
      <c r="BY239" s="33">
        <v>784.66667559999996</v>
      </c>
      <c r="BZ239" s="33">
        <v>2404.2362349999999</v>
      </c>
      <c r="CA239" s="33">
        <v>3033.456549</v>
      </c>
      <c r="CB239" s="33">
        <v>1179.861838</v>
      </c>
      <c r="CC239" s="33">
        <v>6385.7270589999998</v>
      </c>
      <c r="CD239" s="33">
        <v>2404.2362349999999</v>
      </c>
      <c r="CE239" s="33">
        <v>3033.456549</v>
      </c>
      <c r="CF239" s="33">
        <v>6760.6702750000004</v>
      </c>
      <c r="CG239" s="33">
        <v>744.46006439999996</v>
      </c>
      <c r="CH239" s="33">
        <v>2404.2362349999999</v>
      </c>
      <c r="CI239" s="33">
        <v>3033.456549</v>
      </c>
      <c r="CJ239" s="33">
        <v>6760.6702750000004</v>
      </c>
      <c r="CK239" s="33">
        <v>6385.7270589999998</v>
      </c>
      <c r="CL239" s="33">
        <v>2404.2362349999999</v>
      </c>
      <c r="CM239" s="33">
        <v>3033.456549</v>
      </c>
      <c r="CN239" s="33">
        <v>6760.6702750000004</v>
      </c>
      <c r="CO239" s="33">
        <v>883.07647259999999</v>
      </c>
      <c r="CP239" s="33">
        <v>2404.2362349999999</v>
      </c>
      <c r="CQ239" s="33">
        <v>3033.456549</v>
      </c>
      <c r="CR239" s="33">
        <v>6760.6702750000004</v>
      </c>
      <c r="CS239" s="33">
        <v>6385.7270589999998</v>
      </c>
      <c r="CT239" s="33">
        <v>2404.2362349999999</v>
      </c>
      <c r="CU239" s="33">
        <v>3033.456549</v>
      </c>
      <c r="CV239" s="33">
        <v>6760.6702750000004</v>
      </c>
      <c r="CW239" s="33">
        <v>853.04813790000003</v>
      </c>
      <c r="CX239" s="33">
        <v>2404.2362349999999</v>
      </c>
      <c r="CY239" s="33">
        <v>3033.456549</v>
      </c>
      <c r="CZ239" s="33">
        <v>6760.6702750000004</v>
      </c>
      <c r="DA239" s="33">
        <v>6385.7270589999998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1019.9619279999999</v>
      </c>
      <c r="DJ239" s="33">
        <v>1348.816875</v>
      </c>
      <c r="DK239" s="33">
        <v>3033.456549</v>
      </c>
      <c r="DL239" s="33">
        <v>6760.6702750000004</v>
      </c>
      <c r="DM239" s="33">
        <v>6385.7270589999998</v>
      </c>
      <c r="DN239" s="33">
        <v>2404.2362349999999</v>
      </c>
      <c r="DO239" s="33">
        <v>3033.456549</v>
      </c>
      <c r="DP239" s="33">
        <v>6760.6702750000004</v>
      </c>
      <c r="DQ239" s="33">
        <v>2483.2895870000002</v>
      </c>
      <c r="DR239" s="33">
        <v>2404.2362349999999</v>
      </c>
      <c r="DS239" s="33">
        <v>3033.456549</v>
      </c>
      <c r="DT239" s="33">
        <v>6760.6702750000004</v>
      </c>
      <c r="DV239" s="33">
        <v>2404.2362349999999</v>
      </c>
      <c r="DW239" s="33">
        <v>3033.456549</v>
      </c>
      <c r="DX239" s="33">
        <v>6760.6702750000004</v>
      </c>
      <c r="DY239" s="33">
        <v>6385.7270589999998</v>
      </c>
      <c r="DZ239" s="33">
        <v>1142.2711240000001</v>
      </c>
      <c r="EA239" s="33">
        <v>3033.456549</v>
      </c>
      <c r="EB239" s="33">
        <v>6760.6702750000004</v>
      </c>
      <c r="EC239" s="33">
        <v>6385.7270589999998</v>
      </c>
      <c r="ED239" s="33">
        <v>63.469610019999998</v>
      </c>
      <c r="EE239" s="33">
        <v>3033.456549</v>
      </c>
      <c r="EF239" s="33">
        <v>6760.6702750000004</v>
      </c>
      <c r="EG239" s="33">
        <v>6385.7270589999998</v>
      </c>
      <c r="EH239" s="33">
        <v>2404.2362349999999</v>
      </c>
      <c r="EI239" s="33">
        <v>3033.456549</v>
      </c>
      <c r="EJ239" s="33">
        <v>6760.6702750000004</v>
      </c>
      <c r="EK239" s="33">
        <v>6385.7270589999998</v>
      </c>
      <c r="EL239" s="33">
        <v>2213.1219940000001</v>
      </c>
      <c r="EM239" s="33">
        <v>3033.456549</v>
      </c>
      <c r="EN239" s="33">
        <v>5262.9018169999999</v>
      </c>
      <c r="EO239" s="33">
        <v>3655.7852079999998</v>
      </c>
      <c r="EP239" s="33">
        <v>1231.619825</v>
      </c>
      <c r="EQ239" s="33">
        <v>3033.456549</v>
      </c>
      <c r="ER239" s="33">
        <v>6760.6702750000004</v>
      </c>
      <c r="ES239" s="33">
        <v>6385.7270589999998</v>
      </c>
      <c r="ET239" s="33">
        <v>1252.369903</v>
      </c>
      <c r="EU239" s="33">
        <v>3033.456549</v>
      </c>
      <c r="EV239" s="33">
        <v>6760.6702750000004</v>
      </c>
      <c r="EW239" s="33">
        <v>6385.7270589999998</v>
      </c>
      <c r="EX239" s="33">
        <v>2404.2362349999999</v>
      </c>
      <c r="EY239" s="33">
        <v>3033.456549</v>
      </c>
      <c r="EZ239" s="33">
        <v>6760.6702750000004</v>
      </c>
      <c r="FA239" s="33">
        <v>6385.7270589999998</v>
      </c>
      <c r="FB239" s="33">
        <v>1291.618776</v>
      </c>
      <c r="FC239" s="33">
        <v>3033.456549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62.884313730000002</v>
      </c>
      <c r="M240" s="33">
        <v>65.709999999999994</v>
      </c>
      <c r="N240" s="33">
        <v>228.36537250000001</v>
      </c>
      <c r="O240" s="33">
        <v>133.44058820000001</v>
      </c>
      <c r="P240" s="33">
        <v>62.884313730000002</v>
      </c>
      <c r="Q240" s="33">
        <v>65.709999999999994</v>
      </c>
      <c r="R240" s="33">
        <v>228.36537250000001</v>
      </c>
      <c r="S240" s="33">
        <v>133.44058820000001</v>
      </c>
      <c r="U240" s="33">
        <v>304.86015689999999</v>
      </c>
      <c r="V240" s="33">
        <v>228.36537250000001</v>
      </c>
      <c r="W240" s="33">
        <v>133.44058820000001</v>
      </c>
      <c r="X240" s="33">
        <v>209.3845882</v>
      </c>
      <c r="Z240" s="33">
        <v>228.36537250000001</v>
      </c>
      <c r="AA240" s="33">
        <v>133.44058820000001</v>
      </c>
      <c r="AB240" s="33">
        <v>209.3845882</v>
      </c>
      <c r="AD240" s="33">
        <v>228.36537250000001</v>
      </c>
      <c r="AE240" s="33">
        <v>133.44058820000001</v>
      </c>
      <c r="AH240" s="33">
        <v>340.89690200000001</v>
      </c>
      <c r="AI240" s="33">
        <v>166.65094120000001</v>
      </c>
      <c r="AL240" s="33">
        <v>340.89690200000001</v>
      </c>
      <c r="AM240" s="33">
        <v>166.65094120000001</v>
      </c>
      <c r="AO240" s="33">
        <v>499.14611760000003</v>
      </c>
      <c r="AP240" s="33">
        <v>340.89690200000001</v>
      </c>
      <c r="AQ240" s="33">
        <v>166.65094120000001</v>
      </c>
      <c r="AR240" s="33">
        <v>340.78552939999997</v>
      </c>
      <c r="AS240" s="33">
        <v>499.14611760000003</v>
      </c>
      <c r="AT240" s="33">
        <v>340.89690200000001</v>
      </c>
      <c r="AU240" s="33">
        <v>166.65094120000001</v>
      </c>
      <c r="AW240" s="33">
        <v>499.14611760000003</v>
      </c>
      <c r="AX240" s="33">
        <v>340.89690200000001</v>
      </c>
      <c r="AY240" s="33">
        <v>166.65094120000001</v>
      </c>
      <c r="AZ240" s="33">
        <v>340.78552939999997</v>
      </c>
      <c r="BA240" s="33">
        <v>501.97833630000002</v>
      </c>
      <c r="BB240" s="33">
        <v>342.84683769999998</v>
      </c>
      <c r="BC240" s="33">
        <v>168.8829021</v>
      </c>
      <c r="BD240" s="33">
        <v>340.78552939999997</v>
      </c>
      <c r="BE240" s="33">
        <v>339.326638</v>
      </c>
      <c r="BF240" s="33">
        <v>340.89690200000001</v>
      </c>
      <c r="BG240" s="33">
        <v>221.95124730000001</v>
      </c>
      <c r="BH240" s="33">
        <v>637.56583490000003</v>
      </c>
      <c r="BI240" s="33">
        <v>116.02910610000001</v>
      </c>
      <c r="BJ240" s="33">
        <v>510.88404960000003</v>
      </c>
      <c r="BK240" s="33">
        <v>361.22384449999998</v>
      </c>
      <c r="BL240" s="33">
        <v>173.0012394</v>
      </c>
      <c r="BM240" s="33">
        <v>174.43475810000001</v>
      </c>
      <c r="BN240" s="33">
        <v>568.13729780000006</v>
      </c>
      <c r="BO240" s="33">
        <v>448.4250644</v>
      </c>
      <c r="BP240" s="33">
        <v>233.23760759999999</v>
      </c>
      <c r="BQ240" s="33">
        <v>1074.2966120000001</v>
      </c>
      <c r="BR240" s="33">
        <v>596.55889500000001</v>
      </c>
      <c r="BS240" s="33">
        <v>483.8997056</v>
      </c>
      <c r="BT240" s="33">
        <v>295.9661577</v>
      </c>
      <c r="BU240" s="33">
        <v>297.53367500000002</v>
      </c>
      <c r="BV240" s="33">
        <v>629.66797819999999</v>
      </c>
      <c r="BW240" s="33">
        <v>514.85272039999995</v>
      </c>
      <c r="BX240" s="33">
        <v>1235.8208509999999</v>
      </c>
      <c r="BY240" s="33">
        <v>625.48390849999998</v>
      </c>
      <c r="BZ240" s="33">
        <v>651.10765779999997</v>
      </c>
      <c r="CA240" s="33">
        <v>552.9760192</v>
      </c>
      <c r="CB240" s="33">
        <v>751.06839219999995</v>
      </c>
      <c r="CC240" s="33">
        <v>621.71937249999996</v>
      </c>
      <c r="CD240" s="33">
        <v>701.10739000000001</v>
      </c>
      <c r="CE240" s="33">
        <v>641.8838184</v>
      </c>
      <c r="CF240" s="33">
        <v>623.47806690000004</v>
      </c>
      <c r="CG240" s="33">
        <v>1038.1213869999999</v>
      </c>
      <c r="CH240" s="33">
        <v>701.10739000000001</v>
      </c>
      <c r="CI240" s="33">
        <v>641.8838184</v>
      </c>
      <c r="CJ240" s="33">
        <v>678.53026339999997</v>
      </c>
      <c r="CK240" s="33">
        <v>1217.9042030000001</v>
      </c>
      <c r="CL240" s="33">
        <v>731.7315906</v>
      </c>
      <c r="CM240" s="33">
        <v>692.25444400000003</v>
      </c>
      <c r="CN240" s="33">
        <v>1377.1237000000001</v>
      </c>
      <c r="CO240" s="33">
        <v>1705.0332100000001</v>
      </c>
      <c r="CP240" s="33">
        <v>692.6887064</v>
      </c>
      <c r="CQ240" s="33">
        <v>747.10494059999996</v>
      </c>
      <c r="CR240" s="33">
        <v>1261.915671</v>
      </c>
      <c r="CS240" s="33">
        <v>757.66235810000001</v>
      </c>
      <c r="CT240" s="33">
        <v>742.58878619999996</v>
      </c>
      <c r="CU240" s="33">
        <v>803.76066360000004</v>
      </c>
      <c r="CV240" s="33">
        <v>1970.327399</v>
      </c>
      <c r="CW240" s="33">
        <v>1043.405219</v>
      </c>
      <c r="CX240" s="33">
        <v>836.20640149999997</v>
      </c>
      <c r="CY240" s="33">
        <v>864.09440940000002</v>
      </c>
      <c r="CZ240" s="33">
        <v>2271.9969169999999</v>
      </c>
      <c r="DA240" s="33">
        <v>1741.1818989999999</v>
      </c>
      <c r="DB240" s="33">
        <v>941.278547</v>
      </c>
      <c r="DC240" s="33">
        <v>980.43353620000005</v>
      </c>
      <c r="DD240" s="33">
        <v>2061.4392889999999</v>
      </c>
      <c r="DE240" s="33">
        <v>1253.4168110000001</v>
      </c>
      <c r="DF240" s="33">
        <v>968.52608780000003</v>
      </c>
      <c r="DG240" s="33">
        <v>1025.3760629999999</v>
      </c>
      <c r="DH240" s="33">
        <v>1209.832071</v>
      </c>
      <c r="DI240" s="33">
        <v>1691.536204</v>
      </c>
      <c r="DJ240" s="33">
        <v>1033.5758880000001</v>
      </c>
      <c r="DK240" s="33">
        <v>1098.2986350000001</v>
      </c>
      <c r="DL240" s="33">
        <v>2367.8272940000002</v>
      </c>
      <c r="DM240" s="33">
        <v>2381.0158150000002</v>
      </c>
      <c r="DN240" s="33">
        <v>1033.5758880000001</v>
      </c>
      <c r="DO240" s="33">
        <v>1098.2986350000001</v>
      </c>
      <c r="DP240" s="33">
        <v>2631.4202019999998</v>
      </c>
      <c r="DQ240" s="33">
        <v>2316.2174479999999</v>
      </c>
      <c r="DR240" s="33">
        <v>992.57574109999996</v>
      </c>
      <c r="DS240" s="33">
        <v>1098.2986350000001</v>
      </c>
      <c r="DT240" s="33">
        <v>1498.64149</v>
      </c>
      <c r="DU240" s="33">
        <v>2076.561968</v>
      </c>
      <c r="DV240" s="33">
        <v>1033.5758880000001</v>
      </c>
      <c r="DW240" s="33">
        <v>1098.2986350000001</v>
      </c>
      <c r="DX240" s="33">
        <v>2001.7193669999999</v>
      </c>
      <c r="DY240" s="33">
        <v>1146.6233130000001</v>
      </c>
      <c r="DZ240" s="33">
        <v>1033.5758880000001</v>
      </c>
      <c r="EA240" s="33">
        <v>1098.2986350000001</v>
      </c>
      <c r="EB240" s="33">
        <v>2582.0288909999999</v>
      </c>
      <c r="EC240" s="33">
        <v>1322.5195040000001</v>
      </c>
      <c r="ED240" s="33">
        <v>1075.571052</v>
      </c>
      <c r="EE240" s="33">
        <v>1159.230773</v>
      </c>
      <c r="EF240" s="33">
        <v>2938.0129360000001</v>
      </c>
      <c r="EG240" s="33">
        <v>1091.1192149999999</v>
      </c>
      <c r="EH240" s="33">
        <v>1111.6952450000001</v>
      </c>
      <c r="EI240" s="33">
        <v>1211.6445289999999</v>
      </c>
      <c r="EJ240" s="33">
        <v>2938.0129360000001</v>
      </c>
      <c r="EK240" s="33">
        <v>877.08985429999996</v>
      </c>
      <c r="EL240" s="33">
        <v>1111.6952450000001</v>
      </c>
      <c r="EM240" s="33">
        <v>1211.6445289999999</v>
      </c>
      <c r="EN240" s="33">
        <v>2938.0129360000001</v>
      </c>
      <c r="EO240" s="33">
        <v>2476.7905900000001</v>
      </c>
      <c r="EP240" s="33">
        <v>1111.6952450000001</v>
      </c>
      <c r="EQ240" s="33">
        <v>1211.6445289999999</v>
      </c>
      <c r="ER240" s="33">
        <v>2268.8979549999999</v>
      </c>
      <c r="ES240" s="33">
        <v>2885.0128519999998</v>
      </c>
      <c r="ET240" s="33">
        <v>1129.910764</v>
      </c>
      <c r="EU240" s="33">
        <v>1228.6738499999999</v>
      </c>
      <c r="EV240" s="33">
        <v>2839.3024820000001</v>
      </c>
      <c r="EW240" s="33">
        <v>2667.3519080000001</v>
      </c>
      <c r="EX240" s="33">
        <v>1172.622955</v>
      </c>
      <c r="EY240" s="33">
        <v>1282.115933</v>
      </c>
      <c r="EZ240" s="33">
        <v>2782.5644440000001</v>
      </c>
      <c r="FA240" s="33">
        <v>1844.4359139999999</v>
      </c>
      <c r="FB240" s="33">
        <v>1172.622955</v>
      </c>
      <c r="FC240" s="33">
        <v>1282.115933</v>
      </c>
    </row>
    <row r="241" spans="2:159" x14ac:dyDescent="0.25">
      <c r="B241" s="33" t="s">
        <v>1</v>
      </c>
      <c r="C241" s="33" t="s">
        <v>44</v>
      </c>
      <c r="BC241" s="33">
        <v>1301.4895690000001</v>
      </c>
      <c r="BF241" s="33">
        <v>928.66</v>
      </c>
      <c r="BG241" s="33">
        <v>1301.4895690000001</v>
      </c>
      <c r="BK241" s="33">
        <v>1509.7669410000001</v>
      </c>
      <c r="BN241" s="33">
        <v>97.056431369999999</v>
      </c>
      <c r="BO241" s="33">
        <v>1509.7669410000001</v>
      </c>
      <c r="BP241" s="33">
        <v>530.19634180000003</v>
      </c>
      <c r="BQ241" s="33">
        <v>1527.1065579999999</v>
      </c>
      <c r="BS241" s="33">
        <v>1509.7669410000001</v>
      </c>
      <c r="BV241" s="33">
        <v>1025.7164310000001</v>
      </c>
      <c r="BW241" s="33">
        <v>1509.7669410000001</v>
      </c>
      <c r="BX241" s="33">
        <v>820.16307300000005</v>
      </c>
      <c r="BY241" s="33">
        <v>905.6054815</v>
      </c>
      <c r="BZ241" s="33">
        <v>1081.651333</v>
      </c>
      <c r="CA241" s="33">
        <v>1630.839328</v>
      </c>
      <c r="CB241" s="33">
        <v>4894.8004069999997</v>
      </c>
      <c r="CD241" s="33">
        <v>1518.0345520000001</v>
      </c>
      <c r="CE241" s="33">
        <v>2332.089418</v>
      </c>
      <c r="CF241" s="33">
        <v>2384.4086929999999</v>
      </c>
      <c r="CG241" s="33">
        <v>2162.4594900000002</v>
      </c>
      <c r="CH241" s="33">
        <v>1737.3984250000001</v>
      </c>
      <c r="CI241" s="33">
        <v>2665.9018649999998</v>
      </c>
      <c r="CJ241" s="33">
        <v>3349.2891669999999</v>
      </c>
      <c r="CK241" s="33">
        <v>653.60007840000003</v>
      </c>
      <c r="CL241" s="33">
        <v>1479.8278760000001</v>
      </c>
      <c r="CM241" s="33">
        <v>2979.3163730000001</v>
      </c>
      <c r="CN241" s="33">
        <v>4165.0835340000003</v>
      </c>
      <c r="CO241" s="33">
        <v>2176.922039</v>
      </c>
      <c r="CP241" s="33">
        <v>1257.700014</v>
      </c>
      <c r="CQ241" s="33">
        <v>3349.0999000000002</v>
      </c>
      <c r="CR241" s="33">
        <v>5523.4419369999996</v>
      </c>
      <c r="CS241" s="33">
        <v>3420.2100909999999</v>
      </c>
      <c r="CT241" s="33">
        <v>1255.476864</v>
      </c>
      <c r="CU241" s="33">
        <v>3626.5639289999999</v>
      </c>
      <c r="CV241" s="33">
        <v>3317.6569410000002</v>
      </c>
      <c r="CX241" s="33">
        <v>2272.7319429999998</v>
      </c>
      <c r="CY241" s="33">
        <v>3795.612275</v>
      </c>
      <c r="CZ241" s="33">
        <v>3390.6398819999999</v>
      </c>
      <c r="DA241" s="33">
        <v>4474.1478829999996</v>
      </c>
      <c r="DB241" s="33">
        <v>558.41392470000005</v>
      </c>
      <c r="DC241" s="33">
        <v>3795.612275</v>
      </c>
      <c r="DD241" s="33">
        <v>5309.4770420000004</v>
      </c>
      <c r="DE241" s="33">
        <v>3522.0963529999999</v>
      </c>
      <c r="DF241" s="33">
        <v>967.93555200000003</v>
      </c>
      <c r="DG241" s="33">
        <v>3795.612275</v>
      </c>
      <c r="DH241" s="33">
        <v>6235.949098</v>
      </c>
      <c r="DI241" s="33">
        <v>685.59127100000001</v>
      </c>
      <c r="DJ241" s="33">
        <v>2402.1360930000001</v>
      </c>
      <c r="DK241" s="33">
        <v>3846.574098</v>
      </c>
      <c r="DL241" s="33">
        <v>2266.1404849999999</v>
      </c>
      <c r="DM241" s="33">
        <v>653.60007840000003</v>
      </c>
      <c r="DN241" s="33">
        <v>1587.272367</v>
      </c>
      <c r="DO241" s="33">
        <v>3846.574098</v>
      </c>
      <c r="DP241" s="33">
        <v>6352.5421159999996</v>
      </c>
      <c r="DQ241" s="33">
        <v>3623.3497419999999</v>
      </c>
      <c r="DR241" s="33">
        <v>12.645332440000001</v>
      </c>
      <c r="DS241" s="33">
        <v>3846.574098</v>
      </c>
      <c r="DT241" s="33">
        <v>5668.3159379999997</v>
      </c>
      <c r="DU241" s="33">
        <v>5148.1270510000004</v>
      </c>
      <c r="DW241" s="33">
        <v>3846.574098</v>
      </c>
      <c r="DX241" s="33">
        <v>6482.6506280000003</v>
      </c>
      <c r="DZ241" s="33">
        <v>268.42687039999998</v>
      </c>
      <c r="EA241" s="33">
        <v>3846.574098</v>
      </c>
      <c r="EB241" s="33">
        <v>6352.5421159999996</v>
      </c>
      <c r="ED241" s="33">
        <v>113.7962745</v>
      </c>
      <c r="EE241" s="33">
        <v>3846.574098</v>
      </c>
      <c r="EF241" s="33">
        <v>7392.7520590000004</v>
      </c>
      <c r="EG241" s="33">
        <v>795.89193620000003</v>
      </c>
      <c r="EH241" s="33">
        <v>1161.2470960000001</v>
      </c>
      <c r="EI241" s="33">
        <v>4171.0973059999997</v>
      </c>
      <c r="EJ241" s="33">
        <v>6712.6161659999998</v>
      </c>
      <c r="EL241" s="33">
        <v>673.70113630000003</v>
      </c>
      <c r="EM241" s="33">
        <v>4495.7216310000003</v>
      </c>
      <c r="EN241" s="33">
        <v>10078.03436</v>
      </c>
      <c r="EO241" s="33">
        <v>2085.3871130000002</v>
      </c>
      <c r="EP241" s="33">
        <v>1139.512706</v>
      </c>
      <c r="EQ241" s="33">
        <v>4495.7216310000003</v>
      </c>
      <c r="ER241" s="33">
        <v>7084.617475</v>
      </c>
      <c r="ES241" s="33">
        <v>1810.9105030000001</v>
      </c>
      <c r="ET241" s="33">
        <v>2668.7863130000001</v>
      </c>
      <c r="EU241" s="33">
        <v>4495.7216310000003</v>
      </c>
      <c r="EV241" s="33">
        <v>7048.9027969999997</v>
      </c>
      <c r="EW241" s="33">
        <v>1967.5127970000001</v>
      </c>
      <c r="EX241" s="33">
        <v>673.29823539999995</v>
      </c>
      <c r="EY241" s="33">
        <v>4583.9626900000003</v>
      </c>
      <c r="EZ241" s="33">
        <v>6995.7370129999999</v>
      </c>
      <c r="FA241" s="33">
        <v>2002.265629</v>
      </c>
      <c r="FB241" s="33">
        <v>273.84643139999997</v>
      </c>
      <c r="FC241" s="33">
        <v>4776.1208239999996</v>
      </c>
    </row>
    <row r="242" spans="2:159" x14ac:dyDescent="0.25">
      <c r="B242" s="33" t="s">
        <v>1</v>
      </c>
      <c r="C242" s="33" t="s">
        <v>45</v>
      </c>
      <c r="AJ242" s="33">
        <v>2908.2947060000001</v>
      </c>
      <c r="AK242" s="33">
        <v>2181.1181569999999</v>
      </c>
      <c r="AL242" s="33">
        <v>843.2366667</v>
      </c>
      <c r="AM242" s="33">
        <v>1460.131294</v>
      </c>
      <c r="AO242" s="33">
        <v>1022.9160429999999</v>
      </c>
      <c r="AP242" s="33">
        <v>843.2366667</v>
      </c>
      <c r="AQ242" s="33">
        <v>1460.131294</v>
      </c>
      <c r="AR242" s="33">
        <v>2908.2947060000001</v>
      </c>
      <c r="AT242" s="33">
        <v>843.2366667</v>
      </c>
      <c r="AU242" s="33">
        <v>1460.131294</v>
      </c>
      <c r="AV242" s="33">
        <v>2908.2947060000001</v>
      </c>
      <c r="AW242" s="33">
        <v>2181.1181569999999</v>
      </c>
      <c r="AX242" s="33">
        <v>843.2366667</v>
      </c>
      <c r="AY242" s="33">
        <v>1460.131294</v>
      </c>
      <c r="AZ242" s="33">
        <v>2908.2947060000001</v>
      </c>
      <c r="BC242" s="33">
        <v>1460.131294</v>
      </c>
      <c r="BF242" s="33">
        <v>843.2366667</v>
      </c>
      <c r="BG242" s="33">
        <v>1460.131294</v>
      </c>
      <c r="BK242" s="33">
        <v>1460.131294</v>
      </c>
      <c r="BL242" s="33">
        <v>2908.2947060000001</v>
      </c>
      <c r="BN242" s="33">
        <v>843.2366667</v>
      </c>
      <c r="BO242" s="33">
        <v>1460.131294</v>
      </c>
      <c r="BP242" s="33">
        <v>3147.918784</v>
      </c>
      <c r="BQ242" s="33">
        <v>159.18458820000001</v>
      </c>
      <c r="BR242" s="33">
        <v>906.87400000000002</v>
      </c>
      <c r="BS242" s="33">
        <v>1590.6875689999999</v>
      </c>
      <c r="BT242" s="33">
        <v>2951.2147450000002</v>
      </c>
      <c r="BU242" s="33">
        <v>2297.4735289999999</v>
      </c>
      <c r="BV242" s="33">
        <v>906.87400000000002</v>
      </c>
      <c r="BW242" s="33">
        <v>1590.6875689999999</v>
      </c>
      <c r="BX242" s="33">
        <v>3147.918784</v>
      </c>
      <c r="BY242" s="33">
        <v>2634.1145580000002</v>
      </c>
      <c r="BZ242" s="33">
        <v>1048.2915290000001</v>
      </c>
      <c r="CA242" s="33">
        <v>1763.077628</v>
      </c>
      <c r="CB242" s="33">
        <v>3491.6398370000002</v>
      </c>
      <c r="CD242" s="33">
        <v>1048.2915290000001</v>
      </c>
      <c r="CE242" s="33">
        <v>1763.077628</v>
      </c>
      <c r="CF242" s="33">
        <v>3491.6398370000002</v>
      </c>
      <c r="CG242" s="33">
        <v>2591.2853420000001</v>
      </c>
      <c r="CH242" s="33">
        <v>1048.2915290000001</v>
      </c>
      <c r="CI242" s="33">
        <v>1763.077628</v>
      </c>
      <c r="CJ242" s="33">
        <v>3491.6398370000002</v>
      </c>
      <c r="CK242" s="33">
        <v>2474.9299689999998</v>
      </c>
      <c r="CL242" s="33">
        <v>1048.2915290000001</v>
      </c>
      <c r="CM242" s="33">
        <v>1763.077628</v>
      </c>
      <c r="CN242" s="33">
        <v>3491.6398370000002</v>
      </c>
      <c r="CO242" s="33">
        <v>2340.302745</v>
      </c>
      <c r="CP242" s="33">
        <v>906.87400000000002</v>
      </c>
      <c r="CQ242" s="33">
        <v>1763.077628</v>
      </c>
      <c r="CR242" s="33">
        <v>3491.6398370000002</v>
      </c>
      <c r="CS242" s="33">
        <v>2297.4735289999999</v>
      </c>
      <c r="CT242" s="33">
        <v>1048.2915290000001</v>
      </c>
      <c r="CU242" s="33">
        <v>1763.077628</v>
      </c>
      <c r="CV242" s="33">
        <v>3597.9468000000002</v>
      </c>
      <c r="CW242" s="33">
        <v>2936.1584680000001</v>
      </c>
      <c r="CX242" s="33">
        <v>1193.6713319999999</v>
      </c>
      <c r="CY242" s="33">
        <v>1940.2977579999999</v>
      </c>
      <c r="CZ242" s="33">
        <v>4513.7963460000001</v>
      </c>
      <c r="DA242" s="33">
        <v>3695.5379589999998</v>
      </c>
      <c r="DB242" s="33">
        <v>1579.7905029999999</v>
      </c>
      <c r="DC242" s="33">
        <v>2410.9827369999998</v>
      </c>
      <c r="DD242" s="33">
        <v>3597.9468000000002</v>
      </c>
      <c r="DE242" s="33">
        <v>925.31708979999996</v>
      </c>
      <c r="DF242" s="33">
        <v>885.85192159999997</v>
      </c>
      <c r="DG242" s="33">
        <v>2740.4817330000001</v>
      </c>
      <c r="DH242" s="33">
        <v>4429.4248470000002</v>
      </c>
      <c r="DI242" s="33">
        <v>4271.0779430000002</v>
      </c>
      <c r="DJ242" s="33">
        <v>1922.2801609999999</v>
      </c>
      <c r="DK242" s="33">
        <v>2828.4826950000001</v>
      </c>
      <c r="DL242" s="33">
        <v>5615.9047339999997</v>
      </c>
      <c r="DM242" s="33">
        <v>2334.6477890000001</v>
      </c>
      <c r="DN242" s="33">
        <v>1170.549452</v>
      </c>
      <c r="DO242" s="33">
        <v>2828.4826950000001</v>
      </c>
      <c r="DP242" s="33">
        <v>5139.5529930000002</v>
      </c>
      <c r="DQ242" s="33">
        <v>163.22783580000001</v>
      </c>
      <c r="DR242" s="33">
        <v>1922.2801609999999</v>
      </c>
      <c r="DS242" s="33">
        <v>2828.4826950000001</v>
      </c>
      <c r="DT242" s="33">
        <v>4748.9657450000004</v>
      </c>
      <c r="DU242" s="33">
        <v>1677.539141</v>
      </c>
      <c r="DV242" s="33">
        <v>906.87400000000002</v>
      </c>
      <c r="DW242" s="33">
        <v>2828.4826950000001</v>
      </c>
      <c r="DX242" s="33">
        <v>3802.1878430000002</v>
      </c>
      <c r="DY242" s="33">
        <v>4029.610799</v>
      </c>
      <c r="DZ242" s="33">
        <v>1922.2801609999999</v>
      </c>
      <c r="EA242" s="33">
        <v>2828.4826950000001</v>
      </c>
      <c r="EB242" s="33">
        <v>4434.2023589999999</v>
      </c>
      <c r="EC242" s="33">
        <v>2268.8122020000001</v>
      </c>
      <c r="ED242" s="33">
        <v>843.2366667</v>
      </c>
      <c r="EE242" s="33">
        <v>2828.4826950000001</v>
      </c>
      <c r="EF242" s="33">
        <v>2908.2947060000001</v>
      </c>
      <c r="EG242" s="33">
        <v>42.829215689999998</v>
      </c>
      <c r="EH242" s="33">
        <v>781.82915890000004</v>
      </c>
      <c r="EI242" s="33">
        <v>2891.6476859999998</v>
      </c>
      <c r="EJ242" s="33">
        <v>5539.7143729999998</v>
      </c>
      <c r="EK242" s="33">
        <v>3315.8206289999998</v>
      </c>
      <c r="EL242" s="33">
        <v>906.87400000000002</v>
      </c>
      <c r="EM242" s="33">
        <v>2891.6476859999998</v>
      </c>
      <c r="EN242" s="33">
        <v>4236.691151</v>
      </c>
      <c r="EO242" s="33">
        <v>4398.4005880000004</v>
      </c>
      <c r="EP242" s="33">
        <v>843.2366667</v>
      </c>
      <c r="EQ242" s="33">
        <v>2891.6476859999998</v>
      </c>
      <c r="ER242" s="33">
        <v>5126.4469529999997</v>
      </c>
      <c r="ES242" s="33">
        <v>2223.947373</v>
      </c>
      <c r="EU242" s="33">
        <v>2962.0979219999999</v>
      </c>
      <c r="EV242" s="33">
        <v>5361.2268549999999</v>
      </c>
      <c r="EW242" s="33">
        <v>2340.302745</v>
      </c>
      <c r="EX242" s="33">
        <v>864.25874510000006</v>
      </c>
      <c r="EY242" s="33">
        <v>2962.0979219999999</v>
      </c>
      <c r="EZ242" s="33">
        <v>5532.7995979999996</v>
      </c>
      <c r="FA242" s="33">
        <v>2181.1181569999999</v>
      </c>
      <c r="FB242" s="33">
        <v>854.81764710000004</v>
      </c>
      <c r="FC242" s="33">
        <v>2990.0047840000002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44427.159740000003</v>
      </c>
      <c r="G245" s="33">
        <v>44185.336349999998</v>
      </c>
      <c r="H245" s="33">
        <v>50433.766920000002</v>
      </c>
      <c r="I245" s="33">
        <v>44067.386760000001</v>
      </c>
      <c r="J245" s="33">
        <v>45459.55502</v>
      </c>
      <c r="K245" s="33">
        <v>44415.753109999998</v>
      </c>
      <c r="L245" s="33">
        <v>50394.94498</v>
      </c>
      <c r="M245" s="33">
        <v>44028.767950000001</v>
      </c>
      <c r="N245" s="33">
        <v>43396.278100000003</v>
      </c>
      <c r="O245" s="33">
        <v>44443.310389999999</v>
      </c>
      <c r="P245" s="33">
        <v>50576.01683</v>
      </c>
      <c r="Q245" s="33">
        <v>44209.98792</v>
      </c>
      <c r="R245" s="33">
        <v>45075.373970000001</v>
      </c>
      <c r="S245" s="33">
        <v>44400.424729999999</v>
      </c>
      <c r="T245" s="33">
        <v>54066.886570000002</v>
      </c>
      <c r="U245" s="33">
        <v>45162.227099999996</v>
      </c>
      <c r="V245" s="33">
        <v>42844.381479999996</v>
      </c>
      <c r="W245" s="33">
        <v>45172.438040000001</v>
      </c>
      <c r="X245" s="33">
        <v>54641.568399999996</v>
      </c>
      <c r="Y245" s="33">
        <v>45958.506139999998</v>
      </c>
      <c r="Z245" s="33">
        <v>43527.72969</v>
      </c>
      <c r="AA245" s="33">
        <v>45172.438040000001</v>
      </c>
      <c r="AB245" s="33">
        <v>53388.016969999997</v>
      </c>
      <c r="AC245" s="33">
        <v>44494.945189999999</v>
      </c>
      <c r="AD245" s="33">
        <v>42293.471089999999</v>
      </c>
      <c r="AE245" s="33">
        <v>46641.725059999997</v>
      </c>
      <c r="AF245" s="33">
        <v>57820.843829999998</v>
      </c>
      <c r="AG245" s="33">
        <v>48224.236539999998</v>
      </c>
      <c r="AH245" s="33">
        <v>45179.627780000003</v>
      </c>
      <c r="AI245" s="33">
        <v>48426.768210000002</v>
      </c>
      <c r="AJ245" s="33">
        <v>60805.90307</v>
      </c>
      <c r="AK245" s="33">
        <v>51175.184999999998</v>
      </c>
      <c r="AL245" s="33">
        <v>47811.582880000002</v>
      </c>
      <c r="AM245" s="33">
        <v>50290.599589999998</v>
      </c>
      <c r="AN245" s="33">
        <v>64581.709300000002</v>
      </c>
      <c r="AO245" s="33">
        <v>54827.729859999999</v>
      </c>
      <c r="AP245" s="33">
        <v>50467.61911</v>
      </c>
      <c r="AQ245" s="33">
        <v>50290.599589999998</v>
      </c>
      <c r="AR245" s="33">
        <v>64819.917800000003</v>
      </c>
      <c r="AS245" s="33">
        <v>56132.688090000003</v>
      </c>
      <c r="AT245" s="33">
        <v>50647.164819999998</v>
      </c>
      <c r="AU245" s="33">
        <v>50488.844490000003</v>
      </c>
      <c r="AV245" s="33">
        <v>66429.230450000003</v>
      </c>
      <c r="AW245" s="33">
        <v>55261.412830000001</v>
      </c>
      <c r="AX245" s="33">
        <v>50719.492149999998</v>
      </c>
      <c r="AY245" s="33">
        <v>50570.268179999999</v>
      </c>
      <c r="AZ245" s="33">
        <v>67029.208199999994</v>
      </c>
      <c r="BA245" s="33">
        <v>55242.256880000001</v>
      </c>
      <c r="BB245" s="33">
        <v>49856.462379999997</v>
      </c>
      <c r="BC245" s="33">
        <v>52121.883269999998</v>
      </c>
      <c r="BD245" s="33">
        <v>67098.994860000006</v>
      </c>
      <c r="BE245" s="33">
        <v>56332.930410000001</v>
      </c>
      <c r="BF245" s="33">
        <v>47139.403660000004</v>
      </c>
      <c r="BG245" s="33">
        <v>52268.858480000003</v>
      </c>
      <c r="BH245" s="33">
        <v>70152.108189999999</v>
      </c>
      <c r="BI245" s="33">
        <v>56219.408499999998</v>
      </c>
      <c r="BJ245" s="33">
        <v>46269.330410000002</v>
      </c>
      <c r="BK245" s="33">
        <v>53181.370369999997</v>
      </c>
      <c r="BL245" s="33">
        <v>71211.447190000006</v>
      </c>
      <c r="BM245" s="33">
        <v>58333.241979999999</v>
      </c>
      <c r="BN245" s="33">
        <v>47751.800519999997</v>
      </c>
      <c r="BO245" s="33">
        <v>53378.96888</v>
      </c>
      <c r="BP245" s="33">
        <v>72858.28297</v>
      </c>
      <c r="BQ245" s="33">
        <v>58065.763890000002</v>
      </c>
      <c r="BR245" s="33">
        <v>50713.780359999997</v>
      </c>
      <c r="BS245" s="33">
        <v>56058.22208</v>
      </c>
      <c r="BT245" s="33">
        <v>75595.784520000001</v>
      </c>
      <c r="BU245" s="33">
        <v>62880.584320000002</v>
      </c>
      <c r="BV245" s="33">
        <v>52785.502260000001</v>
      </c>
      <c r="BW245" s="33">
        <v>56089.1751</v>
      </c>
      <c r="BX245" s="33">
        <v>80652.602769999998</v>
      </c>
      <c r="BY245" s="33">
        <v>62866.591399999998</v>
      </c>
      <c r="BZ245" s="33">
        <v>54997.116950000003</v>
      </c>
      <c r="CA245" s="33">
        <v>58631.802689999997</v>
      </c>
      <c r="CB245" s="33">
        <v>78619.449659999998</v>
      </c>
      <c r="CC245" s="33">
        <v>64434.861570000001</v>
      </c>
      <c r="CD245" s="33">
        <v>52289.740250000003</v>
      </c>
      <c r="CE245" s="33">
        <v>59421.960579999999</v>
      </c>
      <c r="CF245" s="33">
        <v>79671.084220000004</v>
      </c>
      <c r="CG245" s="33">
        <v>62655.883970000003</v>
      </c>
      <c r="CH245" s="33">
        <v>51909.679479999999</v>
      </c>
      <c r="CI245" s="33">
        <v>59775.328020000001</v>
      </c>
      <c r="CJ245" s="33">
        <v>82109.240059999996</v>
      </c>
      <c r="CK245" s="33">
        <v>64313.210619999998</v>
      </c>
      <c r="CL245" s="33">
        <v>51866.09433</v>
      </c>
      <c r="CM245" s="33">
        <v>60311.840819999998</v>
      </c>
      <c r="CN245" s="33">
        <v>83047.600040000005</v>
      </c>
      <c r="CO245" s="33">
        <v>64862.993739999998</v>
      </c>
      <c r="CP245" s="33">
        <v>51482.205820000003</v>
      </c>
      <c r="CQ245" s="33">
        <v>60760.76986</v>
      </c>
      <c r="CR245" s="33">
        <v>85767.074540000001</v>
      </c>
      <c r="CS245" s="33">
        <v>66454.537660000002</v>
      </c>
      <c r="CT245" s="33">
        <v>50599.121339999998</v>
      </c>
      <c r="CU245" s="33">
        <v>61094.889620000002</v>
      </c>
      <c r="CV245" s="33">
        <v>84357.254369999995</v>
      </c>
      <c r="CW245" s="33">
        <v>64567.368849999999</v>
      </c>
      <c r="CX245" s="33">
        <v>52814.84115</v>
      </c>
      <c r="CY245" s="33">
        <v>61501.491840000002</v>
      </c>
      <c r="CZ245" s="33">
        <v>85634.406050000005</v>
      </c>
      <c r="DA245" s="33">
        <v>66594.090949999998</v>
      </c>
      <c r="DB245" s="33">
        <v>49819.285790000002</v>
      </c>
      <c r="DC245" s="33">
        <v>62088.515939999997</v>
      </c>
      <c r="DD245" s="33">
        <v>86580.036429999993</v>
      </c>
      <c r="DE245" s="33">
        <v>66949.770640000002</v>
      </c>
      <c r="DF245" s="33">
        <v>49648.628290000001</v>
      </c>
      <c r="DG245" s="33">
        <v>62462.957470000001</v>
      </c>
      <c r="DH245" s="33">
        <v>87384.664860000004</v>
      </c>
      <c r="DI245" s="33">
        <v>66550.389550000007</v>
      </c>
      <c r="DJ245" s="33">
        <v>52565.487399999998</v>
      </c>
      <c r="DK245" s="33">
        <v>63627.821580000003</v>
      </c>
      <c r="DL245" s="33">
        <v>87978.484509999995</v>
      </c>
      <c r="DM245" s="33">
        <v>71394.584560000003</v>
      </c>
      <c r="DN245" s="33">
        <v>52860.675000000003</v>
      </c>
      <c r="DO245" s="33">
        <v>63627.821580000003</v>
      </c>
      <c r="DP245" s="33">
        <v>90915.390469999998</v>
      </c>
      <c r="DQ245" s="33">
        <v>68749.875610000003</v>
      </c>
      <c r="DR245" s="33">
        <v>50362.804839999997</v>
      </c>
      <c r="DS245" s="33">
        <v>63627.821580000003</v>
      </c>
      <c r="DT245" s="33">
        <v>88908.232139999993</v>
      </c>
      <c r="DU245" s="33">
        <v>67657.213369999998</v>
      </c>
      <c r="DV245" s="33">
        <v>50304.360130000001</v>
      </c>
      <c r="DW245" s="33">
        <v>63627.821580000003</v>
      </c>
      <c r="DX245" s="33">
        <v>89518.047439999995</v>
      </c>
      <c r="DY245" s="33">
        <v>69411.455719999998</v>
      </c>
      <c r="DZ245" s="33">
        <v>49547.248599999999</v>
      </c>
      <c r="EA245" s="33">
        <v>63627.821580000003</v>
      </c>
      <c r="EB245" s="33">
        <v>90194.395430000004</v>
      </c>
      <c r="EC245" s="33">
        <v>69691.860690000001</v>
      </c>
      <c r="ED245" s="33">
        <v>47222.840479999999</v>
      </c>
      <c r="EE245" s="33">
        <v>63688.753720000001</v>
      </c>
      <c r="EF245" s="33">
        <v>91098.331210000004</v>
      </c>
      <c r="EG245" s="33">
        <v>67193.036189999999</v>
      </c>
      <c r="EH245" s="33">
        <v>49116.861109999998</v>
      </c>
      <c r="EI245" s="33">
        <v>64128.855669999997</v>
      </c>
      <c r="EJ245" s="33">
        <v>93612.723750000005</v>
      </c>
      <c r="EK245" s="33">
        <v>68627.056410000005</v>
      </c>
      <c r="EL245" s="33">
        <v>50750.698779999999</v>
      </c>
      <c r="EM245" s="33">
        <v>64540.174149999999</v>
      </c>
      <c r="EN245" s="33">
        <v>93463.775399999999</v>
      </c>
      <c r="EO245" s="33">
        <v>71163.013229999997</v>
      </c>
      <c r="EP245" s="33">
        <v>49930.266459999999</v>
      </c>
      <c r="EQ245" s="33">
        <v>65019.320740000003</v>
      </c>
      <c r="ER245" s="33">
        <v>94198.017500000002</v>
      </c>
      <c r="ES245" s="33">
        <v>71691.460900000005</v>
      </c>
      <c r="ET245" s="33">
        <v>49870.117330000001</v>
      </c>
      <c r="EU245" s="33">
        <v>65562.045129999999</v>
      </c>
      <c r="EV245" s="33">
        <v>94978.974740000005</v>
      </c>
      <c r="EW245" s="33">
        <v>70050.089819999994</v>
      </c>
      <c r="EX245" s="33">
        <v>46204.352220000001</v>
      </c>
      <c r="EY245" s="33">
        <v>65812.775720000005</v>
      </c>
      <c r="EZ245" s="33">
        <v>95922.695609999995</v>
      </c>
      <c r="FA245" s="33">
        <v>71087.225739999994</v>
      </c>
      <c r="FB245" s="33">
        <v>50082.958209999997</v>
      </c>
      <c r="FC245" s="33">
        <v>66288.065199999997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2342.7673100000002</v>
      </c>
      <c r="AO246" s="33">
        <v>2124.3119839999999</v>
      </c>
      <c r="AP246" s="33">
        <v>2473.4385950000001</v>
      </c>
      <c r="AQ246" s="33">
        <v>3031.1286060000002</v>
      </c>
      <c r="AR246" s="33">
        <v>4969.5392400000001</v>
      </c>
      <c r="AS246" s="33">
        <v>2286.5650919999998</v>
      </c>
      <c r="AT246" s="33">
        <v>3207.1786219999999</v>
      </c>
      <c r="AU246" s="33">
        <v>3915.3822460000001</v>
      </c>
      <c r="AV246" s="33">
        <v>4969.5392400000001</v>
      </c>
      <c r="AW246" s="33">
        <v>4342.5708770000001</v>
      </c>
      <c r="AX246" s="33">
        <v>3207.1786219999999</v>
      </c>
      <c r="AY246" s="33">
        <v>3915.3822460000001</v>
      </c>
      <c r="AZ246" s="33">
        <v>4969.5392400000001</v>
      </c>
      <c r="BA246" s="33">
        <v>4232.7310120000002</v>
      </c>
      <c r="BB246" s="33">
        <v>3207.1786219999999</v>
      </c>
      <c r="BC246" s="33">
        <v>3915.3822460000001</v>
      </c>
      <c r="BD246" s="33">
        <v>4969.5392400000001</v>
      </c>
      <c r="BE246" s="33">
        <v>2124.3119839999999</v>
      </c>
      <c r="BF246" s="33">
        <v>3207.1786219999999</v>
      </c>
      <c r="BG246" s="33">
        <v>3915.3822460000001</v>
      </c>
      <c r="BH246" s="33">
        <v>2342.7673100000002</v>
      </c>
      <c r="BI246" s="33">
        <v>2124.3119839999999</v>
      </c>
      <c r="BJ246" s="33">
        <v>3207.1786219999999</v>
      </c>
      <c r="BK246" s="33">
        <v>3915.3822460000001</v>
      </c>
      <c r="BL246" s="33">
        <v>4969.5392400000001</v>
      </c>
      <c r="BM246" s="33">
        <v>2124.3119839999999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4969.5392400000001</v>
      </c>
      <c r="BU246" s="33">
        <v>2124.3119839999999</v>
      </c>
      <c r="BV246" s="33">
        <v>3207.1786219999999</v>
      </c>
      <c r="BW246" s="33">
        <v>3915.3822460000001</v>
      </c>
      <c r="BX246" s="33">
        <v>2342.7673100000002</v>
      </c>
      <c r="BY246" s="33">
        <v>4600.7556649999997</v>
      </c>
      <c r="BZ246" s="33">
        <v>3207.1786219999999</v>
      </c>
      <c r="CA246" s="33">
        <v>3915.3822460000001</v>
      </c>
      <c r="CB246" s="33">
        <v>4969.5392400000001</v>
      </c>
      <c r="CC246" s="33">
        <v>3367.377919</v>
      </c>
      <c r="CD246" s="33">
        <v>3207.1786219999999</v>
      </c>
      <c r="CE246" s="33">
        <v>3915.3822460000001</v>
      </c>
      <c r="CF246" s="33">
        <v>4969.5392400000001</v>
      </c>
      <c r="CG246" s="33">
        <v>4600.7556649999997</v>
      </c>
      <c r="CH246" s="33">
        <v>3207.1786219999999</v>
      </c>
      <c r="CI246" s="33">
        <v>3915.3822460000001</v>
      </c>
      <c r="CJ246" s="33">
        <v>4969.5392400000001</v>
      </c>
      <c r="CK246" s="33">
        <v>4600.7556649999997</v>
      </c>
      <c r="CL246" s="33">
        <v>3207.1786219999999</v>
      </c>
      <c r="CM246" s="33">
        <v>3915.3822460000001</v>
      </c>
      <c r="CN246" s="33">
        <v>4969.5392400000001</v>
      </c>
      <c r="CO246" s="33">
        <v>4600.7556649999997</v>
      </c>
      <c r="CP246" s="33">
        <v>3207.1786219999999</v>
      </c>
      <c r="CQ246" s="33">
        <v>3915.3822460000001</v>
      </c>
      <c r="CR246" s="33">
        <v>2342.7673100000002</v>
      </c>
      <c r="CS246" s="33">
        <v>2124.3119839999999</v>
      </c>
      <c r="CT246" s="33">
        <v>3207.1786219999999</v>
      </c>
      <c r="CU246" s="33">
        <v>3915.3822460000001</v>
      </c>
      <c r="CV246" s="33">
        <v>4969.5392400000001</v>
      </c>
      <c r="CW246" s="33">
        <v>4491.3829020000003</v>
      </c>
      <c r="CX246" s="33">
        <v>1506.370234</v>
      </c>
      <c r="CY246" s="33">
        <v>3915.3822460000001</v>
      </c>
      <c r="CZ246" s="33">
        <v>4910.0020329999998</v>
      </c>
      <c r="DA246" s="33">
        <v>4527.0986810000004</v>
      </c>
      <c r="DB246" s="33">
        <v>3207.1786219999999</v>
      </c>
      <c r="DC246" s="33">
        <v>3915.3822460000001</v>
      </c>
      <c r="DD246" s="33">
        <v>4969.5392400000001</v>
      </c>
      <c r="DE246" s="33">
        <v>3306.2217529999998</v>
      </c>
      <c r="DF246" s="33">
        <v>3207.1786219999999</v>
      </c>
      <c r="DG246" s="33">
        <v>3915.3822460000001</v>
      </c>
      <c r="DH246" s="33">
        <v>6071.2671549999995</v>
      </c>
      <c r="DI246" s="33">
        <v>5733.1099899999999</v>
      </c>
      <c r="DJ246" s="33">
        <v>3992.1527890000002</v>
      </c>
      <c r="DK246" s="33">
        <v>4861.3797930000001</v>
      </c>
      <c r="DL246" s="33">
        <v>6181.8734000000004</v>
      </c>
      <c r="DM246" s="33">
        <v>2124.3119839999999</v>
      </c>
      <c r="DN246" s="33">
        <v>2291.3444020000002</v>
      </c>
      <c r="DO246" s="33">
        <v>4861.3797930000001</v>
      </c>
      <c r="DP246" s="33">
        <v>3555.1014709999999</v>
      </c>
      <c r="DQ246" s="33">
        <v>4600.7556649999997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3207.1786219999999</v>
      </c>
      <c r="DW246" s="33">
        <v>4861.3797930000001</v>
      </c>
      <c r="DX246" s="33">
        <v>6181.8734000000004</v>
      </c>
      <c r="DY246" s="33">
        <v>2300.7300599999999</v>
      </c>
      <c r="DZ246" s="33">
        <v>3868.9838239999999</v>
      </c>
      <c r="EA246" s="33">
        <v>4861.3797930000001</v>
      </c>
      <c r="EB246" s="33">
        <v>6181.8734000000004</v>
      </c>
      <c r="EC246" s="33">
        <v>2124.3119839999999</v>
      </c>
      <c r="ED246" s="33">
        <v>3992.1527890000002</v>
      </c>
      <c r="EE246" s="33">
        <v>4861.3797930000001</v>
      </c>
      <c r="EF246" s="33">
        <v>6135.8123150000001</v>
      </c>
      <c r="EG246" s="33">
        <v>5670.3585670000002</v>
      </c>
      <c r="EH246" s="33">
        <v>3207.1786219999999</v>
      </c>
      <c r="EI246" s="33">
        <v>4861.3797930000001</v>
      </c>
      <c r="EJ246" s="33">
        <v>6181.8734000000004</v>
      </c>
      <c r="EK246" s="33">
        <v>5391.5079720000003</v>
      </c>
      <c r="EL246" s="33">
        <v>1506.370234</v>
      </c>
      <c r="EM246" s="33">
        <v>4861.3797930000001</v>
      </c>
      <c r="EN246" s="33">
        <v>6181.8734000000004</v>
      </c>
      <c r="EO246" s="33">
        <v>2124.3119839999999</v>
      </c>
      <c r="EP246" s="33">
        <v>2291.3444020000002</v>
      </c>
      <c r="EQ246" s="33">
        <v>4861.3797930000001</v>
      </c>
      <c r="ER246" s="33">
        <v>6181.8734000000004</v>
      </c>
      <c r="ES246" s="33">
        <v>3267.2651409999999</v>
      </c>
      <c r="ET246" s="33">
        <v>2291.3444020000002</v>
      </c>
      <c r="EU246" s="33">
        <v>4861.3797930000001</v>
      </c>
      <c r="EV246" s="33">
        <v>6181.8734000000004</v>
      </c>
      <c r="EW246" s="33">
        <v>3878.293862</v>
      </c>
      <c r="EX246" s="33">
        <v>3992.1527890000002</v>
      </c>
      <c r="EY246" s="33">
        <v>4861.3797930000001</v>
      </c>
      <c r="EZ246" s="33">
        <v>6181.8734000000004</v>
      </c>
      <c r="FA246" s="33">
        <v>3267.2651409999999</v>
      </c>
      <c r="FB246" s="33">
        <v>1506.370234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816.98916529999997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277.1685933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991.70724199999995</v>
      </c>
      <c r="BM247" s="33">
        <v>1696.8543970000001</v>
      </c>
      <c r="BN247" s="33">
        <v>2650.4980449999998</v>
      </c>
      <c r="BO247" s="33">
        <v>2668.8047259999998</v>
      </c>
      <c r="BP247" s="33">
        <v>2465.7940520000002</v>
      </c>
      <c r="BQ247" s="33">
        <v>2453.092079</v>
      </c>
      <c r="BR247" s="33">
        <v>2350.0831039999998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990.78436850000003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1407.9467589999999</v>
      </c>
      <c r="CK247" s="33">
        <v>1300.002716</v>
      </c>
      <c r="CL247" s="33">
        <v>2836.1044019999999</v>
      </c>
      <c r="CM247" s="33">
        <v>2668.8047259999998</v>
      </c>
      <c r="CN247" s="33">
        <v>1430.2589330000001</v>
      </c>
      <c r="CO247" s="33">
        <v>990.78436850000003</v>
      </c>
      <c r="CP247" s="33">
        <v>2298.821821</v>
      </c>
      <c r="CQ247" s="33">
        <v>2668.8047259999998</v>
      </c>
      <c r="CR247" s="33">
        <v>2465.7940520000002</v>
      </c>
      <c r="CS247" s="33">
        <v>2378.6950809999998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2016.7386329999999</v>
      </c>
      <c r="CY247" s="33">
        <v>2668.8047259999998</v>
      </c>
      <c r="CZ247" s="33">
        <v>2465.7940520000002</v>
      </c>
      <c r="DA247" s="33">
        <v>990.78436850000003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2823.574991</v>
      </c>
      <c r="DG247" s="33">
        <v>2668.8047259999998</v>
      </c>
      <c r="DH247" s="33">
        <v>2465.7940520000002</v>
      </c>
      <c r="DI247" s="33">
        <v>2453.092079</v>
      </c>
      <c r="DJ247" s="33">
        <v>1130.1575210000001</v>
      </c>
      <c r="DK247" s="33">
        <v>2668.8047259999998</v>
      </c>
      <c r="DL247" s="33">
        <v>2465.7940520000002</v>
      </c>
      <c r="DM247" s="33">
        <v>990.78436850000003</v>
      </c>
      <c r="DN247" s="33">
        <v>1724.3099749999999</v>
      </c>
      <c r="DO247" s="33">
        <v>2668.8047259999998</v>
      </c>
      <c r="DP247" s="33">
        <v>2465.7940520000002</v>
      </c>
      <c r="DQ247" s="33">
        <v>990.78436850000003</v>
      </c>
      <c r="DR247" s="33">
        <v>1130.1575210000001</v>
      </c>
      <c r="DS247" s="33">
        <v>2668.8047259999998</v>
      </c>
      <c r="DT247" s="33">
        <v>2458.6947019999998</v>
      </c>
      <c r="DU247" s="33">
        <v>990.78436850000003</v>
      </c>
      <c r="DV247" s="33">
        <v>1424.5995350000001</v>
      </c>
      <c r="DW247" s="33">
        <v>2668.8047259999998</v>
      </c>
      <c r="DX247" s="33">
        <v>2465.7940520000002</v>
      </c>
      <c r="DY247" s="33">
        <v>2453.092079</v>
      </c>
      <c r="DZ247" s="33">
        <v>1130.1575210000001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1640.940206</v>
      </c>
      <c r="EH247" s="33">
        <v>1130.1575210000001</v>
      </c>
      <c r="EI247" s="33">
        <v>2668.8047259999998</v>
      </c>
      <c r="EJ247" s="33">
        <v>991.70724199999995</v>
      </c>
      <c r="EK247" s="33">
        <v>990.78436850000003</v>
      </c>
      <c r="EL247" s="33">
        <v>1130.1575210000001</v>
      </c>
      <c r="EM247" s="33">
        <v>2668.8047259999998</v>
      </c>
      <c r="EN247" s="33">
        <v>2408.8732650000002</v>
      </c>
      <c r="EO247" s="33">
        <v>2453.092079</v>
      </c>
      <c r="EP247" s="33">
        <v>1130.1575210000001</v>
      </c>
      <c r="EQ247" s="33">
        <v>2668.8047259999998</v>
      </c>
      <c r="ER247" s="33">
        <v>2465.7940520000002</v>
      </c>
      <c r="ES247" s="33">
        <v>990.78436850000003</v>
      </c>
      <c r="ET247" s="33">
        <v>1130.1575210000001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1640.051792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2.103819009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E248" s="33">
        <v>55.553853750000002</v>
      </c>
      <c r="AF248" s="33">
        <v>58.056632460000003</v>
      </c>
      <c r="AG248" s="33">
        <v>57.819946610000002</v>
      </c>
      <c r="AH248" s="33">
        <v>55.792816889999997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56.022339039999999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G248" s="33">
        <v>107.4420198</v>
      </c>
      <c r="BH248" s="33">
        <v>105.2766835</v>
      </c>
      <c r="BI248" s="33">
        <v>104.6626727</v>
      </c>
      <c r="BJ248" s="33">
        <v>57.8966359</v>
      </c>
      <c r="BK248" s="33">
        <v>107.4420198</v>
      </c>
      <c r="BL248" s="33">
        <v>105.2766835</v>
      </c>
      <c r="BM248" s="33">
        <v>48.640333660000003</v>
      </c>
      <c r="BN248" s="33">
        <v>112.54395940000001</v>
      </c>
      <c r="BO248" s="33">
        <v>107.4420198</v>
      </c>
      <c r="BP248" s="33">
        <v>105.2766835</v>
      </c>
      <c r="BR248" s="33">
        <v>55.792816889999997</v>
      </c>
      <c r="BS248" s="33">
        <v>107.4420198</v>
      </c>
      <c r="BT248" s="33">
        <v>105.2766835</v>
      </c>
      <c r="BU248" s="33">
        <v>104.6626727</v>
      </c>
      <c r="BW248" s="33">
        <v>107.4420198</v>
      </c>
      <c r="BX248" s="33">
        <v>105.2766835</v>
      </c>
      <c r="BY248" s="33">
        <v>102.8650651</v>
      </c>
      <c r="CA248" s="33">
        <v>107.4420198</v>
      </c>
      <c r="CB248" s="33">
        <v>105.2766835</v>
      </c>
      <c r="CC248" s="33">
        <v>104.6626727</v>
      </c>
      <c r="CE248" s="33">
        <v>107.4420198</v>
      </c>
      <c r="CF248" s="33">
        <v>105.2766835</v>
      </c>
      <c r="CI248" s="33">
        <v>107.4420198</v>
      </c>
      <c r="CJ248" s="33">
        <v>105.2766835</v>
      </c>
      <c r="CM248" s="33">
        <v>107.4420198</v>
      </c>
      <c r="CN248" s="33">
        <v>105.2766835</v>
      </c>
      <c r="CO248" s="33">
        <v>102.8650651</v>
      </c>
      <c r="CQ248" s="33">
        <v>107.4420198</v>
      </c>
      <c r="CR248" s="33">
        <v>105.2766835</v>
      </c>
      <c r="CU248" s="33">
        <v>107.4420198</v>
      </c>
      <c r="CV248" s="33">
        <v>105.2766835</v>
      </c>
      <c r="CW248" s="33">
        <v>104.6626727</v>
      </c>
      <c r="CY248" s="33">
        <v>107.4420198</v>
      </c>
      <c r="CZ248" s="33">
        <v>105.2766835</v>
      </c>
      <c r="DC248" s="33">
        <v>107.4420198</v>
      </c>
      <c r="DD248" s="33">
        <v>105.2766835</v>
      </c>
      <c r="DG248" s="33">
        <v>107.4420198</v>
      </c>
      <c r="DH248" s="33">
        <v>105.2766835</v>
      </c>
      <c r="DI248" s="33">
        <v>104.6626727</v>
      </c>
      <c r="DK248" s="33">
        <v>107.4420198</v>
      </c>
      <c r="DL248" s="33">
        <v>105.2766835</v>
      </c>
      <c r="DM248" s="33">
        <v>104.6626727</v>
      </c>
      <c r="DO248" s="33">
        <v>107.4420198</v>
      </c>
      <c r="DP248" s="33">
        <v>105.2766835</v>
      </c>
      <c r="DQ248" s="33">
        <v>104.6626727</v>
      </c>
      <c r="DS248" s="33">
        <v>107.4420198</v>
      </c>
      <c r="DT248" s="33">
        <v>105.2766835</v>
      </c>
      <c r="DU248" s="33">
        <v>104.6626727</v>
      </c>
      <c r="DW248" s="33">
        <v>107.4420198</v>
      </c>
      <c r="DX248" s="33">
        <v>105.2766835</v>
      </c>
      <c r="DY248" s="33">
        <v>104.6626727</v>
      </c>
      <c r="EA248" s="33">
        <v>107.4420198</v>
      </c>
      <c r="EB248" s="33">
        <v>105.2766835</v>
      </c>
      <c r="EC248" s="33">
        <v>104.6626727</v>
      </c>
      <c r="EE248" s="33">
        <v>107.4420198</v>
      </c>
      <c r="EF248" s="33">
        <v>105.2766835</v>
      </c>
      <c r="EG248" s="33">
        <v>104.6626727</v>
      </c>
      <c r="EI248" s="33">
        <v>107.4420198</v>
      </c>
      <c r="EJ248" s="33">
        <v>105.2766835</v>
      </c>
      <c r="EK248" s="33">
        <v>104.6626727</v>
      </c>
      <c r="EM248" s="33">
        <v>107.4420198</v>
      </c>
      <c r="EN248" s="33">
        <v>105.2766835</v>
      </c>
      <c r="EO248" s="33">
        <v>104.6626727</v>
      </c>
      <c r="EQ248" s="33">
        <v>107.4420198</v>
      </c>
      <c r="ER248" s="33">
        <v>105.2766835</v>
      </c>
      <c r="ES248" s="33">
        <v>104.6626727</v>
      </c>
      <c r="EU248" s="33">
        <v>107.4420198</v>
      </c>
      <c r="EV248" s="33">
        <v>105.2766835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Z249" s="33">
        <v>75.928631600000003</v>
      </c>
      <c r="AA249" s="33">
        <v>89.909617310000002</v>
      </c>
      <c r="AB249" s="33">
        <v>113.8293899</v>
      </c>
      <c r="AD249" s="33">
        <v>75.928631600000003</v>
      </c>
      <c r="AE249" s="33">
        <v>89.909617310000002</v>
      </c>
      <c r="AH249" s="33">
        <v>75.928631600000003</v>
      </c>
      <c r="AI249" s="33">
        <v>89.909617310000002</v>
      </c>
      <c r="AM249" s="33">
        <v>89.909617310000002</v>
      </c>
      <c r="AN249" s="33">
        <v>113.8293899</v>
      </c>
      <c r="AP249" s="33">
        <v>75.928631600000003</v>
      </c>
      <c r="AQ249" s="33">
        <v>89.909617310000002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4.0140233030000001</v>
      </c>
      <c r="AE251" s="33">
        <v>127.60236399999999</v>
      </c>
      <c r="AF251" s="33">
        <v>189.3327165</v>
      </c>
      <c r="AG251" s="33">
        <v>187.63575539999999</v>
      </c>
      <c r="AI251" s="33">
        <v>127.60236399999999</v>
      </c>
      <c r="AJ251" s="33">
        <v>279.91480610000002</v>
      </c>
      <c r="AK251" s="33">
        <v>93.143770979999999</v>
      </c>
      <c r="AL251" s="33">
        <v>163.84764620000001</v>
      </c>
      <c r="AM251" s="33">
        <v>198.2845548</v>
      </c>
      <c r="AN251" s="33">
        <v>279.91480610000002</v>
      </c>
      <c r="AO251" s="33">
        <v>85.398142489999998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X251" s="33">
        <v>163.84764620000001</v>
      </c>
      <c r="AY251" s="33">
        <v>198.2845548</v>
      </c>
      <c r="AZ251" s="33">
        <v>86.277125639999994</v>
      </c>
      <c r="BA251" s="33">
        <v>93.143770979999999</v>
      </c>
      <c r="BB251" s="33">
        <v>163.84764620000001</v>
      </c>
      <c r="BC251" s="33">
        <v>198.2845548</v>
      </c>
      <c r="BD251" s="33">
        <v>279.91480610000002</v>
      </c>
      <c r="BE251" s="33">
        <v>85.398142489999998</v>
      </c>
      <c r="BF251" s="33">
        <v>163.84764620000001</v>
      </c>
      <c r="BG251" s="33">
        <v>198.2845548</v>
      </c>
      <c r="BH251" s="33">
        <v>279.91480610000002</v>
      </c>
      <c r="BI251" s="33">
        <v>4.0140233030000001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O251" s="33">
        <v>198.2845548</v>
      </c>
      <c r="BQ251" s="33">
        <v>93.143770979999999</v>
      </c>
      <c r="BR251" s="33">
        <v>163.84764620000001</v>
      </c>
      <c r="BS251" s="33">
        <v>198.2845548</v>
      </c>
      <c r="BU251" s="33">
        <v>85.398142489999998</v>
      </c>
      <c r="BV251" s="33">
        <v>163.84764620000001</v>
      </c>
      <c r="BW251" s="33">
        <v>198.2845548</v>
      </c>
      <c r="BX251" s="33">
        <v>279.91480610000002</v>
      </c>
      <c r="BY251" s="33">
        <v>4.0140233030000001</v>
      </c>
      <c r="BZ251" s="33">
        <v>163.84764620000001</v>
      </c>
      <c r="CA251" s="33">
        <v>198.2845548</v>
      </c>
      <c r="CB251" s="33">
        <v>90.582089640000007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93.143770979999999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4.0140233030000001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93.143770979999999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R251" s="33">
        <v>163.84764620000001</v>
      </c>
      <c r="DS251" s="33">
        <v>198.2845548</v>
      </c>
      <c r="DT251" s="33">
        <v>279.91480610000002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EA251" s="33">
        <v>198.2845548</v>
      </c>
      <c r="EB251" s="33">
        <v>279.91480610000002</v>
      </c>
      <c r="EC251" s="33">
        <v>273.0338979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M251" s="33">
        <v>198.2845548</v>
      </c>
      <c r="EQ251" s="33">
        <v>198.2845548</v>
      </c>
      <c r="ER251" s="33">
        <v>279.91480610000002</v>
      </c>
      <c r="ES251" s="33">
        <v>273.0338979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H253" s="33">
        <v>1.4807809949999999</v>
      </c>
      <c r="AI253" s="33">
        <v>1.706231469</v>
      </c>
      <c r="AM253" s="33">
        <v>1.706231469</v>
      </c>
      <c r="AP253" s="33">
        <v>1.4807809949999999</v>
      </c>
      <c r="AQ253" s="33">
        <v>1.706231469</v>
      </c>
      <c r="AT253" s="33">
        <v>1.4807809949999999</v>
      </c>
      <c r="AU253" s="33">
        <v>1.706231469</v>
      </c>
      <c r="AX253" s="33">
        <v>1.4807809949999999</v>
      </c>
      <c r="AY253" s="33">
        <v>1.706231469</v>
      </c>
      <c r="BC253" s="33">
        <v>1.706231469</v>
      </c>
      <c r="BD253" s="33">
        <v>2.0989980300000002</v>
      </c>
      <c r="BE253" s="33">
        <v>1.9712020889999999</v>
      </c>
      <c r="BF253" s="33">
        <v>1.4807809949999999</v>
      </c>
      <c r="BG253" s="33">
        <v>1.706231469</v>
      </c>
      <c r="BH253" s="33">
        <v>2.0989980300000002</v>
      </c>
      <c r="BJ253" s="33">
        <v>1.4807809949999999</v>
      </c>
      <c r="BK253" s="33">
        <v>1.706231469</v>
      </c>
      <c r="BN253" s="33">
        <v>1.4807809949999999</v>
      </c>
      <c r="BO253" s="33">
        <v>1.706231469</v>
      </c>
      <c r="BP253" s="33">
        <v>2.0989980300000002</v>
      </c>
      <c r="BQ253" s="33">
        <v>1.9712020889999999</v>
      </c>
      <c r="BR253" s="33">
        <v>1.4807809949999999</v>
      </c>
      <c r="BS253" s="33">
        <v>1.706231469</v>
      </c>
      <c r="BV253" s="33">
        <v>1.4807809949999999</v>
      </c>
      <c r="BW253" s="33">
        <v>1.706231469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G253" s="33">
        <v>1.9712020889999999</v>
      </c>
      <c r="CH253" s="33">
        <v>1.4807809949999999</v>
      </c>
      <c r="CI253" s="33">
        <v>1.706231469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T253" s="33">
        <v>1.4807809949999999</v>
      </c>
      <c r="CU253" s="33">
        <v>1.706231469</v>
      </c>
      <c r="CV253" s="33">
        <v>2.0989980300000002</v>
      </c>
      <c r="CX253" s="33">
        <v>1.4807809949999999</v>
      </c>
      <c r="CY253" s="33">
        <v>1.706231469</v>
      </c>
      <c r="CZ253" s="33">
        <v>2.0989980300000002</v>
      </c>
      <c r="DC253" s="33">
        <v>1.706231469</v>
      </c>
      <c r="DD253" s="33">
        <v>2.0989980300000002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K253" s="33">
        <v>1.706231469</v>
      </c>
      <c r="DL253" s="33">
        <v>2.0989980300000002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V253" s="33">
        <v>1.4807809949999999</v>
      </c>
      <c r="DW253" s="33">
        <v>1.706231469</v>
      </c>
      <c r="DX253" s="33">
        <v>2.0989980300000002</v>
      </c>
      <c r="DZ253" s="33">
        <v>1.4807809949999999</v>
      </c>
      <c r="EA253" s="33">
        <v>1.706231469</v>
      </c>
      <c r="EB253" s="33">
        <v>2.0989980300000002</v>
      </c>
      <c r="ED253" s="33">
        <v>1.4807809949999999</v>
      </c>
      <c r="EE253" s="33">
        <v>1.706231469</v>
      </c>
      <c r="EG253" s="33">
        <v>1.9712020889999999</v>
      </c>
      <c r="EI253" s="33">
        <v>1.706231469</v>
      </c>
      <c r="EJ253" s="33">
        <v>2.0989980300000002</v>
      </c>
      <c r="EM253" s="33">
        <v>1.706231469</v>
      </c>
      <c r="EN253" s="33">
        <v>2.0989980300000002</v>
      </c>
      <c r="EO253" s="33">
        <v>1.9712020889999999</v>
      </c>
      <c r="EQ253" s="33">
        <v>1.706231469</v>
      </c>
      <c r="ER253" s="33">
        <v>2.0989980300000002</v>
      </c>
      <c r="ES253" s="33">
        <v>1.9712020889999999</v>
      </c>
      <c r="EU253" s="33">
        <v>1.706231469</v>
      </c>
      <c r="EV253" s="33">
        <v>2.0989980300000002</v>
      </c>
      <c r="EX253" s="33">
        <v>1.4807809949999999</v>
      </c>
      <c r="EY253" s="33">
        <v>1.706231469</v>
      </c>
      <c r="EZ253" s="33">
        <v>2.0989980300000002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K254" s="33">
        <v>1.8037799999999999</v>
      </c>
      <c r="AL254" s="33">
        <v>2.0531999999999999</v>
      </c>
      <c r="AM254" s="33">
        <v>2.0531999999999999</v>
      </c>
      <c r="AO254" s="33">
        <v>1.8037799999999999</v>
      </c>
      <c r="AP254" s="33">
        <v>2.0531999999999999</v>
      </c>
      <c r="AQ254" s="33">
        <v>2.0531999999999999</v>
      </c>
      <c r="AR254" s="33">
        <v>2.0531999999999999</v>
      </c>
      <c r="AT254" s="33">
        <v>2.0531999999999999</v>
      </c>
      <c r="AU254" s="33">
        <v>2.0531999999999999</v>
      </c>
      <c r="AV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C254" s="33">
        <v>2.0531999999999999</v>
      </c>
      <c r="BF254" s="33">
        <v>2.0531999999999999</v>
      </c>
      <c r="BG254" s="33">
        <v>2.0531999999999999</v>
      </c>
      <c r="BK254" s="33">
        <v>2.0531999999999999</v>
      </c>
      <c r="BL254" s="33">
        <v>2.0531999999999999</v>
      </c>
      <c r="BN254" s="33">
        <v>2.0531999999999999</v>
      </c>
      <c r="BO254" s="33">
        <v>2.0531999999999999</v>
      </c>
      <c r="BP254" s="33">
        <v>2.0531999999999999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R254" s="33">
        <v>2.0531999999999999</v>
      </c>
      <c r="DS254" s="33">
        <v>2.0531999999999999</v>
      </c>
      <c r="DT254" s="33">
        <v>2.0531999999999999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D254" s="33">
        <v>2.0531999999999999</v>
      </c>
      <c r="EE254" s="33">
        <v>2.0531999999999999</v>
      </c>
      <c r="EF254" s="33">
        <v>2.0531999999999999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2317.6013149999999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3167.474909</v>
      </c>
      <c r="U257" s="33">
        <v>3055.95901</v>
      </c>
      <c r="V257" s="33">
        <v>2563.6945249999999</v>
      </c>
      <c r="W257" s="33">
        <v>2906.3120899999999</v>
      </c>
      <c r="X257" s="33">
        <v>3502.0154389999998</v>
      </c>
      <c r="Y257" s="33">
        <v>3174.4095419999999</v>
      </c>
      <c r="Z257" s="33">
        <v>2716.486042</v>
      </c>
      <c r="AA257" s="33">
        <v>3015.8324349999998</v>
      </c>
      <c r="AB257" s="33">
        <v>3622.53928</v>
      </c>
      <c r="AC257" s="33">
        <v>3106.4725560000002</v>
      </c>
      <c r="AD257" s="33">
        <v>1836.4808399999999</v>
      </c>
      <c r="AE257" s="33">
        <v>3123.1952759999999</v>
      </c>
      <c r="AF257" s="33">
        <v>3577.1675919999998</v>
      </c>
      <c r="AG257" s="33">
        <v>3355.5920230000002</v>
      </c>
      <c r="AH257" s="33">
        <v>2764.2589800000001</v>
      </c>
      <c r="AI257" s="33">
        <v>3184.5163849999999</v>
      </c>
      <c r="AJ257" s="33">
        <v>3721.7192420000001</v>
      </c>
      <c r="AK257" s="33">
        <v>3314.706576</v>
      </c>
      <c r="AL257" s="33">
        <v>2914.972561</v>
      </c>
      <c r="AM257" s="33">
        <v>3314.0706719999998</v>
      </c>
      <c r="AN257" s="33">
        <v>3833.4954320000002</v>
      </c>
      <c r="AO257" s="33">
        <v>3306.960947</v>
      </c>
      <c r="AP257" s="33">
        <v>3959.4503340000001</v>
      </c>
      <c r="AQ257" s="33">
        <v>4479.51577</v>
      </c>
      <c r="AR257" s="33">
        <v>6348.4911709999997</v>
      </c>
      <c r="AS257" s="33">
        <v>3755.0415750000002</v>
      </c>
      <c r="AT257" s="33">
        <v>4693.1903609999999</v>
      </c>
      <c r="AU257" s="33">
        <v>5363.7694110000002</v>
      </c>
      <c r="AV257" s="33">
        <v>6182.4057549999998</v>
      </c>
      <c r="AW257" s="33">
        <v>5491.1769089999998</v>
      </c>
      <c r="AX257" s="33">
        <v>4693.1903609999999</v>
      </c>
      <c r="AY257" s="33">
        <v>5363.7694110000002</v>
      </c>
      <c r="AZ257" s="33">
        <v>7742.7696910000004</v>
      </c>
      <c r="BA257" s="33">
        <v>6883.6295339999997</v>
      </c>
      <c r="BB257" s="33">
        <v>6395.6032610000002</v>
      </c>
      <c r="BC257" s="33">
        <v>6983.5825960000002</v>
      </c>
      <c r="BD257" s="33">
        <v>7936.4531690000003</v>
      </c>
      <c r="BE257" s="33">
        <v>4869.4316239999998</v>
      </c>
      <c r="BF257" s="33">
        <v>6210.664651</v>
      </c>
      <c r="BG257" s="33">
        <v>6983.5825960000002</v>
      </c>
      <c r="BH257" s="33">
        <v>5309.6812399999999</v>
      </c>
      <c r="BI257" s="33">
        <v>4786.0763029999998</v>
      </c>
      <c r="BJ257" s="33">
        <v>6342.4367190000003</v>
      </c>
      <c r="BK257" s="33">
        <v>6983.5825960000002</v>
      </c>
      <c r="BL257" s="33">
        <v>6348.4911709999997</v>
      </c>
      <c r="BM257" s="33">
        <v>4242.8361560000003</v>
      </c>
      <c r="BN257" s="33">
        <v>6049.6832379999996</v>
      </c>
      <c r="BO257" s="33">
        <v>6983.5825960000002</v>
      </c>
      <c r="BP257" s="33">
        <v>7658.591563</v>
      </c>
      <c r="BQ257" s="33">
        <v>7248.9582609999998</v>
      </c>
      <c r="BR257" s="33">
        <v>5856.3648009999997</v>
      </c>
      <c r="BS257" s="33">
        <v>6983.5825960000002</v>
      </c>
      <c r="BT257" s="33">
        <v>7656.4925649999996</v>
      </c>
      <c r="BU257" s="33">
        <v>4869.2642020000003</v>
      </c>
      <c r="BV257" s="33">
        <v>6286.5932830000002</v>
      </c>
      <c r="BW257" s="33">
        <v>6983.5825960000002</v>
      </c>
      <c r="BX257" s="33">
        <v>5309.6354419999998</v>
      </c>
      <c r="BY257" s="33">
        <v>7262.5261559999999</v>
      </c>
      <c r="BZ257" s="33">
        <v>6286.5932830000002</v>
      </c>
      <c r="CA257" s="33">
        <v>6983.5825960000002</v>
      </c>
      <c r="CB257" s="33">
        <v>7749.1736529999998</v>
      </c>
      <c r="CC257" s="33">
        <v>4837.825605</v>
      </c>
      <c r="CD257" s="33">
        <v>6286.5932830000002</v>
      </c>
      <c r="CE257" s="33">
        <v>6983.5825960000002</v>
      </c>
      <c r="CF257" s="33">
        <v>7936.4073710000002</v>
      </c>
      <c r="CG257" s="33">
        <v>7250.762041</v>
      </c>
      <c r="CH257" s="33">
        <v>6286.5932830000002</v>
      </c>
      <c r="CI257" s="33">
        <v>6983.5825960000002</v>
      </c>
      <c r="CJ257" s="33">
        <v>6878.5600780000004</v>
      </c>
      <c r="CK257" s="33">
        <v>6277.5628049999996</v>
      </c>
      <c r="CL257" s="33">
        <v>6286.5932830000002</v>
      </c>
      <c r="CM257" s="33">
        <v>6983.5825960000002</v>
      </c>
      <c r="CN257" s="33">
        <v>6902.9712509999999</v>
      </c>
      <c r="CO257" s="33">
        <v>5802.1896479999996</v>
      </c>
      <c r="CP257" s="33">
        <v>5749.3107019999998</v>
      </c>
      <c r="CQ257" s="33">
        <v>6983.5825960000002</v>
      </c>
      <c r="CR257" s="33">
        <v>5311.7344400000002</v>
      </c>
      <c r="CS257" s="33">
        <v>4877.840287</v>
      </c>
      <c r="CT257" s="33">
        <v>6286.5932830000002</v>
      </c>
      <c r="CU257" s="33">
        <v>6983.5825960000002</v>
      </c>
      <c r="CV257" s="33">
        <v>7938.5063689999997</v>
      </c>
      <c r="CW257" s="33">
        <v>7244.0807480000003</v>
      </c>
      <c r="CX257" s="33">
        <v>3766.4191259999998</v>
      </c>
      <c r="CY257" s="33">
        <v>6983.5825960000002</v>
      </c>
      <c r="CZ257" s="33">
        <v>7878.9691620000003</v>
      </c>
      <c r="DA257" s="33">
        <v>5892.7162719999997</v>
      </c>
      <c r="DB257" s="33">
        <v>6285.1125019999999</v>
      </c>
      <c r="DC257" s="33">
        <v>6983.5825960000002</v>
      </c>
      <c r="DD257" s="33">
        <v>7938.5063689999997</v>
      </c>
      <c r="DE257" s="33">
        <v>6134.147054</v>
      </c>
      <c r="DF257" s="33">
        <v>6274.0638710000003</v>
      </c>
      <c r="DG257" s="33">
        <v>6983.5825960000002</v>
      </c>
      <c r="DH257" s="33">
        <v>9040.2342850000005</v>
      </c>
      <c r="DI257" s="33">
        <v>8394.635268</v>
      </c>
      <c r="DJ257" s="33">
        <v>5200.2921420000002</v>
      </c>
      <c r="DK257" s="33">
        <v>7929.5801419999998</v>
      </c>
      <c r="DL257" s="33">
        <v>9150.8405299999995</v>
      </c>
      <c r="DM257" s="33">
        <v>3594.592247</v>
      </c>
      <c r="DN257" s="33">
        <v>4258.9646359999997</v>
      </c>
      <c r="DO257" s="33">
        <v>7929.5801419999998</v>
      </c>
      <c r="DP257" s="33">
        <v>6524.0686009999999</v>
      </c>
      <c r="DQ257" s="33">
        <v>5798.1694520000001</v>
      </c>
      <c r="DR257" s="33">
        <v>5365.6205689999997</v>
      </c>
      <c r="DS257" s="33">
        <v>7929.5801419999998</v>
      </c>
      <c r="DT257" s="33">
        <v>9143.7411800000009</v>
      </c>
      <c r="DU257" s="33">
        <v>6939.1514079999997</v>
      </c>
      <c r="DV257" s="33">
        <v>4875.0884159999996</v>
      </c>
      <c r="DW257" s="33">
        <v>7929.5801419999998</v>
      </c>
      <c r="DX257" s="33">
        <v>9150.8405299999995</v>
      </c>
      <c r="DY257" s="33">
        <v>5233.3180339999999</v>
      </c>
      <c r="DZ257" s="33">
        <v>5078.6039579999997</v>
      </c>
      <c r="EA257" s="33">
        <v>7929.5801419999998</v>
      </c>
      <c r="EB257" s="33">
        <v>9150.8405299999995</v>
      </c>
      <c r="EC257" s="33">
        <v>5055.0961770000004</v>
      </c>
      <c r="ED257" s="33">
        <v>6907.7198040000003</v>
      </c>
      <c r="EE257" s="33">
        <v>7929.5801419999998</v>
      </c>
      <c r="EF257" s="33">
        <v>9102.6804470000006</v>
      </c>
      <c r="EG257" s="33">
        <v>7790.96209</v>
      </c>
      <c r="EH257" s="33">
        <v>4579.1656210000001</v>
      </c>
      <c r="EI257" s="33">
        <v>7929.5801419999998</v>
      </c>
      <c r="EJ257" s="33">
        <v>7676.7537199999997</v>
      </c>
      <c r="EK257" s="33">
        <v>6861.7882360000003</v>
      </c>
      <c r="EL257" s="33">
        <v>2714.509587</v>
      </c>
      <c r="EM257" s="33">
        <v>7929.5801419999998</v>
      </c>
      <c r="EN257" s="33">
        <v>8814.0049369999997</v>
      </c>
      <c r="EO257" s="33">
        <v>4785.837262</v>
      </c>
      <c r="EP257" s="33">
        <v>3499.4837550000002</v>
      </c>
      <c r="EQ257" s="33">
        <v>7929.5801419999998</v>
      </c>
      <c r="ER257" s="33">
        <v>9150.8405299999995</v>
      </c>
      <c r="ES257" s="33">
        <v>4739.5166069999996</v>
      </c>
      <c r="ET257" s="33">
        <v>3497.4305549999999</v>
      </c>
      <c r="EU257" s="33">
        <v>7929.5801419999998</v>
      </c>
      <c r="EV257" s="33">
        <v>9150.8405299999995</v>
      </c>
      <c r="EW257" s="33">
        <v>6706.2191629999998</v>
      </c>
      <c r="EX257" s="33">
        <v>6995.6388189999998</v>
      </c>
      <c r="EY257" s="33">
        <v>7929.5801419999998</v>
      </c>
      <c r="EZ257" s="33">
        <v>9150.8405299999995</v>
      </c>
      <c r="FA257" s="33">
        <v>6199.8531149999999</v>
      </c>
      <c r="FB257" s="33">
        <v>3224.4038580000001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0</v>
      </c>
      <c r="CC269" s="33">
        <v>0</v>
      </c>
      <c r="CD269" s="33">
        <v>0</v>
      </c>
      <c r="CE269" s="33">
        <v>0</v>
      </c>
      <c r="CF269" s="33">
        <v>0</v>
      </c>
      <c r="CG269" s="33">
        <v>0</v>
      </c>
      <c r="CH269" s="33">
        <v>0</v>
      </c>
      <c r="CI269" s="33">
        <v>0</v>
      </c>
      <c r="CJ269" s="33">
        <v>0</v>
      </c>
      <c r="CK269" s="33">
        <v>0</v>
      </c>
      <c r="CL269" s="33">
        <v>0</v>
      </c>
      <c r="CM269" s="33">
        <v>0</v>
      </c>
      <c r="CN269" s="33">
        <v>0</v>
      </c>
      <c r="CO269" s="33">
        <v>0</v>
      </c>
      <c r="CP269" s="33">
        <v>0</v>
      </c>
      <c r="CQ269" s="33">
        <v>0</v>
      </c>
      <c r="CR269" s="33">
        <v>0</v>
      </c>
      <c r="CS269" s="33">
        <v>0</v>
      </c>
      <c r="CT269" s="33">
        <v>0</v>
      </c>
      <c r="CU269" s="33">
        <v>0</v>
      </c>
      <c r="CV269" s="33">
        <v>0</v>
      </c>
      <c r="CW269" s="33">
        <v>0</v>
      </c>
      <c r="CX269" s="33">
        <v>0</v>
      </c>
      <c r="CY269" s="33">
        <v>0</v>
      </c>
      <c r="CZ269" s="33">
        <v>0</v>
      </c>
      <c r="DA269" s="33">
        <v>0</v>
      </c>
      <c r="DB269" s="33">
        <v>0</v>
      </c>
      <c r="DC269" s="33">
        <v>0</v>
      </c>
      <c r="DD269" s="33">
        <v>0</v>
      </c>
      <c r="DE269" s="33">
        <v>0</v>
      </c>
      <c r="DF269" s="33">
        <v>0</v>
      </c>
      <c r="DG269" s="33">
        <v>0</v>
      </c>
      <c r="DH269" s="33">
        <v>0</v>
      </c>
      <c r="DI269" s="33">
        <v>0</v>
      </c>
      <c r="DJ269" s="33">
        <v>0</v>
      </c>
      <c r="DK269" s="33">
        <v>0</v>
      </c>
      <c r="DL269" s="33">
        <v>0</v>
      </c>
      <c r="DM269" s="33">
        <v>0</v>
      </c>
      <c r="DN269" s="33">
        <v>0</v>
      </c>
      <c r="DO269" s="33">
        <v>0</v>
      </c>
      <c r="DP269" s="33">
        <v>0</v>
      </c>
      <c r="DQ269" s="33">
        <v>0</v>
      </c>
      <c r="DR269" s="33">
        <v>0</v>
      </c>
      <c r="DS269" s="33">
        <v>0</v>
      </c>
      <c r="DT269" s="33">
        <v>0</v>
      </c>
      <c r="DU269" s="33">
        <v>0</v>
      </c>
      <c r="DV269" s="33">
        <v>0</v>
      </c>
      <c r="DW269" s="33">
        <v>0</v>
      </c>
      <c r="DX269" s="33">
        <v>0</v>
      </c>
      <c r="DY269" s="33">
        <v>0</v>
      </c>
      <c r="DZ269" s="33">
        <v>0</v>
      </c>
      <c r="EA269" s="33">
        <v>0</v>
      </c>
      <c r="EB269" s="33">
        <v>0</v>
      </c>
      <c r="EC269" s="33">
        <v>0</v>
      </c>
      <c r="ED269" s="33">
        <v>0</v>
      </c>
      <c r="EE269" s="33">
        <v>0</v>
      </c>
      <c r="EF269" s="33">
        <v>0</v>
      </c>
      <c r="EG269" s="33">
        <v>0</v>
      </c>
      <c r="EH269" s="33">
        <v>0</v>
      </c>
      <c r="EI269" s="33">
        <v>0</v>
      </c>
      <c r="EJ269" s="33">
        <v>0</v>
      </c>
      <c r="EK269" s="33">
        <v>0</v>
      </c>
      <c r="EL269" s="33">
        <v>0</v>
      </c>
      <c r="EM269" s="33">
        <v>0</v>
      </c>
      <c r="EN269" s="33">
        <v>0</v>
      </c>
      <c r="EO269" s="33">
        <v>0</v>
      </c>
      <c r="EP269" s="33">
        <v>0</v>
      </c>
      <c r="EQ269" s="33">
        <v>0</v>
      </c>
      <c r="ER269" s="33">
        <v>0</v>
      </c>
      <c r="ES269" s="33">
        <v>0</v>
      </c>
      <c r="ET269" s="33">
        <v>0</v>
      </c>
      <c r="EU269" s="33">
        <v>0</v>
      </c>
      <c r="EV269" s="33">
        <v>0</v>
      </c>
      <c r="EW269" s="33">
        <v>0</v>
      </c>
      <c r="EX269" s="33">
        <v>0</v>
      </c>
      <c r="EY269" s="33">
        <v>0</v>
      </c>
      <c r="EZ269" s="33">
        <v>0</v>
      </c>
      <c r="FA269" s="33">
        <v>0</v>
      </c>
      <c r="FB269" s="33">
        <v>0</v>
      </c>
      <c r="FC269" s="33">
        <v>0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1178.125663</v>
      </c>
      <c r="BM366" s="58">
        <v>1178.125663</v>
      </c>
      <c r="BN366" s="58">
        <v>1178.125663</v>
      </c>
      <c r="BO366" s="58">
        <v>1479.1795950000001</v>
      </c>
      <c r="BP366" s="58">
        <v>1437.77349</v>
      </c>
      <c r="BQ366" s="58">
        <v>1437.77349</v>
      </c>
      <c r="BR366" s="58">
        <v>1437.77349</v>
      </c>
      <c r="BS366" s="58">
        <v>1926.5961199999999</v>
      </c>
      <c r="BT366" s="58">
        <v>1437.77349</v>
      </c>
      <c r="BU366" s="58">
        <v>1437.77349</v>
      </c>
      <c r="BV366" s="58">
        <v>1437.77349</v>
      </c>
      <c r="BW366" s="58">
        <v>4274.9627399999999</v>
      </c>
      <c r="BX366" s="58">
        <v>1437.77349</v>
      </c>
      <c r="BY366" s="58">
        <v>1437.77349</v>
      </c>
      <c r="BZ366" s="58">
        <v>1437.77349</v>
      </c>
      <c r="CA366" s="58">
        <v>4266.7016800000001</v>
      </c>
      <c r="CB366" s="58">
        <v>1405.831461</v>
      </c>
      <c r="CC366" s="58">
        <v>1405.831461</v>
      </c>
      <c r="CD366" s="58">
        <v>1405.831461</v>
      </c>
      <c r="CE366" s="58">
        <v>4243.0207110000001</v>
      </c>
      <c r="CF366" s="58">
        <v>1405.831461</v>
      </c>
      <c r="CG366" s="58">
        <v>1405.831461</v>
      </c>
      <c r="CH366" s="58">
        <v>1405.831461</v>
      </c>
      <c r="CI366" s="58">
        <v>2352.4708460000002</v>
      </c>
      <c r="CJ366" s="58">
        <v>1405.831461</v>
      </c>
      <c r="CK366" s="58">
        <v>1405.831461</v>
      </c>
      <c r="CL366" s="58">
        <v>1405.831461</v>
      </c>
      <c r="CM366" s="58">
        <v>4243.0207110000001</v>
      </c>
      <c r="CN366" s="58">
        <v>1405.831461</v>
      </c>
      <c r="CO366" s="58">
        <v>1405.831461</v>
      </c>
      <c r="CP366" s="58">
        <v>1405.831461</v>
      </c>
      <c r="CQ366" s="58">
        <v>3004.545893</v>
      </c>
      <c r="CR366" s="58">
        <v>1405.831461</v>
      </c>
      <c r="CS366" s="58">
        <v>1405.831461</v>
      </c>
      <c r="CT366" s="58">
        <v>1405.831461</v>
      </c>
      <c r="CU366" s="58">
        <v>1829.9161019999999</v>
      </c>
      <c r="CV366" s="58">
        <v>1405.831461</v>
      </c>
      <c r="CW366" s="58">
        <v>1405.831461</v>
      </c>
      <c r="CX366" s="58">
        <v>1405.831461</v>
      </c>
      <c r="CY366" s="58">
        <v>1790.3217340000001</v>
      </c>
      <c r="CZ366" s="58">
        <v>1405.831461</v>
      </c>
      <c r="DA366" s="58">
        <v>1405.831461</v>
      </c>
      <c r="DB366" s="58">
        <v>1405.831461</v>
      </c>
      <c r="DC366" s="58">
        <v>4243.0207110000001</v>
      </c>
      <c r="DD366" s="58">
        <v>1405.831461</v>
      </c>
      <c r="DE366" s="58">
        <v>1405.831461</v>
      </c>
      <c r="DF366" s="58">
        <v>1405.831461</v>
      </c>
      <c r="DG366" s="58">
        <v>1779.138952</v>
      </c>
      <c r="DH366" s="58">
        <v>1405.831461</v>
      </c>
      <c r="DI366" s="58">
        <v>1405.831461</v>
      </c>
      <c r="DJ366" s="58">
        <v>1405.831461</v>
      </c>
      <c r="DK366" s="58">
        <v>1987.5307270000001</v>
      </c>
      <c r="DL366" s="58">
        <v>1405.831461</v>
      </c>
      <c r="DM366" s="58">
        <v>1405.831461</v>
      </c>
      <c r="DN366" s="58">
        <v>1405.831461</v>
      </c>
      <c r="DO366" s="58">
        <v>1982.721859</v>
      </c>
      <c r="DP366" s="58">
        <v>1405.831461</v>
      </c>
      <c r="DQ366" s="58">
        <v>1405.831461</v>
      </c>
      <c r="DR366" s="58">
        <v>1405.831461</v>
      </c>
      <c r="DS366" s="58">
        <v>1975.390705</v>
      </c>
      <c r="DT366" s="58">
        <v>1405.831461</v>
      </c>
      <c r="DU366" s="58">
        <v>1405.831461</v>
      </c>
      <c r="DV366" s="58">
        <v>1405.831461</v>
      </c>
      <c r="DW366" s="58">
        <v>4243.0207110000001</v>
      </c>
      <c r="DX366" s="58">
        <v>1405.831461</v>
      </c>
      <c r="DY366" s="58">
        <v>1405.831461</v>
      </c>
      <c r="DZ366" s="58">
        <v>1405.831461</v>
      </c>
      <c r="EA366" s="58">
        <v>1968.6627820000001</v>
      </c>
      <c r="EB366" s="58">
        <v>1405.831461</v>
      </c>
      <c r="EC366" s="58">
        <v>1405.831461</v>
      </c>
      <c r="ED366" s="58">
        <v>1405.831461</v>
      </c>
      <c r="EE366" s="58">
        <v>1522.090776</v>
      </c>
      <c r="EF366" s="58">
        <v>1405.831461</v>
      </c>
      <c r="EG366" s="58">
        <v>1405.831461</v>
      </c>
      <c r="EH366" s="58">
        <v>1405.831461</v>
      </c>
      <c r="EI366" s="58">
        <v>1408.44451</v>
      </c>
      <c r="EJ366" s="58">
        <v>1215.9382499999999</v>
      </c>
      <c r="EK366" s="58">
        <v>1215.9382499999999</v>
      </c>
      <c r="EL366" s="58">
        <v>1215.9382499999999</v>
      </c>
      <c r="EM366" s="58">
        <v>1710.5419569999999</v>
      </c>
      <c r="EN366" s="58">
        <v>1215.9382499999999</v>
      </c>
      <c r="EO366" s="58">
        <v>1215.9382499999999</v>
      </c>
      <c r="EP366" s="58">
        <v>1215.9382499999999</v>
      </c>
      <c r="EQ366" s="58">
        <v>1236.9895630000001</v>
      </c>
      <c r="ER366" s="58">
        <v>1215.9382499999999</v>
      </c>
      <c r="ES366" s="58">
        <v>1215.9382499999999</v>
      </c>
      <c r="ET366" s="58">
        <v>1215.9382499999999</v>
      </c>
      <c r="EU366" s="58">
        <v>1215.9382499999999</v>
      </c>
      <c r="EV366" s="58">
        <v>1215.9382499999999</v>
      </c>
      <c r="EW366" s="58">
        <v>1215.9382499999999</v>
      </c>
      <c r="EX366" s="58">
        <v>1215.9382499999999</v>
      </c>
      <c r="EY366" s="58">
        <v>1215.9382499999999</v>
      </c>
      <c r="EZ366" s="58">
        <v>1215.9382499999999</v>
      </c>
      <c r="FA366" s="58">
        <v>1215.9382499999999</v>
      </c>
      <c r="FB366" s="58">
        <v>1215.9382499999999</v>
      </c>
      <c r="FC366" s="58">
        <v>1215.9382499999999</v>
      </c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29.864256569999998</v>
      </c>
      <c r="BM367" s="58">
        <v>29.864256569999998</v>
      </c>
      <c r="BN367" s="58">
        <v>29.864256569999998</v>
      </c>
      <c r="BO367" s="58">
        <v>75.957801900000007</v>
      </c>
      <c r="BP367" s="58">
        <v>29.864256569999998</v>
      </c>
      <c r="BQ367" s="58">
        <v>29.864256569999998</v>
      </c>
      <c r="BR367" s="58">
        <v>29.864256569999998</v>
      </c>
      <c r="BS367" s="58">
        <v>75.957801900000007</v>
      </c>
      <c r="BT367" s="58">
        <v>199.25583</v>
      </c>
      <c r="BU367" s="58">
        <v>199.25583</v>
      </c>
      <c r="BV367" s="58">
        <v>199.25583</v>
      </c>
      <c r="BW367" s="58">
        <v>640.59637999999995</v>
      </c>
      <c r="BX367" s="58">
        <v>199.25583</v>
      </c>
      <c r="BY367" s="58">
        <v>199.25583</v>
      </c>
      <c r="BZ367" s="58">
        <v>199.25583</v>
      </c>
      <c r="CA367" s="58">
        <v>640.59637999999995</v>
      </c>
      <c r="CB367" s="58">
        <v>195.99027000000001</v>
      </c>
      <c r="CC367" s="58">
        <v>195.99027000000001</v>
      </c>
      <c r="CD367" s="58">
        <v>195.99027000000001</v>
      </c>
      <c r="CE367" s="58">
        <v>637.33082000000002</v>
      </c>
      <c r="CF367" s="58">
        <v>195.99027000000001</v>
      </c>
      <c r="CG367" s="58">
        <v>195.99027000000001</v>
      </c>
      <c r="CH367" s="58">
        <v>195.99027000000001</v>
      </c>
      <c r="CI367" s="58">
        <v>637.33082000000002</v>
      </c>
      <c r="CJ367" s="58">
        <v>195.99027000000001</v>
      </c>
      <c r="CK367" s="58">
        <v>195.99027000000001</v>
      </c>
      <c r="CL367" s="58">
        <v>195.99027000000001</v>
      </c>
      <c r="CM367" s="58">
        <v>637.33082000000002</v>
      </c>
      <c r="CN367" s="58">
        <v>195.99027000000001</v>
      </c>
      <c r="CO367" s="58">
        <v>195.99027000000001</v>
      </c>
      <c r="CP367" s="58">
        <v>195.99027000000001</v>
      </c>
      <c r="CQ367" s="58">
        <v>637.33082000000002</v>
      </c>
      <c r="CR367" s="58">
        <v>195.99027000000001</v>
      </c>
      <c r="CS367" s="58">
        <v>195.99027000000001</v>
      </c>
      <c r="CT367" s="58">
        <v>195.99027000000001</v>
      </c>
      <c r="CU367" s="58">
        <v>637.33082000000002</v>
      </c>
      <c r="CV367" s="58">
        <v>189.14595</v>
      </c>
      <c r="CW367" s="58">
        <v>189.14595</v>
      </c>
      <c r="CX367" s="58">
        <v>189.14595</v>
      </c>
      <c r="CY367" s="58">
        <v>630.48649999999998</v>
      </c>
      <c r="CZ367" s="58">
        <v>189.14595</v>
      </c>
      <c r="DA367" s="58">
        <v>189.14595</v>
      </c>
      <c r="DB367" s="58">
        <v>189.14595</v>
      </c>
      <c r="DC367" s="58">
        <v>630.48649999999998</v>
      </c>
      <c r="DD367" s="58">
        <v>189.14595</v>
      </c>
      <c r="DE367" s="58">
        <v>189.14595</v>
      </c>
      <c r="DF367" s="58">
        <v>189.14595</v>
      </c>
      <c r="DG367" s="58">
        <v>630.48649999999998</v>
      </c>
      <c r="DH367" s="58">
        <v>189.14595</v>
      </c>
      <c r="DI367" s="58">
        <v>189.14595</v>
      </c>
      <c r="DJ367" s="58">
        <v>189.14595</v>
      </c>
      <c r="DK367" s="58">
        <v>189.14595</v>
      </c>
      <c r="DL367" s="58">
        <v>189.14595</v>
      </c>
      <c r="DM367" s="58">
        <v>189.14595</v>
      </c>
      <c r="DN367" s="58">
        <v>189.14595</v>
      </c>
      <c r="DO367" s="58">
        <v>189.14595</v>
      </c>
      <c r="DP367" s="58">
        <v>189.14595</v>
      </c>
      <c r="DQ367" s="58">
        <v>189.14595</v>
      </c>
      <c r="DR367" s="58">
        <v>189.14595</v>
      </c>
      <c r="DS367" s="58">
        <v>189.14595</v>
      </c>
      <c r="DT367" s="58">
        <v>189.14595</v>
      </c>
      <c r="DU367" s="58">
        <v>189.14595</v>
      </c>
      <c r="DV367" s="58">
        <v>189.14595</v>
      </c>
      <c r="DW367" s="58">
        <v>189.14595</v>
      </c>
      <c r="DX367" s="58">
        <v>189.14595</v>
      </c>
      <c r="DY367" s="58">
        <v>189.14595</v>
      </c>
      <c r="DZ367" s="58">
        <v>189.14595</v>
      </c>
      <c r="EA367" s="58">
        <v>189.14595</v>
      </c>
      <c r="EB367" s="58">
        <v>189.14595</v>
      </c>
      <c r="EC367" s="58">
        <v>189.14595</v>
      </c>
      <c r="ED367" s="58">
        <v>189.14595</v>
      </c>
      <c r="EE367" s="58">
        <v>630.48649999999998</v>
      </c>
      <c r="EF367" s="58">
        <v>189.14595</v>
      </c>
      <c r="EG367" s="58">
        <v>189.14595</v>
      </c>
      <c r="EH367" s="58">
        <v>189.14595</v>
      </c>
      <c r="EI367" s="58">
        <v>630.48649999999998</v>
      </c>
      <c r="EJ367" s="58">
        <v>189.14595</v>
      </c>
      <c r="EK367" s="58">
        <v>189.14595</v>
      </c>
      <c r="EL367" s="58">
        <v>189.14595</v>
      </c>
      <c r="EM367" s="58">
        <v>189.14595</v>
      </c>
      <c r="EN367" s="58">
        <v>189.14595</v>
      </c>
      <c r="EO367" s="58">
        <v>189.14595</v>
      </c>
      <c r="EP367" s="58">
        <v>189.14595</v>
      </c>
      <c r="EQ367" s="58">
        <v>630.48649999999998</v>
      </c>
      <c r="ER367" s="58">
        <v>189.14595</v>
      </c>
      <c r="ES367" s="58">
        <v>189.14595</v>
      </c>
      <c r="ET367" s="58">
        <v>189.14595</v>
      </c>
      <c r="EU367" s="58">
        <v>630.48649999999998</v>
      </c>
      <c r="EV367" s="58">
        <v>189.14595</v>
      </c>
      <c r="EW367" s="58">
        <v>189.14595</v>
      </c>
      <c r="EX367" s="58">
        <v>189.14595</v>
      </c>
      <c r="EY367" s="58">
        <v>630.48649999999998</v>
      </c>
      <c r="EZ367" s="58">
        <v>189.14595</v>
      </c>
      <c r="FA367" s="58">
        <v>189.14595</v>
      </c>
      <c r="FB367" s="58">
        <v>189.14595</v>
      </c>
      <c r="FC367" s="58">
        <v>630.48649999999998</v>
      </c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186.72345000000001</v>
      </c>
      <c r="AD368" s="58">
        <v>39.241199999999999</v>
      </c>
      <c r="AE368" s="58">
        <v>186.72345000000001</v>
      </c>
      <c r="AF368" s="58">
        <v>186.72345000000001</v>
      </c>
      <c r="AG368" s="58">
        <v>186.72345000000001</v>
      </c>
      <c r="AH368" s="58">
        <v>52.423499999999997</v>
      </c>
      <c r="AI368" s="58">
        <v>186.72345000000001</v>
      </c>
      <c r="AJ368" s="58">
        <v>186.72345000000001</v>
      </c>
      <c r="AK368" s="58">
        <v>186.72345000000001</v>
      </c>
      <c r="AL368" s="58">
        <v>186.72345000000001</v>
      </c>
      <c r="AM368" s="58">
        <v>186.72345000000001</v>
      </c>
      <c r="AN368" s="58">
        <v>186.72345000000001</v>
      </c>
      <c r="AO368" s="58">
        <v>186.72345000000001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186.72345000000001</v>
      </c>
      <c r="AW368" s="58">
        <v>39.241199999999999</v>
      </c>
      <c r="AX368" s="58">
        <v>186.72345000000001</v>
      </c>
      <c r="AY368" s="58">
        <v>186.72345000000001</v>
      </c>
      <c r="AZ368" s="58">
        <v>158.05994999999999</v>
      </c>
      <c r="BA368" s="58">
        <v>158.05994999999999</v>
      </c>
      <c r="BB368" s="58">
        <v>158.05994999999999</v>
      </c>
      <c r="BC368" s="58">
        <v>158.05994999999999</v>
      </c>
      <c r="BD368" s="58">
        <v>158.05994999999999</v>
      </c>
      <c r="BE368" s="58">
        <v>39.241199999999999</v>
      </c>
      <c r="BF368" s="58">
        <v>39.241199999999999</v>
      </c>
      <c r="BG368" s="58">
        <v>158.05994999999999</v>
      </c>
      <c r="BH368" s="58">
        <v>158.05994999999999</v>
      </c>
      <c r="BI368" s="58">
        <v>158.05994999999999</v>
      </c>
      <c r="BJ368" s="58">
        <v>39.241199999999999</v>
      </c>
      <c r="BK368" s="58">
        <v>158.05994999999999</v>
      </c>
      <c r="BL368" s="58">
        <v>158.05994999999999</v>
      </c>
      <c r="BM368" s="58">
        <v>39.241199999999999</v>
      </c>
      <c r="BN368" s="58">
        <v>158.05994999999999</v>
      </c>
      <c r="BO368" s="58">
        <v>158.05994999999999</v>
      </c>
      <c r="BP368" s="58">
        <v>158.05994999999999</v>
      </c>
      <c r="BQ368" s="58">
        <v>23.76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39.241199999999999</v>
      </c>
      <c r="BW368" s="58">
        <v>158.05994999999999</v>
      </c>
      <c r="BX368" s="58">
        <v>158.05994999999999</v>
      </c>
      <c r="BY368" s="58">
        <v>158.05994999999999</v>
      </c>
      <c r="BZ368" s="58">
        <v>23.76</v>
      </c>
      <c r="CA368" s="58">
        <v>158.05994999999999</v>
      </c>
      <c r="CB368" s="58">
        <v>158.05994999999999</v>
      </c>
      <c r="CC368" s="58">
        <v>158.05994999999999</v>
      </c>
      <c r="CD368" s="58">
        <v>23.76</v>
      </c>
      <c r="CE368" s="58">
        <v>158.05994999999999</v>
      </c>
      <c r="CF368" s="58">
        <v>158.05994999999999</v>
      </c>
      <c r="CG368" s="58">
        <v>23.76</v>
      </c>
      <c r="CH368" s="58">
        <v>23.76</v>
      </c>
      <c r="CI368" s="58">
        <v>158.05994999999999</v>
      </c>
      <c r="CJ368" s="58">
        <v>158.05994999999999</v>
      </c>
      <c r="CK368" s="58">
        <v>23.76</v>
      </c>
      <c r="CL368" s="58">
        <v>23.76</v>
      </c>
      <c r="CM368" s="58">
        <v>158.05994999999999</v>
      </c>
      <c r="CN368" s="58">
        <v>158.05994999999999</v>
      </c>
      <c r="CO368" s="58">
        <v>158.05994999999999</v>
      </c>
      <c r="CP368" s="58">
        <v>23.76</v>
      </c>
      <c r="CQ368" s="58">
        <v>158.05994999999999</v>
      </c>
      <c r="CR368" s="58">
        <v>158.05994999999999</v>
      </c>
      <c r="CS368" s="58">
        <v>23.76</v>
      </c>
      <c r="CT368" s="58">
        <v>23.76</v>
      </c>
      <c r="CU368" s="58">
        <v>158.05994999999999</v>
      </c>
      <c r="CV368" s="58">
        <v>158.05994999999999</v>
      </c>
      <c r="CW368" s="58">
        <v>158.05994999999999</v>
      </c>
      <c r="CX368" s="58">
        <v>23.76</v>
      </c>
      <c r="CY368" s="58">
        <v>158.05994999999999</v>
      </c>
      <c r="CZ368" s="58">
        <v>158.05994999999999</v>
      </c>
      <c r="DA368" s="58">
        <v>23.76</v>
      </c>
      <c r="DB368" s="58">
        <v>23.76</v>
      </c>
      <c r="DC368" s="58">
        <v>158.05994999999999</v>
      </c>
      <c r="DD368" s="58">
        <v>158.05994999999999</v>
      </c>
      <c r="DE368" s="58">
        <v>23.76</v>
      </c>
      <c r="DF368" s="58">
        <v>23.76</v>
      </c>
      <c r="DG368" s="58">
        <v>158.05994999999999</v>
      </c>
      <c r="DH368" s="58">
        <v>158.05994999999999</v>
      </c>
      <c r="DI368" s="58">
        <v>158.05994999999999</v>
      </c>
      <c r="DJ368" s="58">
        <v>23.76</v>
      </c>
      <c r="DK368" s="58">
        <v>158.05994999999999</v>
      </c>
      <c r="DL368" s="58">
        <v>158.05994999999999</v>
      </c>
      <c r="DM368" s="58">
        <v>158.05994999999999</v>
      </c>
      <c r="DN368" s="58">
        <v>23.76</v>
      </c>
      <c r="DO368" s="58">
        <v>158.05994999999999</v>
      </c>
      <c r="DP368" s="58">
        <v>158.05994999999999</v>
      </c>
      <c r="DQ368" s="58">
        <v>158.05994999999999</v>
      </c>
      <c r="DR368" s="58">
        <v>23.76</v>
      </c>
      <c r="DS368" s="58">
        <v>158.05994999999999</v>
      </c>
      <c r="DT368" s="58">
        <v>158.05994999999999</v>
      </c>
      <c r="DU368" s="58">
        <v>158.05994999999999</v>
      </c>
      <c r="DV368" s="58">
        <v>23.76</v>
      </c>
      <c r="DW368" s="58">
        <v>158.05994999999999</v>
      </c>
      <c r="DX368" s="58">
        <v>158.05994999999999</v>
      </c>
      <c r="DY368" s="58">
        <v>158.05994999999999</v>
      </c>
      <c r="DZ368" s="58">
        <v>23.76</v>
      </c>
      <c r="EA368" s="58">
        <v>158.05994999999999</v>
      </c>
      <c r="EB368" s="58">
        <v>158.05994999999999</v>
      </c>
      <c r="EC368" s="58">
        <v>158.05994999999999</v>
      </c>
      <c r="ED368" s="58">
        <v>23.76</v>
      </c>
      <c r="EE368" s="58">
        <v>158.05994999999999</v>
      </c>
      <c r="EF368" s="58">
        <v>158.05994999999999</v>
      </c>
      <c r="EG368" s="58">
        <v>158.05994999999999</v>
      </c>
      <c r="EH368" s="58">
        <v>23.76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254.79</v>
      </c>
      <c r="U369" s="58">
        <v>254.8</v>
      </c>
      <c r="V369" s="58">
        <v>254.8</v>
      </c>
      <c r="W369" s="58">
        <v>254.8</v>
      </c>
      <c r="X369" s="58">
        <v>254.8</v>
      </c>
      <c r="Y369" s="58">
        <v>254.79</v>
      </c>
      <c r="Z369" s="58">
        <v>254.8</v>
      </c>
      <c r="AA369" s="58">
        <v>254.8</v>
      </c>
      <c r="AB369" s="58">
        <v>254.79</v>
      </c>
      <c r="AC369" s="58">
        <v>254.8</v>
      </c>
      <c r="AD369" s="58">
        <v>254.8</v>
      </c>
      <c r="AE369" s="58">
        <v>254.8</v>
      </c>
      <c r="AF369" s="58">
        <v>254.8</v>
      </c>
      <c r="AG369" s="58">
        <v>254.79</v>
      </c>
      <c r="AH369" s="58">
        <v>254.8</v>
      </c>
      <c r="AI369" s="58">
        <v>254.8</v>
      </c>
      <c r="AJ369" s="58">
        <v>254.79</v>
      </c>
      <c r="AK369" s="58">
        <v>254.8</v>
      </c>
      <c r="AL369" s="58">
        <v>254.79</v>
      </c>
      <c r="AM369" s="58">
        <v>254.8</v>
      </c>
      <c r="AN369" s="58">
        <v>254.8</v>
      </c>
      <c r="AO369" s="58">
        <v>254.79</v>
      </c>
      <c r="AP369" s="58">
        <v>254.8</v>
      </c>
      <c r="AQ369" s="58">
        <v>254.8</v>
      </c>
      <c r="AR369" s="58">
        <v>254.79</v>
      </c>
      <c r="AS369" s="58">
        <v>254.8</v>
      </c>
      <c r="AT369" s="58">
        <v>254.8</v>
      </c>
      <c r="AU369" s="58">
        <v>254.8</v>
      </c>
      <c r="AV369" s="58">
        <v>254.8</v>
      </c>
      <c r="AW369" s="58">
        <v>254.8</v>
      </c>
      <c r="AX369" s="58">
        <v>254.8</v>
      </c>
      <c r="AY369" s="58">
        <v>254.8</v>
      </c>
      <c r="AZ369" s="58">
        <v>254.8</v>
      </c>
      <c r="BA369" s="58">
        <v>254.8</v>
      </c>
      <c r="BB369" s="58">
        <v>254.8</v>
      </c>
      <c r="BC369" s="58">
        <v>254.8</v>
      </c>
      <c r="BD369" s="58">
        <v>254.8</v>
      </c>
      <c r="BE369" s="58">
        <v>254.8</v>
      </c>
      <c r="BF369" s="58">
        <v>254.79</v>
      </c>
      <c r="BG369" s="58">
        <v>254.8</v>
      </c>
      <c r="BH369" s="58">
        <v>254.8</v>
      </c>
      <c r="BI369" s="58">
        <v>254.8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1320.0224579999999</v>
      </c>
      <c r="BU369" s="58">
        <v>1320.0224579999999</v>
      </c>
      <c r="BV369" s="58">
        <v>1320.0224579999999</v>
      </c>
      <c r="BW369" s="58">
        <v>1391.0472930000001</v>
      </c>
      <c r="BX369" s="58">
        <v>1320.0224579999999</v>
      </c>
      <c r="BY369" s="58">
        <v>1320.0224579999999</v>
      </c>
      <c r="BZ369" s="58">
        <v>1320.0224579999999</v>
      </c>
      <c r="CA369" s="58">
        <v>1320.0224579999999</v>
      </c>
      <c r="CB369" s="58">
        <v>1065.222458</v>
      </c>
      <c r="CC369" s="58">
        <v>1065.222458</v>
      </c>
      <c r="CD369" s="58">
        <v>1065.222458</v>
      </c>
      <c r="CE369" s="58">
        <v>1275.4662510000001</v>
      </c>
      <c r="CF369" s="58">
        <v>1065.222458</v>
      </c>
      <c r="CG369" s="58">
        <v>1065.222458</v>
      </c>
      <c r="CH369" s="58">
        <v>1065.222458</v>
      </c>
      <c r="CI369" s="58">
        <v>3179.3172760000002</v>
      </c>
      <c r="CJ369" s="58">
        <v>1065.222458</v>
      </c>
      <c r="CK369" s="58">
        <v>1065.222458</v>
      </c>
      <c r="CL369" s="58">
        <v>1065.222458</v>
      </c>
      <c r="CM369" s="58">
        <v>1317.325274</v>
      </c>
      <c r="CN369" s="58">
        <v>1065.222458</v>
      </c>
      <c r="CO369" s="58">
        <v>1065.222458</v>
      </c>
      <c r="CP369" s="58">
        <v>1065.222458</v>
      </c>
      <c r="CQ369" s="58">
        <v>2320.3464990000002</v>
      </c>
      <c r="CR369" s="58">
        <v>1065.222458</v>
      </c>
      <c r="CS369" s="58">
        <v>1065.222458</v>
      </c>
      <c r="CT369" s="58">
        <v>1065.222458</v>
      </c>
      <c r="CU369" s="58">
        <v>3507.1470979999999</v>
      </c>
      <c r="CV369" s="58">
        <v>1065.222458</v>
      </c>
      <c r="CW369" s="58">
        <v>1065.222458</v>
      </c>
      <c r="CX369" s="58">
        <v>1065.222458</v>
      </c>
      <c r="CY369" s="58">
        <v>3550.7415259999998</v>
      </c>
      <c r="CZ369" s="58">
        <v>1065.222458</v>
      </c>
      <c r="DA369" s="58">
        <v>1065.222458</v>
      </c>
      <c r="DB369" s="58">
        <v>1065.222458</v>
      </c>
      <c r="DC369" s="58">
        <v>1082.7904349999999</v>
      </c>
      <c r="DD369" s="58">
        <v>1065.222458</v>
      </c>
      <c r="DE369" s="58">
        <v>1065.222458</v>
      </c>
      <c r="DF369" s="58">
        <v>1065.222458</v>
      </c>
      <c r="DG369" s="58">
        <v>3550.7415259999998</v>
      </c>
      <c r="DH369" s="58">
        <v>1065.222458</v>
      </c>
      <c r="DI369" s="58">
        <v>1065.222458</v>
      </c>
      <c r="DJ369" s="58">
        <v>1065.222458</v>
      </c>
      <c r="DK369" s="58">
        <v>3550.7415259999998</v>
      </c>
      <c r="DL369" s="58">
        <v>1065.222458</v>
      </c>
      <c r="DM369" s="58">
        <v>1065.222458</v>
      </c>
      <c r="DN369" s="58">
        <v>1065.222458</v>
      </c>
      <c r="DO369" s="58">
        <v>3550.7415259999998</v>
      </c>
      <c r="DP369" s="58">
        <v>1065.222458</v>
      </c>
      <c r="DQ369" s="58">
        <v>1065.222458</v>
      </c>
      <c r="DR369" s="58">
        <v>1065.222458</v>
      </c>
      <c r="DS369" s="58">
        <v>3550.7415259999998</v>
      </c>
      <c r="DT369" s="58">
        <v>1065.222458</v>
      </c>
      <c r="DU369" s="58">
        <v>1065.222458</v>
      </c>
      <c r="DV369" s="58">
        <v>1065.222458</v>
      </c>
      <c r="DW369" s="58">
        <v>1279.77152</v>
      </c>
      <c r="DX369" s="58">
        <v>1065.222458</v>
      </c>
      <c r="DY369" s="58">
        <v>1065.222458</v>
      </c>
      <c r="DZ369" s="58">
        <v>1065.222458</v>
      </c>
      <c r="EA369" s="58">
        <v>3550.7415259999998</v>
      </c>
      <c r="EB369" s="58">
        <v>1065.222458</v>
      </c>
      <c r="EC369" s="58">
        <v>1065.222458</v>
      </c>
      <c r="ED369" s="58">
        <v>1065.222458</v>
      </c>
      <c r="EE369" s="58">
        <v>3550.7415259999998</v>
      </c>
      <c r="EF369" s="58">
        <v>1065.222458</v>
      </c>
      <c r="EG369" s="58">
        <v>1065.222458</v>
      </c>
      <c r="EH369" s="58">
        <v>1065.222458</v>
      </c>
      <c r="EI369" s="58">
        <v>3550.7415259999998</v>
      </c>
      <c r="EJ369" s="58">
        <v>1065.222458</v>
      </c>
      <c r="EK369" s="58">
        <v>1065.222458</v>
      </c>
      <c r="EL369" s="58">
        <v>1065.222458</v>
      </c>
      <c r="EM369" s="58">
        <v>3550.7415259999998</v>
      </c>
      <c r="EN369" s="58">
        <v>1065.222458</v>
      </c>
      <c r="EO369" s="58">
        <v>1065.222458</v>
      </c>
      <c r="EP369" s="58">
        <v>1065.222458</v>
      </c>
      <c r="EQ369" s="58">
        <v>3550.7415259999998</v>
      </c>
      <c r="ER369" s="58">
        <v>1065.222458</v>
      </c>
      <c r="ES369" s="58">
        <v>1065.222458</v>
      </c>
      <c r="ET369" s="58">
        <v>1065.222458</v>
      </c>
      <c r="EU369" s="58">
        <v>3498.0516050000001</v>
      </c>
      <c r="EV369" s="58">
        <v>1065.222458</v>
      </c>
      <c r="EW369" s="58">
        <v>1065.222458</v>
      </c>
      <c r="EX369" s="58">
        <v>1065.222458</v>
      </c>
      <c r="EY369" s="58">
        <v>3517.5531449999999</v>
      </c>
      <c r="EZ369" s="58">
        <v>1065.222458</v>
      </c>
      <c r="FA369" s="58">
        <v>1065.222458</v>
      </c>
      <c r="FB369" s="58">
        <v>1065.222458</v>
      </c>
      <c r="FC369" s="58">
        <v>3535.9770330000001</v>
      </c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318.66108919999999</v>
      </c>
      <c r="U377" s="58">
        <v>318.67108919999998</v>
      </c>
      <c r="V377" s="58">
        <v>318.67108919999998</v>
      </c>
      <c r="W377" s="58">
        <v>318.67108919999998</v>
      </c>
      <c r="X377" s="58">
        <v>318.67108919999998</v>
      </c>
      <c r="Y377" s="58">
        <v>318.66108919999999</v>
      </c>
      <c r="Z377" s="58">
        <v>318.67108919999998</v>
      </c>
      <c r="AA377" s="58">
        <v>318.67108919999998</v>
      </c>
      <c r="AB377" s="58">
        <v>483.56535919999999</v>
      </c>
      <c r="AC377" s="58">
        <v>483.57535919999998</v>
      </c>
      <c r="AD377" s="58">
        <v>336.09310920000001</v>
      </c>
      <c r="AE377" s="58">
        <v>483.57535919999998</v>
      </c>
      <c r="AF377" s="58">
        <v>625.27135920000001</v>
      </c>
      <c r="AG377" s="58">
        <v>625.26135920000002</v>
      </c>
      <c r="AH377" s="58">
        <v>490.97140919999998</v>
      </c>
      <c r="AI377" s="58">
        <v>625.27135920000001</v>
      </c>
      <c r="AJ377" s="58">
        <v>668.72614490000001</v>
      </c>
      <c r="AK377" s="58">
        <v>668.7361449</v>
      </c>
      <c r="AL377" s="58">
        <v>668.72614490000001</v>
      </c>
      <c r="AM377" s="58">
        <v>668.7361449</v>
      </c>
      <c r="AN377" s="58">
        <v>673.46856990000003</v>
      </c>
      <c r="AO377" s="58">
        <v>673.45856990000004</v>
      </c>
      <c r="AP377" s="58">
        <v>673.46856990000003</v>
      </c>
      <c r="AQ377" s="58">
        <v>673.46856990000003</v>
      </c>
      <c r="AR377" s="58">
        <v>673.45856990000004</v>
      </c>
      <c r="AS377" s="58">
        <v>673.46856990000003</v>
      </c>
      <c r="AT377" s="58">
        <v>673.46856990000003</v>
      </c>
      <c r="AU377" s="58">
        <v>673.46856990000003</v>
      </c>
      <c r="AV377" s="58">
        <v>673.46856990000003</v>
      </c>
      <c r="AW377" s="58">
        <v>525.98631990000001</v>
      </c>
      <c r="AX377" s="58">
        <v>673.46856990000003</v>
      </c>
      <c r="AY377" s="58">
        <v>673.46856990000003</v>
      </c>
      <c r="AZ377" s="58">
        <v>644.80506990000003</v>
      </c>
      <c r="BA377" s="58">
        <v>644.80506990000003</v>
      </c>
      <c r="BB377" s="58">
        <v>644.80506990000003</v>
      </c>
      <c r="BC377" s="58">
        <v>644.80506990000003</v>
      </c>
      <c r="BD377" s="58">
        <v>644.80506990000003</v>
      </c>
      <c r="BE377" s="58">
        <v>525.98631990000001</v>
      </c>
      <c r="BF377" s="58">
        <v>525.97631990000002</v>
      </c>
      <c r="BG377" s="58">
        <v>644.80506990000003</v>
      </c>
      <c r="BH377" s="58">
        <v>644.80506990000003</v>
      </c>
      <c r="BI377" s="58">
        <v>644.80506990000003</v>
      </c>
      <c r="BJ377" s="58">
        <v>525.98631990000001</v>
      </c>
      <c r="BK377" s="58">
        <v>644.80506990000003</v>
      </c>
      <c r="BL377" s="58">
        <v>1620.8498689999999</v>
      </c>
      <c r="BM377" s="58">
        <v>1502.031119</v>
      </c>
      <c r="BN377" s="58">
        <v>1620.8498689999999</v>
      </c>
      <c r="BO377" s="58">
        <v>1967.997347</v>
      </c>
      <c r="BP377" s="58">
        <v>1880.497697</v>
      </c>
      <c r="BQ377" s="58">
        <v>1746.1977469999999</v>
      </c>
      <c r="BR377" s="58">
        <v>1880.497697</v>
      </c>
      <c r="BS377" s="58">
        <v>2415.4138720000001</v>
      </c>
      <c r="BT377" s="58">
        <v>3115.1117279999999</v>
      </c>
      <c r="BU377" s="58">
        <v>3115.1117279999999</v>
      </c>
      <c r="BV377" s="58">
        <v>2996.2929779999999</v>
      </c>
      <c r="BW377" s="58">
        <v>6464.6663630000003</v>
      </c>
      <c r="BX377" s="58">
        <v>3115.1117279999999</v>
      </c>
      <c r="BY377" s="58">
        <v>3115.1117279999999</v>
      </c>
      <c r="BZ377" s="58">
        <v>2980.8117779999998</v>
      </c>
      <c r="CA377" s="58">
        <v>6385.3804680000003</v>
      </c>
      <c r="CB377" s="58">
        <v>2825.104139</v>
      </c>
      <c r="CC377" s="58">
        <v>2825.104139</v>
      </c>
      <c r="CD377" s="58">
        <v>2690.804189</v>
      </c>
      <c r="CE377" s="58">
        <v>6313.8777319999999</v>
      </c>
      <c r="CF377" s="58">
        <v>2825.104139</v>
      </c>
      <c r="CG377" s="58">
        <v>2690.804189</v>
      </c>
      <c r="CH377" s="58">
        <v>2690.804189</v>
      </c>
      <c r="CI377" s="58">
        <v>6327.1788919999999</v>
      </c>
      <c r="CJ377" s="58">
        <v>2825.104139</v>
      </c>
      <c r="CK377" s="58">
        <v>2690.804189</v>
      </c>
      <c r="CL377" s="58">
        <v>2690.804189</v>
      </c>
      <c r="CM377" s="58">
        <v>6355.7367549999999</v>
      </c>
      <c r="CN377" s="58">
        <v>2825.104139</v>
      </c>
      <c r="CO377" s="58">
        <v>2825.104139</v>
      </c>
      <c r="CP377" s="58">
        <v>2690.804189</v>
      </c>
      <c r="CQ377" s="58">
        <v>6120.2831619999997</v>
      </c>
      <c r="CR377" s="58">
        <v>2825.104139</v>
      </c>
      <c r="CS377" s="58">
        <v>2690.804189</v>
      </c>
      <c r="CT377" s="58">
        <v>2690.804189</v>
      </c>
      <c r="CU377" s="58">
        <v>6132.4539699999996</v>
      </c>
      <c r="CV377" s="58">
        <v>2818.2598189999999</v>
      </c>
      <c r="CW377" s="58">
        <v>2818.2598189999999</v>
      </c>
      <c r="CX377" s="58">
        <v>2683.9598689999998</v>
      </c>
      <c r="CY377" s="58">
        <v>6129.6097099999997</v>
      </c>
      <c r="CZ377" s="58">
        <v>2818.2598189999999</v>
      </c>
      <c r="DA377" s="58">
        <v>2683.9598689999998</v>
      </c>
      <c r="DB377" s="58">
        <v>2683.9598689999998</v>
      </c>
      <c r="DC377" s="58">
        <v>6114.3575959999998</v>
      </c>
      <c r="DD377" s="58">
        <v>2818.2598189999999</v>
      </c>
      <c r="DE377" s="58">
        <v>2683.9598689999998</v>
      </c>
      <c r="DF377" s="58">
        <v>2683.9598689999998</v>
      </c>
      <c r="DG377" s="58">
        <v>6118.4269290000002</v>
      </c>
      <c r="DH377" s="58">
        <v>2818.2598189999999</v>
      </c>
      <c r="DI377" s="58">
        <v>2818.2598189999999</v>
      </c>
      <c r="DJ377" s="58">
        <v>2683.9598689999998</v>
      </c>
      <c r="DK377" s="58">
        <v>5885.4781540000004</v>
      </c>
      <c r="DL377" s="58">
        <v>2818.2598189999999</v>
      </c>
      <c r="DM377" s="58">
        <v>2818.2598189999999</v>
      </c>
      <c r="DN377" s="58">
        <v>2683.9598689999998</v>
      </c>
      <c r="DO377" s="58">
        <v>5880.6692849999999</v>
      </c>
      <c r="DP377" s="58">
        <v>2818.2598189999999</v>
      </c>
      <c r="DQ377" s="58">
        <v>2818.2598189999999</v>
      </c>
      <c r="DR377" s="58">
        <v>2683.9598689999998</v>
      </c>
      <c r="DS377" s="58">
        <v>5873.3381319999999</v>
      </c>
      <c r="DT377" s="58">
        <v>2818.2598189999999</v>
      </c>
      <c r="DU377" s="58">
        <v>2818.2598189999999</v>
      </c>
      <c r="DV377" s="58">
        <v>2683.9598689999998</v>
      </c>
      <c r="DW377" s="58">
        <v>5869.9981310000003</v>
      </c>
      <c r="DX377" s="58">
        <v>2818.2598189999999</v>
      </c>
      <c r="DY377" s="58">
        <v>2818.2598189999999</v>
      </c>
      <c r="DZ377" s="58">
        <v>2683.9598689999998</v>
      </c>
      <c r="EA377" s="58">
        <v>5866.6102080000001</v>
      </c>
      <c r="EB377" s="58">
        <v>2818.2598189999999</v>
      </c>
      <c r="EC377" s="58">
        <v>2818.2598189999999</v>
      </c>
      <c r="ED377" s="58">
        <v>2683.9598689999998</v>
      </c>
      <c r="EE377" s="58">
        <v>5861.3787519999996</v>
      </c>
      <c r="EF377" s="58">
        <v>2818.2598189999999</v>
      </c>
      <c r="EG377" s="58">
        <v>2818.2598189999999</v>
      </c>
      <c r="EH377" s="58">
        <v>2683.9598689999998</v>
      </c>
      <c r="EI377" s="58">
        <v>5747.7324859999999</v>
      </c>
      <c r="EJ377" s="58">
        <v>2470.306658</v>
      </c>
      <c r="EK377" s="58">
        <v>2470.306658</v>
      </c>
      <c r="EL377" s="58">
        <v>2470.306658</v>
      </c>
      <c r="EM377" s="58">
        <v>5450.4294339999997</v>
      </c>
      <c r="EN377" s="58">
        <v>2470.306658</v>
      </c>
      <c r="EO377" s="58">
        <v>2470.306658</v>
      </c>
      <c r="EP377" s="58">
        <v>2470.306658</v>
      </c>
      <c r="EQ377" s="58">
        <v>5418.2175900000002</v>
      </c>
      <c r="ER377" s="58">
        <v>2470.306658</v>
      </c>
      <c r="ES377" s="58">
        <v>2470.306658</v>
      </c>
      <c r="ET377" s="58">
        <v>2470.306658</v>
      </c>
      <c r="EU377" s="58">
        <v>5344.4763549999998</v>
      </c>
      <c r="EV377" s="58">
        <v>2470.306658</v>
      </c>
      <c r="EW377" s="58">
        <v>2470.306658</v>
      </c>
      <c r="EX377" s="58">
        <v>2470.306658</v>
      </c>
      <c r="EY377" s="58">
        <v>5363.977895</v>
      </c>
      <c r="EZ377" s="58">
        <v>2470.306658</v>
      </c>
      <c r="FA377" s="58">
        <v>2470.306658</v>
      </c>
      <c r="FB377" s="58">
        <v>2470.306658</v>
      </c>
      <c r="FC377" s="58">
        <v>5382.4017830000003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939.30128790000003</v>
      </c>
      <c r="AS416" s="33">
        <v>1140.8680879999999</v>
      </c>
      <c r="AT416" s="33">
        <v>1515.782336</v>
      </c>
      <c r="AU416" s="33">
        <v>1245.682824</v>
      </c>
      <c r="AV416" s="33">
        <v>3135.2061359999998</v>
      </c>
      <c r="AW416" s="33">
        <v>3807.9971529999998</v>
      </c>
      <c r="AX416" s="33">
        <v>5059.3884429999998</v>
      </c>
      <c r="AY416" s="33">
        <v>4157.848481</v>
      </c>
      <c r="AZ416" s="33">
        <v>4774.8189609999999</v>
      </c>
      <c r="BA416" s="33">
        <v>5799.4582220000002</v>
      </c>
      <c r="BB416" s="33">
        <v>7705.2872500000003</v>
      </c>
      <c r="BC416" s="33">
        <v>6332.2706390000003</v>
      </c>
      <c r="BD416" s="33">
        <v>9760.0480850000004</v>
      </c>
      <c r="BE416" s="33">
        <v>11854.478999999999</v>
      </c>
      <c r="BF416" s="33">
        <v>15750.120510000001</v>
      </c>
      <c r="BG416" s="33">
        <v>12943.58308</v>
      </c>
      <c r="BH416" s="33">
        <v>11354.211569999999</v>
      </c>
      <c r="BI416" s="33">
        <v>13790.737660000001</v>
      </c>
      <c r="BJ416" s="33">
        <v>18322.676179999999</v>
      </c>
      <c r="BK416" s="33">
        <v>15057.73122</v>
      </c>
      <c r="BL416" s="33">
        <v>11354.211569999999</v>
      </c>
      <c r="BM416" s="33">
        <v>13790.737660000001</v>
      </c>
      <c r="BN416" s="33">
        <v>18322.676179999999</v>
      </c>
      <c r="BO416" s="33">
        <v>15057.73122</v>
      </c>
      <c r="BP416" s="33">
        <v>11354.211569999999</v>
      </c>
      <c r="BQ416" s="33">
        <v>13790.737660000001</v>
      </c>
      <c r="BR416" s="33">
        <v>18322.676179999999</v>
      </c>
      <c r="BS416" s="33">
        <v>15057.73122</v>
      </c>
      <c r="BT416" s="33">
        <v>11354.211569999999</v>
      </c>
      <c r="BU416" s="33">
        <v>13790.737660000001</v>
      </c>
      <c r="BV416" s="33">
        <v>18322.676179999999</v>
      </c>
      <c r="BW416" s="33">
        <v>15057.73122</v>
      </c>
      <c r="BX416" s="33">
        <v>11354.211569999999</v>
      </c>
      <c r="BY416" s="33">
        <v>13790.737660000001</v>
      </c>
      <c r="BZ416" s="33">
        <v>18322.676179999999</v>
      </c>
      <c r="CA416" s="33">
        <v>15057.73122</v>
      </c>
      <c r="CB416" s="33">
        <v>11354.211569999999</v>
      </c>
      <c r="CC416" s="33">
        <v>13790.737660000001</v>
      </c>
      <c r="CD416" s="33">
        <v>18322.676179999999</v>
      </c>
      <c r="CE416" s="33">
        <v>15057.73122</v>
      </c>
      <c r="CF416" s="33">
        <v>11354.211569999999</v>
      </c>
      <c r="CG416" s="33">
        <v>13790.737660000001</v>
      </c>
      <c r="CH416" s="33">
        <v>18322.676179999999</v>
      </c>
      <c r="CI416" s="33">
        <v>15057.73122</v>
      </c>
      <c r="CJ416" s="33">
        <v>11354.211569999999</v>
      </c>
      <c r="CK416" s="33">
        <v>13790.737660000001</v>
      </c>
      <c r="CL416" s="33">
        <v>18322.676179999999</v>
      </c>
      <c r="CM416" s="33">
        <v>15057.73122</v>
      </c>
      <c r="CN416" s="33">
        <v>11354.211569999999</v>
      </c>
      <c r="CO416" s="33">
        <v>13790.737660000001</v>
      </c>
      <c r="CP416" s="33">
        <v>18322.676179999999</v>
      </c>
      <c r="CQ416" s="33">
        <v>15057.73122</v>
      </c>
      <c r="CR416" s="33">
        <v>11354.211569999999</v>
      </c>
      <c r="CS416" s="33">
        <v>13790.737660000001</v>
      </c>
      <c r="CT416" s="33">
        <v>18322.676179999999</v>
      </c>
      <c r="CU416" s="33">
        <v>15057.73122</v>
      </c>
      <c r="CV416" s="33">
        <v>11354.211569999999</v>
      </c>
      <c r="CW416" s="33">
        <v>13790.737660000001</v>
      </c>
      <c r="CX416" s="33">
        <v>18322.676179999999</v>
      </c>
      <c r="CY416" s="33">
        <v>15057.73122</v>
      </c>
      <c r="CZ416" s="33">
        <v>11354.211569999999</v>
      </c>
      <c r="DA416" s="33">
        <v>13790.737660000001</v>
      </c>
      <c r="DB416" s="33">
        <v>18322.676179999999</v>
      </c>
      <c r="DC416" s="33">
        <v>15057.73122</v>
      </c>
      <c r="DD416" s="33">
        <v>11354.211569999999</v>
      </c>
      <c r="DE416" s="33">
        <v>13790.737660000001</v>
      </c>
      <c r="DF416" s="33">
        <v>18322.676179999999</v>
      </c>
      <c r="DG416" s="33">
        <v>15057.73122</v>
      </c>
      <c r="DH416" s="33">
        <v>11354.211569999999</v>
      </c>
      <c r="DI416" s="33">
        <v>13790.737660000001</v>
      </c>
      <c r="DJ416" s="33">
        <v>18322.676179999999</v>
      </c>
      <c r="DK416" s="33">
        <v>15057.73122</v>
      </c>
      <c r="DL416" s="33">
        <v>11354.211569999999</v>
      </c>
      <c r="DM416" s="33">
        <v>13790.737660000001</v>
      </c>
      <c r="DN416" s="33">
        <v>18322.676179999999</v>
      </c>
      <c r="DO416" s="33">
        <v>15057.73122</v>
      </c>
      <c r="DP416" s="33">
        <v>11354.211569999999</v>
      </c>
      <c r="DQ416" s="33">
        <v>13790.737660000001</v>
      </c>
      <c r="DR416" s="33">
        <v>18322.676179999999</v>
      </c>
      <c r="DS416" s="33">
        <v>15057.73122</v>
      </c>
      <c r="DT416" s="33">
        <v>11354.211569999999</v>
      </c>
      <c r="DU416" s="33">
        <v>13790.737660000001</v>
      </c>
      <c r="DV416" s="33">
        <v>18322.676179999999</v>
      </c>
      <c r="DW416" s="33">
        <v>15057.73122</v>
      </c>
      <c r="DX416" s="33">
        <v>11354.211569999999</v>
      </c>
      <c r="DY416" s="33">
        <v>13790.737660000001</v>
      </c>
      <c r="DZ416" s="33">
        <v>18322.676179999999</v>
      </c>
      <c r="EA416" s="33">
        <v>15057.73122</v>
      </c>
      <c r="EB416" s="33">
        <v>11354.211569999999</v>
      </c>
      <c r="EC416" s="33">
        <v>13790.737660000001</v>
      </c>
      <c r="ED416" s="33">
        <v>18322.676179999999</v>
      </c>
      <c r="EE416" s="33">
        <v>15057.73122</v>
      </c>
      <c r="EF416" s="33">
        <v>11354.211569999999</v>
      </c>
      <c r="EG416" s="33">
        <v>13790.737660000001</v>
      </c>
      <c r="EH416" s="33">
        <v>18322.676179999999</v>
      </c>
      <c r="EI416" s="33">
        <v>15057.73122</v>
      </c>
      <c r="EJ416" s="33">
        <v>11354.211569999999</v>
      </c>
      <c r="EK416" s="33">
        <v>13790.737660000001</v>
      </c>
      <c r="EL416" s="33">
        <v>18322.676179999999</v>
      </c>
      <c r="EM416" s="33">
        <v>15057.73122</v>
      </c>
      <c r="EN416" s="33">
        <v>11354.211569999999</v>
      </c>
      <c r="EO416" s="33">
        <v>13790.737660000001</v>
      </c>
      <c r="EP416" s="33">
        <v>18322.676179999999</v>
      </c>
      <c r="EQ416" s="33">
        <v>15057.73122</v>
      </c>
      <c r="ER416" s="33">
        <v>11354.211569999999</v>
      </c>
      <c r="ES416" s="33">
        <v>13790.737660000001</v>
      </c>
      <c r="ET416" s="33">
        <v>18322.676179999999</v>
      </c>
      <c r="EU416" s="33">
        <v>15057.73122</v>
      </c>
      <c r="EV416" s="33">
        <v>11354.211569999999</v>
      </c>
      <c r="EW416" s="33">
        <v>13790.737660000001</v>
      </c>
      <c r="EX416" s="33">
        <v>18322.676179999999</v>
      </c>
      <c r="EY416" s="33">
        <v>15057.73122</v>
      </c>
      <c r="EZ416" s="33">
        <v>11354.211569999999</v>
      </c>
      <c r="FA416" s="33">
        <v>13790.737660000001</v>
      </c>
      <c r="FB416" s="33">
        <v>18322.676179999999</v>
      </c>
      <c r="FC416" s="33">
        <v>15057.73122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939.30128790000003</v>
      </c>
      <c r="AS425" s="33">
        <v>1140.8680879999999</v>
      </c>
      <c r="AT425" s="33">
        <v>1515.782336</v>
      </c>
      <c r="AU425" s="33">
        <v>1245.682824</v>
      </c>
      <c r="AV425" s="33">
        <v>3135.2061359999998</v>
      </c>
      <c r="AW425" s="33">
        <v>3807.9971529999998</v>
      </c>
      <c r="AX425" s="33">
        <v>5059.3884429999998</v>
      </c>
      <c r="AY425" s="33">
        <v>4157.848481</v>
      </c>
      <c r="AZ425" s="33">
        <v>4774.8189609999999</v>
      </c>
      <c r="BA425" s="33">
        <v>5799.4582220000002</v>
      </c>
      <c r="BB425" s="33">
        <v>7705.2872500000003</v>
      </c>
      <c r="BC425" s="33">
        <v>6332.2706390000003</v>
      </c>
      <c r="BD425" s="33">
        <v>9760.0480850000004</v>
      </c>
      <c r="BE425" s="33">
        <v>11854.478999999999</v>
      </c>
      <c r="BF425" s="33">
        <v>15750.120510000001</v>
      </c>
      <c r="BG425" s="33">
        <v>12943.58308</v>
      </c>
      <c r="BH425" s="33">
        <v>11354.211569999999</v>
      </c>
      <c r="BI425" s="33">
        <v>13790.737660000001</v>
      </c>
      <c r="BJ425" s="33">
        <v>18322.676179999999</v>
      </c>
      <c r="BK425" s="33">
        <v>15057.73122</v>
      </c>
      <c r="BL425" s="33">
        <v>11354.211569999999</v>
      </c>
      <c r="BM425" s="33">
        <v>13790.737660000001</v>
      </c>
      <c r="BN425" s="33">
        <v>18322.676179999999</v>
      </c>
      <c r="BO425" s="33">
        <v>15057.73122</v>
      </c>
      <c r="BP425" s="33">
        <v>11354.211569999999</v>
      </c>
      <c r="BQ425" s="33">
        <v>13790.737660000001</v>
      </c>
      <c r="BR425" s="33">
        <v>18322.676179999999</v>
      </c>
      <c r="BS425" s="33">
        <v>15057.73122</v>
      </c>
      <c r="BT425" s="33">
        <v>11354.211569999999</v>
      </c>
      <c r="BU425" s="33">
        <v>13790.737660000001</v>
      </c>
      <c r="BV425" s="33">
        <v>18322.676179999999</v>
      </c>
      <c r="BW425" s="33">
        <v>15057.73122</v>
      </c>
      <c r="BX425" s="33">
        <v>11354.211569999999</v>
      </c>
      <c r="BY425" s="33">
        <v>13790.737660000001</v>
      </c>
      <c r="BZ425" s="33">
        <v>18322.676179999999</v>
      </c>
      <c r="CA425" s="33">
        <v>15057.73122</v>
      </c>
      <c r="CB425" s="33">
        <v>11354.211569999999</v>
      </c>
      <c r="CC425" s="33">
        <v>13790.737660000001</v>
      </c>
      <c r="CD425" s="33">
        <v>18322.676179999999</v>
      </c>
      <c r="CE425" s="33">
        <v>15057.73122</v>
      </c>
      <c r="CF425" s="33">
        <v>11354.211569999999</v>
      </c>
      <c r="CG425" s="33">
        <v>13790.737660000001</v>
      </c>
      <c r="CH425" s="33">
        <v>18322.676179999999</v>
      </c>
      <c r="CI425" s="33">
        <v>15057.73122</v>
      </c>
      <c r="CJ425" s="33">
        <v>11354.211569999999</v>
      </c>
      <c r="CK425" s="33">
        <v>13790.737660000001</v>
      </c>
      <c r="CL425" s="33">
        <v>18322.676179999999</v>
      </c>
      <c r="CM425" s="33">
        <v>15057.73122</v>
      </c>
      <c r="CN425" s="33">
        <v>11354.211569999999</v>
      </c>
      <c r="CO425" s="33">
        <v>13790.737660000001</v>
      </c>
      <c r="CP425" s="33">
        <v>18322.676179999999</v>
      </c>
      <c r="CQ425" s="33">
        <v>15057.73122</v>
      </c>
      <c r="CR425" s="33">
        <v>11354.211569999999</v>
      </c>
      <c r="CS425" s="33">
        <v>13790.737660000001</v>
      </c>
      <c r="CT425" s="33">
        <v>18322.676179999999</v>
      </c>
      <c r="CU425" s="33">
        <v>15057.73122</v>
      </c>
      <c r="CV425" s="33">
        <v>11354.211569999999</v>
      </c>
      <c r="CW425" s="33">
        <v>13790.737660000001</v>
      </c>
      <c r="CX425" s="33">
        <v>18322.676179999999</v>
      </c>
      <c r="CY425" s="33">
        <v>15057.73122</v>
      </c>
      <c r="CZ425" s="33">
        <v>11354.211569999999</v>
      </c>
      <c r="DA425" s="33">
        <v>13790.737660000001</v>
      </c>
      <c r="DB425" s="33">
        <v>18322.676179999999</v>
      </c>
      <c r="DC425" s="33">
        <v>15057.73122</v>
      </c>
      <c r="DD425" s="33">
        <v>11354.211569999999</v>
      </c>
      <c r="DE425" s="33">
        <v>13790.737660000001</v>
      </c>
      <c r="DF425" s="33">
        <v>18322.676179999999</v>
      </c>
      <c r="DG425" s="33">
        <v>15057.73122</v>
      </c>
      <c r="DH425" s="33">
        <v>11354.211569999999</v>
      </c>
      <c r="DI425" s="33">
        <v>13790.737660000001</v>
      </c>
      <c r="DJ425" s="33">
        <v>18322.676179999999</v>
      </c>
      <c r="DK425" s="33">
        <v>15057.73122</v>
      </c>
      <c r="DL425" s="33">
        <v>11354.211569999999</v>
      </c>
      <c r="DM425" s="33">
        <v>13790.737660000001</v>
      </c>
      <c r="DN425" s="33">
        <v>18322.676179999999</v>
      </c>
      <c r="DO425" s="33">
        <v>15057.73122</v>
      </c>
      <c r="DP425" s="33">
        <v>11354.211569999999</v>
      </c>
      <c r="DQ425" s="33">
        <v>13790.737660000001</v>
      </c>
      <c r="DR425" s="33">
        <v>18322.676179999999</v>
      </c>
      <c r="DS425" s="33">
        <v>15057.73122</v>
      </c>
      <c r="DT425" s="33">
        <v>11354.211569999999</v>
      </c>
      <c r="DU425" s="33">
        <v>13790.737660000001</v>
      </c>
      <c r="DV425" s="33">
        <v>18322.676179999999</v>
      </c>
      <c r="DW425" s="33">
        <v>15057.73122</v>
      </c>
      <c r="DX425" s="33">
        <v>11354.211569999999</v>
      </c>
      <c r="DY425" s="33">
        <v>13790.737660000001</v>
      </c>
      <c r="DZ425" s="33">
        <v>18322.676179999999</v>
      </c>
      <c r="EA425" s="33">
        <v>15057.73122</v>
      </c>
      <c r="EB425" s="33">
        <v>11354.211569999999</v>
      </c>
      <c r="EC425" s="33">
        <v>13790.737660000001</v>
      </c>
      <c r="ED425" s="33">
        <v>18322.676179999999</v>
      </c>
      <c r="EE425" s="33">
        <v>15057.73122</v>
      </c>
      <c r="EF425" s="33">
        <v>11354.211569999999</v>
      </c>
      <c r="EG425" s="33">
        <v>13790.737660000001</v>
      </c>
      <c r="EH425" s="33">
        <v>18322.676179999999</v>
      </c>
      <c r="EI425" s="33">
        <v>15057.73122</v>
      </c>
      <c r="EJ425" s="33">
        <v>11354.211569999999</v>
      </c>
      <c r="EK425" s="33">
        <v>13790.737660000001</v>
      </c>
      <c r="EL425" s="33">
        <v>18322.676179999999</v>
      </c>
      <c r="EM425" s="33">
        <v>15057.73122</v>
      </c>
      <c r="EN425" s="33">
        <v>11354.211569999999</v>
      </c>
      <c r="EO425" s="33">
        <v>13790.737660000001</v>
      </c>
      <c r="EP425" s="33">
        <v>18322.676179999999</v>
      </c>
      <c r="EQ425" s="33">
        <v>15057.73122</v>
      </c>
      <c r="ER425" s="33">
        <v>11354.211569999999</v>
      </c>
      <c r="ES425" s="33">
        <v>13790.737660000001</v>
      </c>
      <c r="ET425" s="33">
        <v>18322.676179999999</v>
      </c>
      <c r="EU425" s="33">
        <v>15057.73122</v>
      </c>
      <c r="EV425" s="33">
        <v>11354.211569999999</v>
      </c>
      <c r="EW425" s="33">
        <v>13790.737660000001</v>
      </c>
      <c r="EX425" s="33">
        <v>18322.676179999999</v>
      </c>
      <c r="EY425" s="33">
        <v>15057.73122</v>
      </c>
      <c r="EZ425" s="33">
        <v>11354.211569999999</v>
      </c>
      <c r="FA425" s="33">
        <v>13790.737660000001</v>
      </c>
      <c r="FB425" s="33">
        <v>18322.676179999999</v>
      </c>
      <c r="FC425" s="33">
        <v>15057.73122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  <c r="CN427" s="33">
        <v>804.76886739999998</v>
      </c>
      <c r="CO427" s="33">
        <v>796.0843112</v>
      </c>
      <c r="CP427" s="33">
        <v>972.67028570000002</v>
      </c>
      <c r="CQ427" s="33">
        <v>903.19383679999999</v>
      </c>
      <c r="CR427" s="33">
        <v>1932.3354059999999</v>
      </c>
      <c r="CS427" s="33">
        <v>1911.4828660000001</v>
      </c>
      <c r="CT427" s="33">
        <v>2335.48452</v>
      </c>
      <c r="CU427" s="33">
        <v>2168.6641970000001</v>
      </c>
      <c r="CV427" s="33">
        <v>2971.1817769999998</v>
      </c>
      <c r="CW427" s="33">
        <v>2939.1186640000001</v>
      </c>
      <c r="CX427" s="33">
        <v>3591.0686219999998</v>
      </c>
      <c r="CY427" s="33">
        <v>3334.563721</v>
      </c>
      <c r="CZ427" s="33">
        <v>4046.7385060000001</v>
      </c>
      <c r="DA427" s="33">
        <v>4003.0686660000001</v>
      </c>
      <c r="DB427" s="33">
        <v>4891.0220790000003</v>
      </c>
      <c r="DC427" s="33">
        <v>4541.6633590000001</v>
      </c>
      <c r="DD427" s="33">
        <v>6792.0669509999998</v>
      </c>
      <c r="DE427" s="33">
        <v>6718.771264</v>
      </c>
      <c r="DF427" s="33">
        <v>8209.1168899999993</v>
      </c>
      <c r="DG427" s="33">
        <v>7622.7513980000003</v>
      </c>
      <c r="DH427" s="33">
        <v>10833.68771</v>
      </c>
      <c r="DI427" s="33">
        <v>10716.777410000001</v>
      </c>
      <c r="DJ427" s="33">
        <v>13093.95349</v>
      </c>
      <c r="DK427" s="33">
        <v>12158.6711</v>
      </c>
      <c r="DL427" s="33">
        <v>10833.68771</v>
      </c>
      <c r="DM427" s="33">
        <v>10716.777410000001</v>
      </c>
      <c r="DN427" s="33">
        <v>13093.95349</v>
      </c>
      <c r="DO427" s="33">
        <v>12158.6711</v>
      </c>
      <c r="DP427" s="33">
        <v>10833.68771</v>
      </c>
      <c r="DQ427" s="33">
        <v>10716.777410000001</v>
      </c>
      <c r="DR427" s="33">
        <v>13093.95349</v>
      </c>
      <c r="DS427" s="33">
        <v>12158.6711</v>
      </c>
      <c r="DT427" s="33">
        <v>10833.68771</v>
      </c>
      <c r="DU427" s="33">
        <v>10716.777410000001</v>
      </c>
      <c r="DV427" s="33">
        <v>13093.95349</v>
      </c>
      <c r="DW427" s="33">
        <v>12158.6711</v>
      </c>
      <c r="DX427" s="33">
        <v>10833.68771</v>
      </c>
      <c r="DY427" s="33">
        <v>10716.777410000001</v>
      </c>
      <c r="DZ427" s="33">
        <v>13093.95349</v>
      </c>
      <c r="EA427" s="33">
        <v>12158.6711</v>
      </c>
      <c r="EB427" s="33">
        <v>10833.68771</v>
      </c>
      <c r="EC427" s="33">
        <v>10716.777410000001</v>
      </c>
      <c r="ED427" s="33">
        <v>13093.95349</v>
      </c>
      <c r="EE427" s="33">
        <v>12158.6711</v>
      </c>
      <c r="EF427" s="33">
        <v>10833.68771</v>
      </c>
      <c r="EG427" s="33">
        <v>10716.777410000001</v>
      </c>
      <c r="EH427" s="33">
        <v>13093.95349</v>
      </c>
      <c r="EI427" s="33">
        <v>12158.6711</v>
      </c>
      <c r="EJ427" s="33">
        <v>10833.68771</v>
      </c>
      <c r="EK427" s="33">
        <v>10716.777410000001</v>
      </c>
      <c r="EL427" s="33">
        <v>13093.95349</v>
      </c>
      <c r="EM427" s="33">
        <v>12158.6711</v>
      </c>
      <c r="EN427" s="33">
        <v>10833.68771</v>
      </c>
      <c r="EO427" s="33">
        <v>10716.777410000001</v>
      </c>
      <c r="EP427" s="33">
        <v>13093.95349</v>
      </c>
      <c r="EQ427" s="33">
        <v>12158.6711</v>
      </c>
      <c r="ER427" s="33">
        <v>10833.68771</v>
      </c>
      <c r="ES427" s="33">
        <v>10716.777410000001</v>
      </c>
      <c r="ET427" s="33">
        <v>13093.95349</v>
      </c>
      <c r="EU427" s="33">
        <v>12158.6711</v>
      </c>
      <c r="EV427" s="33">
        <v>10833.68771</v>
      </c>
      <c r="EW427" s="33">
        <v>10716.777410000001</v>
      </c>
      <c r="EX427" s="33">
        <v>13093.95349</v>
      </c>
      <c r="EY427" s="33">
        <v>12158.6711</v>
      </c>
      <c r="EZ427" s="33">
        <v>10833.68771</v>
      </c>
      <c r="FA427" s="33">
        <v>10716.777410000001</v>
      </c>
      <c r="FB427" s="33">
        <v>13093.95349</v>
      </c>
      <c r="FC427" s="33">
        <v>12158.6711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804.76886739999998</v>
      </c>
      <c r="CO437" s="33">
        <v>796.0843112</v>
      </c>
      <c r="CP437" s="33">
        <v>972.67028570000002</v>
      </c>
      <c r="CQ437" s="33">
        <v>903.19383679999999</v>
      </c>
      <c r="CR437" s="33">
        <v>1932.3354059999999</v>
      </c>
      <c r="CS437" s="33">
        <v>1911.4828660000001</v>
      </c>
      <c r="CT437" s="33">
        <v>2335.48452</v>
      </c>
      <c r="CU437" s="33">
        <v>2168.6641970000001</v>
      </c>
      <c r="CV437" s="33">
        <v>2971.1817769999998</v>
      </c>
      <c r="CW437" s="33">
        <v>2939.1186640000001</v>
      </c>
      <c r="CX437" s="33">
        <v>3591.0686219999998</v>
      </c>
      <c r="CY437" s="33">
        <v>3334.563721</v>
      </c>
      <c r="CZ437" s="33">
        <v>4046.7385060000001</v>
      </c>
      <c r="DA437" s="33">
        <v>4003.0686660000001</v>
      </c>
      <c r="DB437" s="33">
        <v>4891.0220790000003</v>
      </c>
      <c r="DC437" s="33">
        <v>4541.6633590000001</v>
      </c>
      <c r="DD437" s="33">
        <v>6792.0669509999998</v>
      </c>
      <c r="DE437" s="33">
        <v>6718.771264</v>
      </c>
      <c r="DF437" s="33">
        <v>8209.1168899999993</v>
      </c>
      <c r="DG437" s="33">
        <v>7622.7513980000003</v>
      </c>
      <c r="DH437" s="33">
        <v>10833.68771</v>
      </c>
      <c r="DI437" s="33">
        <v>10716.777410000001</v>
      </c>
      <c r="DJ437" s="33">
        <v>13093.95349</v>
      </c>
      <c r="DK437" s="33">
        <v>12158.6711</v>
      </c>
      <c r="DL437" s="33">
        <v>10833.68771</v>
      </c>
      <c r="DM437" s="33">
        <v>10716.777410000001</v>
      </c>
      <c r="DN437" s="33">
        <v>13093.95349</v>
      </c>
      <c r="DO437" s="33">
        <v>12158.6711</v>
      </c>
      <c r="DP437" s="33">
        <v>10833.68771</v>
      </c>
      <c r="DQ437" s="33">
        <v>10716.777410000001</v>
      </c>
      <c r="DR437" s="33">
        <v>13093.95349</v>
      </c>
      <c r="DS437" s="33">
        <v>12158.6711</v>
      </c>
      <c r="DT437" s="33">
        <v>10833.68771</v>
      </c>
      <c r="DU437" s="33">
        <v>10716.777410000001</v>
      </c>
      <c r="DV437" s="33">
        <v>13093.95349</v>
      </c>
      <c r="DW437" s="33">
        <v>12158.6711</v>
      </c>
      <c r="DX437" s="33">
        <v>10833.68771</v>
      </c>
      <c r="DY437" s="33">
        <v>10716.777410000001</v>
      </c>
      <c r="DZ437" s="33">
        <v>13093.95349</v>
      </c>
      <c r="EA437" s="33">
        <v>12158.6711</v>
      </c>
      <c r="EB437" s="33">
        <v>10833.68771</v>
      </c>
      <c r="EC437" s="33">
        <v>10716.777410000001</v>
      </c>
      <c r="ED437" s="33">
        <v>13093.95349</v>
      </c>
      <c r="EE437" s="33">
        <v>12158.6711</v>
      </c>
      <c r="EF437" s="33">
        <v>10833.68771</v>
      </c>
      <c r="EG437" s="33">
        <v>10716.777410000001</v>
      </c>
      <c r="EH437" s="33">
        <v>13093.95349</v>
      </c>
      <c r="EI437" s="33">
        <v>12158.6711</v>
      </c>
      <c r="EJ437" s="33">
        <v>10833.68771</v>
      </c>
      <c r="EK437" s="33">
        <v>10716.777410000001</v>
      </c>
      <c r="EL437" s="33">
        <v>13093.95349</v>
      </c>
      <c r="EM437" s="33">
        <v>12158.6711</v>
      </c>
      <c r="EN437" s="33">
        <v>10833.68771</v>
      </c>
      <c r="EO437" s="33">
        <v>10716.777410000001</v>
      </c>
      <c r="EP437" s="33">
        <v>13093.95349</v>
      </c>
      <c r="EQ437" s="33">
        <v>12158.6711</v>
      </c>
      <c r="ER437" s="33">
        <v>10833.68771</v>
      </c>
      <c r="ES437" s="33">
        <v>10716.777410000001</v>
      </c>
      <c r="ET437" s="33">
        <v>13093.95349</v>
      </c>
      <c r="EU437" s="33">
        <v>12158.6711</v>
      </c>
      <c r="EV437" s="33">
        <v>10833.68771</v>
      </c>
      <c r="EW437" s="33">
        <v>10716.777410000001</v>
      </c>
      <c r="EX437" s="33">
        <v>13093.95349</v>
      </c>
      <c r="EY437" s="33">
        <v>12158.6711</v>
      </c>
      <c r="EZ437" s="33">
        <v>10833.68771</v>
      </c>
      <c r="FA437" s="33">
        <v>10716.777410000001</v>
      </c>
      <c r="FB437" s="33">
        <v>13093.95349</v>
      </c>
      <c r="FC437" s="33">
        <v>12158.6711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666.75275050000005</v>
      </c>
      <c r="BY440" s="33">
        <v>809.83273989999998</v>
      </c>
      <c r="BZ440" s="33">
        <v>1075.9615200000001</v>
      </c>
      <c r="CA440" s="33">
        <v>884.2343343</v>
      </c>
      <c r="CB440" s="33">
        <v>5387.0982949999998</v>
      </c>
      <c r="CC440" s="33">
        <v>6543.1279720000002</v>
      </c>
      <c r="CD440" s="33">
        <v>8693.3431720000008</v>
      </c>
      <c r="CE440" s="33">
        <v>7144.2634049999997</v>
      </c>
      <c r="CF440" s="33">
        <v>7841.2907859999996</v>
      </c>
      <c r="CG440" s="33">
        <v>9523.9712130000007</v>
      </c>
      <c r="CH440" s="33">
        <v>12653.756810000001</v>
      </c>
      <c r="CI440" s="33">
        <v>10398.965029999999</v>
      </c>
      <c r="CJ440" s="33">
        <v>10636.380450000001</v>
      </c>
      <c r="CK440" s="33">
        <v>12918.865519999999</v>
      </c>
      <c r="CL440" s="33">
        <v>17164.287759999999</v>
      </c>
      <c r="CM440" s="33">
        <v>14105.75776</v>
      </c>
      <c r="CN440" s="33">
        <v>13520.400379999999</v>
      </c>
      <c r="CO440" s="33">
        <v>16421.773860000001</v>
      </c>
      <c r="CP440" s="33">
        <v>21818.328519999999</v>
      </c>
      <c r="CQ440" s="33">
        <v>17930.48806</v>
      </c>
      <c r="CR440" s="33">
        <v>15566.60837</v>
      </c>
      <c r="CS440" s="33">
        <v>18907.082269999999</v>
      </c>
      <c r="CT440" s="33">
        <v>25120.363720000001</v>
      </c>
      <c r="CU440" s="33">
        <v>20644.128700000001</v>
      </c>
      <c r="CV440" s="33">
        <v>17534.18305</v>
      </c>
      <c r="CW440" s="33">
        <v>21296.883279999998</v>
      </c>
      <c r="CX440" s="33">
        <v>28295.505700000002</v>
      </c>
      <c r="CY440" s="33">
        <v>23253.487400000002</v>
      </c>
      <c r="CZ440" s="33">
        <v>20694.298989999999</v>
      </c>
      <c r="DA440" s="33">
        <v>25135.135679999999</v>
      </c>
      <c r="DB440" s="33">
        <v>33395.091930000002</v>
      </c>
      <c r="DC440" s="33">
        <v>27444.370760000002</v>
      </c>
      <c r="DD440" s="33">
        <v>21249.320400000001</v>
      </c>
      <c r="DE440" s="33">
        <v>25809.260399999999</v>
      </c>
      <c r="DF440" s="33">
        <v>34290.748800000001</v>
      </c>
      <c r="DG440" s="33">
        <v>28180.429199999999</v>
      </c>
      <c r="DH440" s="33">
        <v>21249.320400000001</v>
      </c>
      <c r="DI440" s="33">
        <v>25809.260399999999</v>
      </c>
      <c r="DJ440" s="33">
        <v>34290.748800000001</v>
      </c>
      <c r="DK440" s="33">
        <v>28180.429199999999</v>
      </c>
      <c r="DL440" s="33">
        <v>21249.320400000001</v>
      </c>
      <c r="DM440" s="33">
        <v>25809.260399999999</v>
      </c>
      <c r="DN440" s="33">
        <v>34290.748800000001</v>
      </c>
      <c r="DO440" s="33">
        <v>28180.429199999999</v>
      </c>
      <c r="DP440" s="33">
        <v>21249.320400000001</v>
      </c>
      <c r="DQ440" s="33">
        <v>25809.260399999999</v>
      </c>
      <c r="DR440" s="33">
        <v>34290.748800000001</v>
      </c>
      <c r="DS440" s="33">
        <v>28180.429199999999</v>
      </c>
      <c r="DT440" s="33">
        <v>21249.320400000001</v>
      </c>
      <c r="DU440" s="33">
        <v>25809.260399999999</v>
      </c>
      <c r="DV440" s="33">
        <v>34290.748800000001</v>
      </c>
      <c r="DW440" s="33">
        <v>28180.429199999999</v>
      </c>
      <c r="DX440" s="33">
        <v>21249.320400000001</v>
      </c>
      <c r="DY440" s="33">
        <v>25809.260399999999</v>
      </c>
      <c r="DZ440" s="33">
        <v>34290.748800000001</v>
      </c>
      <c r="EA440" s="33">
        <v>28180.429199999999</v>
      </c>
      <c r="EB440" s="33">
        <v>21249.320400000001</v>
      </c>
      <c r="EC440" s="33">
        <v>25809.260399999999</v>
      </c>
      <c r="ED440" s="33">
        <v>34290.748800000001</v>
      </c>
      <c r="EE440" s="33">
        <v>28180.429199999999</v>
      </c>
      <c r="EF440" s="33">
        <v>21249.320400000001</v>
      </c>
      <c r="EG440" s="33">
        <v>25809.260399999999</v>
      </c>
      <c r="EH440" s="33">
        <v>34290.748800000001</v>
      </c>
      <c r="EI440" s="33">
        <v>28180.429199999999</v>
      </c>
      <c r="EJ440" s="33">
        <v>21249.320400000001</v>
      </c>
      <c r="EK440" s="33">
        <v>25809.260399999999</v>
      </c>
      <c r="EL440" s="33">
        <v>34290.748800000001</v>
      </c>
      <c r="EM440" s="33">
        <v>28180.429199999999</v>
      </c>
      <c r="EN440" s="33">
        <v>21249.320400000001</v>
      </c>
      <c r="EO440" s="33">
        <v>25809.260399999999</v>
      </c>
      <c r="EP440" s="33">
        <v>34290.748800000001</v>
      </c>
      <c r="EQ440" s="33">
        <v>28180.429199999999</v>
      </c>
      <c r="ER440" s="33">
        <v>21249.320400000001</v>
      </c>
      <c r="ES440" s="33">
        <v>25809.260399999999</v>
      </c>
      <c r="ET440" s="33">
        <v>34290.748800000001</v>
      </c>
      <c r="EU440" s="33">
        <v>28180.429199999999</v>
      </c>
      <c r="EV440" s="33">
        <v>21249.320400000001</v>
      </c>
      <c r="EW440" s="33">
        <v>25809.260399999999</v>
      </c>
      <c r="EX440" s="33">
        <v>34290.748800000001</v>
      </c>
      <c r="EY440" s="33">
        <v>28180.429199999999</v>
      </c>
      <c r="EZ440" s="33">
        <v>21249.320400000001</v>
      </c>
      <c r="FA440" s="33">
        <v>25809.260399999999</v>
      </c>
      <c r="FB440" s="33">
        <v>34290.748800000001</v>
      </c>
      <c r="FC440" s="33">
        <v>28180.429199999999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666.75275050000005</v>
      </c>
      <c r="BY449" s="33">
        <v>809.83273989999998</v>
      </c>
      <c r="BZ449" s="33">
        <v>1075.9615200000001</v>
      </c>
      <c r="CA449" s="33">
        <v>884.2343343</v>
      </c>
      <c r="CB449" s="33">
        <v>5387.0982949999998</v>
      </c>
      <c r="CC449" s="33">
        <v>6543.1279720000002</v>
      </c>
      <c r="CD449" s="33">
        <v>8693.3431720000008</v>
      </c>
      <c r="CE449" s="33">
        <v>7144.2634049999997</v>
      </c>
      <c r="CF449" s="33">
        <v>7841.2907859999996</v>
      </c>
      <c r="CG449" s="33">
        <v>9523.9712130000007</v>
      </c>
      <c r="CH449" s="33">
        <v>12653.756810000001</v>
      </c>
      <c r="CI449" s="33">
        <v>10398.965029999999</v>
      </c>
      <c r="CJ449" s="33">
        <v>10636.380450000001</v>
      </c>
      <c r="CK449" s="33">
        <v>12918.865519999999</v>
      </c>
      <c r="CL449" s="33">
        <v>17164.287759999999</v>
      </c>
      <c r="CM449" s="33">
        <v>14105.75776</v>
      </c>
      <c r="CN449" s="33">
        <v>13520.400379999999</v>
      </c>
      <c r="CO449" s="33">
        <v>16421.773860000001</v>
      </c>
      <c r="CP449" s="33">
        <v>21818.328519999999</v>
      </c>
      <c r="CQ449" s="33">
        <v>17930.48806</v>
      </c>
      <c r="CR449" s="33">
        <v>15566.60837</v>
      </c>
      <c r="CS449" s="33">
        <v>18907.082269999999</v>
      </c>
      <c r="CT449" s="33">
        <v>25120.363720000001</v>
      </c>
      <c r="CU449" s="33">
        <v>20644.128700000001</v>
      </c>
      <c r="CV449" s="33">
        <v>17534.18305</v>
      </c>
      <c r="CW449" s="33">
        <v>21296.883279999998</v>
      </c>
      <c r="CX449" s="33">
        <v>28295.505700000002</v>
      </c>
      <c r="CY449" s="33">
        <v>23253.487400000002</v>
      </c>
      <c r="CZ449" s="33">
        <v>20694.298989999999</v>
      </c>
      <c r="DA449" s="33">
        <v>25135.135679999999</v>
      </c>
      <c r="DB449" s="33">
        <v>33395.091930000002</v>
      </c>
      <c r="DC449" s="33">
        <v>27444.370760000002</v>
      </c>
      <c r="DD449" s="33">
        <v>21249.320400000001</v>
      </c>
      <c r="DE449" s="33">
        <v>25809.260399999999</v>
      </c>
      <c r="DF449" s="33">
        <v>34290.748800000001</v>
      </c>
      <c r="DG449" s="33">
        <v>28180.429199999999</v>
      </c>
      <c r="DH449" s="33">
        <v>21249.320400000001</v>
      </c>
      <c r="DI449" s="33">
        <v>25809.260399999999</v>
      </c>
      <c r="DJ449" s="33">
        <v>34290.748800000001</v>
      </c>
      <c r="DK449" s="33">
        <v>28180.429199999999</v>
      </c>
      <c r="DL449" s="33">
        <v>21249.320400000001</v>
      </c>
      <c r="DM449" s="33">
        <v>25809.260399999999</v>
      </c>
      <c r="DN449" s="33">
        <v>34290.748800000001</v>
      </c>
      <c r="DO449" s="33">
        <v>28180.429199999999</v>
      </c>
      <c r="DP449" s="33">
        <v>21249.320400000001</v>
      </c>
      <c r="DQ449" s="33">
        <v>25809.260399999999</v>
      </c>
      <c r="DR449" s="33">
        <v>34290.748800000001</v>
      </c>
      <c r="DS449" s="33">
        <v>28180.429199999999</v>
      </c>
      <c r="DT449" s="33">
        <v>21249.320400000001</v>
      </c>
      <c r="DU449" s="33">
        <v>25809.260399999999</v>
      </c>
      <c r="DV449" s="33">
        <v>34290.748800000001</v>
      </c>
      <c r="DW449" s="33">
        <v>28180.429199999999</v>
      </c>
      <c r="DX449" s="33">
        <v>21249.320400000001</v>
      </c>
      <c r="DY449" s="33">
        <v>25809.260399999999</v>
      </c>
      <c r="DZ449" s="33">
        <v>34290.748800000001</v>
      </c>
      <c r="EA449" s="33">
        <v>28180.429199999999</v>
      </c>
      <c r="EB449" s="33">
        <v>21249.320400000001</v>
      </c>
      <c r="EC449" s="33">
        <v>25809.260399999999</v>
      </c>
      <c r="ED449" s="33">
        <v>34290.748800000001</v>
      </c>
      <c r="EE449" s="33">
        <v>28180.429199999999</v>
      </c>
      <c r="EF449" s="33">
        <v>21249.320400000001</v>
      </c>
      <c r="EG449" s="33">
        <v>25809.260399999999</v>
      </c>
      <c r="EH449" s="33">
        <v>34290.748800000001</v>
      </c>
      <c r="EI449" s="33">
        <v>28180.429199999999</v>
      </c>
      <c r="EJ449" s="33">
        <v>21249.320400000001</v>
      </c>
      <c r="EK449" s="33">
        <v>25809.260399999999</v>
      </c>
      <c r="EL449" s="33">
        <v>34290.748800000001</v>
      </c>
      <c r="EM449" s="33">
        <v>28180.429199999999</v>
      </c>
      <c r="EN449" s="33">
        <v>21249.320400000001</v>
      </c>
      <c r="EO449" s="33">
        <v>25809.260399999999</v>
      </c>
      <c r="EP449" s="33">
        <v>34290.748800000001</v>
      </c>
      <c r="EQ449" s="33">
        <v>28180.429199999999</v>
      </c>
      <c r="ER449" s="33">
        <v>21249.320400000001</v>
      </c>
      <c r="ES449" s="33">
        <v>25809.260399999999</v>
      </c>
      <c r="ET449" s="33">
        <v>34290.748800000001</v>
      </c>
      <c r="EU449" s="33">
        <v>28180.429199999999</v>
      </c>
      <c r="EV449" s="33">
        <v>21249.320400000001</v>
      </c>
      <c r="EW449" s="33">
        <v>25809.260399999999</v>
      </c>
      <c r="EX449" s="33">
        <v>34290.748800000001</v>
      </c>
      <c r="EY449" s="33">
        <v>28180.429199999999</v>
      </c>
      <c r="EZ449" s="33">
        <v>21249.320400000001</v>
      </c>
      <c r="FA449" s="33">
        <v>25809.260399999999</v>
      </c>
      <c r="FB449" s="33">
        <v>34290.748800000001</v>
      </c>
      <c r="FC449" s="33">
        <v>28180.429199999999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  <c r="EV451" s="33">
        <v>740.69951920000005</v>
      </c>
      <c r="EW451" s="33">
        <v>732.70635900000002</v>
      </c>
      <c r="EX451" s="33">
        <v>895.23395129999994</v>
      </c>
      <c r="EY451" s="33">
        <v>831.28866909999999</v>
      </c>
      <c r="EZ451" s="33">
        <v>1484.2485999999999</v>
      </c>
      <c r="FA451" s="33">
        <v>1468.2315289999999</v>
      </c>
      <c r="FB451" s="33">
        <v>1793.911977</v>
      </c>
      <c r="FC451" s="33">
        <v>1665.7754070000001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740.69951920000005</v>
      </c>
      <c r="EW461" s="33">
        <v>732.70635900000002</v>
      </c>
      <c r="EX461" s="33">
        <v>895.23395129999994</v>
      </c>
      <c r="EY461" s="33">
        <v>831.28866909999999</v>
      </c>
      <c r="EZ461" s="33">
        <v>1484.2485999999999</v>
      </c>
      <c r="FA461" s="33">
        <v>1468.2315289999999</v>
      </c>
      <c r="FB461" s="33">
        <v>1793.911977</v>
      </c>
      <c r="FC461" s="33">
        <v>1665.7754070000001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2289.6600830000002</v>
      </c>
      <c r="DM464" s="33">
        <v>2781.0034479999999</v>
      </c>
      <c r="DN464" s="33">
        <v>3694.9021080000002</v>
      </c>
      <c r="DO464" s="33">
        <v>3036.5019980000002</v>
      </c>
      <c r="DP464" s="33">
        <v>4811.001381</v>
      </c>
      <c r="DQ464" s="33">
        <v>5843.405111</v>
      </c>
      <c r="DR464" s="33">
        <v>7763.6760489999997</v>
      </c>
      <c r="DS464" s="33">
        <v>6380.2550510000001</v>
      </c>
      <c r="DT464" s="33">
        <v>6406.6918050000004</v>
      </c>
      <c r="DU464" s="33">
        <v>7781.5183729999999</v>
      </c>
      <c r="DV464" s="33">
        <v>10338.69579</v>
      </c>
      <c r="DW464" s="33">
        <v>8496.4281879999999</v>
      </c>
      <c r="DX464" s="33">
        <v>8014.7007540000004</v>
      </c>
      <c r="DY464" s="33">
        <v>9734.5936199999996</v>
      </c>
      <c r="DZ464" s="33">
        <v>12933.594349999999</v>
      </c>
      <c r="EA464" s="33">
        <v>10628.937910000001</v>
      </c>
      <c r="EB464" s="33">
        <v>9611.8323199999995</v>
      </c>
      <c r="EC464" s="33">
        <v>11674.457280000001</v>
      </c>
      <c r="ED464" s="33">
        <v>15510.939710000001</v>
      </c>
      <c r="EE464" s="33">
        <v>12747.02226</v>
      </c>
      <c r="EF464" s="33">
        <v>11394.8631</v>
      </c>
      <c r="EG464" s="33">
        <v>13840.11269</v>
      </c>
      <c r="EH464" s="33">
        <v>18388.27693</v>
      </c>
      <c r="EI464" s="33">
        <v>15111.64248</v>
      </c>
      <c r="EJ464" s="33">
        <v>13000.996450000001</v>
      </c>
      <c r="EK464" s="33">
        <v>15790.90985</v>
      </c>
      <c r="EL464" s="33">
        <v>20980.14877</v>
      </c>
      <c r="EM464" s="33">
        <v>17241.664820000002</v>
      </c>
      <c r="EN464" s="33">
        <v>14342.43425</v>
      </c>
      <c r="EO464" s="33">
        <v>17420.20984</v>
      </c>
      <c r="EP464" s="33">
        <v>23144.872429999999</v>
      </c>
      <c r="EQ464" s="33">
        <v>19020.653139999999</v>
      </c>
      <c r="ER464" s="33">
        <v>15817.29521</v>
      </c>
      <c r="ES464" s="33">
        <v>19211.564559999999</v>
      </c>
      <c r="ET464" s="33">
        <v>25524.905569999999</v>
      </c>
      <c r="EU464" s="33">
        <v>20976.584630000001</v>
      </c>
      <c r="EV464" s="33">
        <v>16751.784</v>
      </c>
      <c r="EW464" s="33">
        <v>20346.58743</v>
      </c>
      <c r="EX464" s="33">
        <v>27032.92182</v>
      </c>
      <c r="EY464" s="33">
        <v>22215.88522</v>
      </c>
      <c r="EZ464" s="33">
        <v>17507.885340000001</v>
      </c>
      <c r="FA464" s="33">
        <v>21264.942279999999</v>
      </c>
      <c r="FB464" s="33">
        <v>28253.068190000002</v>
      </c>
      <c r="FC464" s="33">
        <v>23218.61189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2289.6600830000002</v>
      </c>
      <c r="DM473" s="33">
        <v>2781.0034479999999</v>
      </c>
      <c r="DN473" s="33">
        <v>3694.9021080000002</v>
      </c>
      <c r="DO473" s="33">
        <v>3036.5019980000002</v>
      </c>
      <c r="DP473" s="33">
        <v>4811.001381</v>
      </c>
      <c r="DQ473" s="33">
        <v>5843.405111</v>
      </c>
      <c r="DR473" s="33">
        <v>7763.6760489999997</v>
      </c>
      <c r="DS473" s="33">
        <v>6380.2550510000001</v>
      </c>
      <c r="DT473" s="33">
        <v>6406.6918050000004</v>
      </c>
      <c r="DU473" s="33">
        <v>7781.5183729999999</v>
      </c>
      <c r="DV473" s="33">
        <v>10338.69579</v>
      </c>
      <c r="DW473" s="33">
        <v>8496.4281879999999</v>
      </c>
      <c r="DX473" s="33">
        <v>8014.7007540000004</v>
      </c>
      <c r="DY473" s="33">
        <v>9734.5936199999996</v>
      </c>
      <c r="DZ473" s="33">
        <v>12933.594349999999</v>
      </c>
      <c r="EA473" s="33">
        <v>10628.937910000001</v>
      </c>
      <c r="EB473" s="33">
        <v>9611.8323199999995</v>
      </c>
      <c r="EC473" s="33">
        <v>11674.457280000001</v>
      </c>
      <c r="ED473" s="33">
        <v>15510.939710000001</v>
      </c>
      <c r="EE473" s="33">
        <v>12747.02226</v>
      </c>
      <c r="EF473" s="33">
        <v>11394.8631</v>
      </c>
      <c r="EG473" s="33">
        <v>13840.11269</v>
      </c>
      <c r="EH473" s="33">
        <v>18388.27693</v>
      </c>
      <c r="EI473" s="33">
        <v>15111.64248</v>
      </c>
      <c r="EJ473" s="33">
        <v>13000.996450000001</v>
      </c>
      <c r="EK473" s="33">
        <v>15790.90985</v>
      </c>
      <c r="EL473" s="33">
        <v>20980.14877</v>
      </c>
      <c r="EM473" s="33">
        <v>17241.664820000002</v>
      </c>
      <c r="EN473" s="33">
        <v>14342.43425</v>
      </c>
      <c r="EO473" s="33">
        <v>17420.20984</v>
      </c>
      <c r="EP473" s="33">
        <v>23144.872429999999</v>
      </c>
      <c r="EQ473" s="33">
        <v>19020.653139999999</v>
      </c>
      <c r="ER473" s="33">
        <v>15817.29521</v>
      </c>
      <c r="ES473" s="33">
        <v>19211.564559999999</v>
      </c>
      <c r="ET473" s="33">
        <v>25524.905569999999</v>
      </c>
      <c r="EU473" s="33">
        <v>20976.584630000001</v>
      </c>
      <c r="EV473" s="33">
        <v>16751.784</v>
      </c>
      <c r="EW473" s="33">
        <v>20346.58743</v>
      </c>
      <c r="EX473" s="33">
        <v>27032.92182</v>
      </c>
      <c r="EY473" s="33">
        <v>22215.88522</v>
      </c>
      <c r="EZ473" s="33">
        <v>17507.885340000001</v>
      </c>
      <c r="FA473" s="33">
        <v>21264.942279999999</v>
      </c>
      <c r="FB473" s="33">
        <v>28253.068190000002</v>
      </c>
      <c r="FC473" s="33">
        <v>23218.61189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0</v>
      </c>
      <c r="CE665" s="33">
        <v>0</v>
      </c>
      <c r="CF665" s="33">
        <v>0</v>
      </c>
      <c r="CG665" s="33">
        <v>0</v>
      </c>
      <c r="CH665" s="33">
        <v>0</v>
      </c>
      <c r="CI665" s="33">
        <v>0</v>
      </c>
      <c r="CJ665" s="33">
        <v>0</v>
      </c>
      <c r="CK665" s="33">
        <v>0</v>
      </c>
      <c r="CL665" s="33">
        <v>0</v>
      </c>
      <c r="CM665" s="33">
        <v>0</v>
      </c>
      <c r="CN665" s="33">
        <v>0</v>
      </c>
      <c r="CO665" s="33">
        <v>0</v>
      </c>
      <c r="CP665" s="33">
        <v>0</v>
      </c>
      <c r="CQ665" s="33">
        <v>0</v>
      </c>
      <c r="CR665" s="33">
        <v>0</v>
      </c>
      <c r="CS665" s="33">
        <v>0</v>
      </c>
      <c r="CT665" s="33">
        <v>0</v>
      </c>
      <c r="CU665" s="33">
        <v>0</v>
      </c>
      <c r="CV665" s="33">
        <v>0</v>
      </c>
      <c r="CW665" s="33">
        <v>0</v>
      </c>
      <c r="CX665" s="33">
        <v>0</v>
      </c>
      <c r="CY665" s="33">
        <v>0</v>
      </c>
      <c r="CZ665" s="33">
        <v>0</v>
      </c>
      <c r="DA665" s="33">
        <v>0</v>
      </c>
      <c r="DB665" s="33">
        <v>0</v>
      </c>
      <c r="DC665" s="33">
        <v>0</v>
      </c>
      <c r="DD665" s="33">
        <v>0</v>
      </c>
      <c r="DE665" s="33">
        <v>0</v>
      </c>
      <c r="DF665" s="33">
        <v>0</v>
      </c>
      <c r="DG665" s="33">
        <v>0</v>
      </c>
      <c r="DH665" s="33">
        <v>0</v>
      </c>
      <c r="DI665" s="33">
        <v>0</v>
      </c>
      <c r="DJ665" s="33">
        <v>0</v>
      </c>
      <c r="DK665" s="33">
        <v>0</v>
      </c>
      <c r="DL665" s="33">
        <v>0</v>
      </c>
      <c r="DM665" s="33">
        <v>0</v>
      </c>
      <c r="DN665" s="33">
        <v>0</v>
      </c>
      <c r="DO665" s="33">
        <v>0</v>
      </c>
      <c r="DP665" s="33">
        <v>0</v>
      </c>
      <c r="DQ665" s="33">
        <v>0</v>
      </c>
      <c r="DR665" s="33">
        <v>0</v>
      </c>
      <c r="DS665" s="33">
        <v>0</v>
      </c>
      <c r="DT665" s="33">
        <v>0</v>
      </c>
      <c r="DU665" s="33">
        <v>0</v>
      </c>
      <c r="DV665" s="33">
        <v>0</v>
      </c>
      <c r="DW665" s="33">
        <v>0</v>
      </c>
      <c r="DX665" s="33">
        <v>0</v>
      </c>
      <c r="DY665" s="33">
        <v>0</v>
      </c>
      <c r="DZ665" s="33">
        <v>0</v>
      </c>
      <c r="EA665" s="33">
        <v>0</v>
      </c>
      <c r="EB665" s="33">
        <v>0</v>
      </c>
      <c r="EC665" s="33">
        <v>0</v>
      </c>
      <c r="ED665" s="33">
        <v>0</v>
      </c>
      <c r="EE665" s="33">
        <v>0</v>
      </c>
      <c r="EF665" s="33">
        <v>0</v>
      </c>
      <c r="EG665" s="33">
        <v>0</v>
      </c>
      <c r="EH665" s="33">
        <v>0</v>
      </c>
      <c r="EI665" s="33">
        <v>0</v>
      </c>
      <c r="EJ665" s="33">
        <v>0</v>
      </c>
      <c r="EK665" s="33">
        <v>0</v>
      </c>
      <c r="EL665" s="33">
        <v>0</v>
      </c>
      <c r="EM665" s="33">
        <v>0</v>
      </c>
      <c r="EN665" s="33">
        <v>0</v>
      </c>
      <c r="EO665" s="33">
        <v>0</v>
      </c>
      <c r="EP665" s="33">
        <v>0</v>
      </c>
      <c r="EQ665" s="33">
        <v>0</v>
      </c>
      <c r="ER665" s="33">
        <v>0</v>
      </c>
      <c r="ES665" s="33">
        <v>0</v>
      </c>
      <c r="ET665" s="33">
        <v>0</v>
      </c>
      <c r="EU665" s="33">
        <v>0</v>
      </c>
      <c r="EV665" s="33">
        <v>0</v>
      </c>
      <c r="EW665" s="33">
        <v>0</v>
      </c>
      <c r="EX665" s="33">
        <v>0</v>
      </c>
      <c r="EY665" s="33">
        <v>0</v>
      </c>
      <c r="EZ665" s="33">
        <v>0</v>
      </c>
      <c r="FA665" s="33">
        <v>0</v>
      </c>
      <c r="FB665" s="33">
        <v>0</v>
      </c>
      <c r="FC665" s="33">
        <v>0</v>
      </c>
    </row>
    <row r="666" spans="2:159" x14ac:dyDescent="0.25">
      <c r="B666" s="33" t="s">
        <v>700</v>
      </c>
      <c r="C666" s="33" t="s">
        <v>37</v>
      </c>
    </row>
    <row r="667" spans="2:159" x14ac:dyDescent="0.25">
      <c r="B667" s="33" t="s">
        <v>700</v>
      </c>
      <c r="C667" s="33" t="s">
        <v>38</v>
      </c>
    </row>
    <row r="668" spans="2:159" x14ac:dyDescent="0.25">
      <c r="B668" s="33" t="s">
        <v>700</v>
      </c>
      <c r="C668" s="33" t="s">
        <v>39</v>
      </c>
    </row>
    <row r="669" spans="2:159" x14ac:dyDescent="0.25">
      <c r="B669" s="33" t="s">
        <v>700</v>
      </c>
      <c r="C669" s="33" t="s">
        <v>40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0</v>
      </c>
      <c r="AV677" s="33">
        <v>0</v>
      </c>
      <c r="AW677" s="33">
        <v>0</v>
      </c>
      <c r="AX677" s="33">
        <v>0</v>
      </c>
      <c r="AY677" s="33">
        <v>0</v>
      </c>
      <c r="AZ677" s="33">
        <v>0</v>
      </c>
      <c r="BA677" s="33">
        <v>0</v>
      </c>
      <c r="BB677" s="33">
        <v>0</v>
      </c>
      <c r="BC677" s="33">
        <v>0</v>
      </c>
      <c r="BD677" s="33">
        <v>0</v>
      </c>
      <c r="BE677" s="33">
        <v>0</v>
      </c>
      <c r="BF677" s="33">
        <v>0</v>
      </c>
      <c r="BG677" s="33">
        <v>0</v>
      </c>
      <c r="BH677" s="33">
        <v>0</v>
      </c>
      <c r="BI677" s="33">
        <v>0</v>
      </c>
      <c r="BJ677" s="33">
        <v>0</v>
      </c>
      <c r="BK677" s="33">
        <v>0</v>
      </c>
      <c r="BL677" s="33">
        <v>0</v>
      </c>
      <c r="BM677" s="33">
        <v>0</v>
      </c>
      <c r="BN677" s="33">
        <v>0</v>
      </c>
      <c r="BO677" s="33">
        <v>0</v>
      </c>
      <c r="BP677" s="33">
        <v>0</v>
      </c>
      <c r="BQ677" s="33">
        <v>0</v>
      </c>
      <c r="BR677" s="33">
        <v>0</v>
      </c>
      <c r="BS677" s="33">
        <v>0</v>
      </c>
      <c r="BT677" s="33">
        <v>0</v>
      </c>
      <c r="BU677" s="33">
        <v>0</v>
      </c>
      <c r="BV677" s="33">
        <v>0</v>
      </c>
      <c r="BW677" s="33">
        <v>0</v>
      </c>
      <c r="BX677" s="33">
        <v>0</v>
      </c>
      <c r="BY677" s="33">
        <v>0</v>
      </c>
      <c r="BZ677" s="33">
        <v>0</v>
      </c>
      <c r="CA677" s="33">
        <v>0</v>
      </c>
      <c r="CB677" s="33">
        <v>0</v>
      </c>
      <c r="CC677" s="33">
        <v>0</v>
      </c>
      <c r="CD677" s="33">
        <v>0</v>
      </c>
      <c r="CE677" s="33">
        <v>0</v>
      </c>
      <c r="CF677" s="33">
        <v>0</v>
      </c>
      <c r="CG677" s="33">
        <v>0</v>
      </c>
      <c r="CH677" s="33">
        <v>0</v>
      </c>
      <c r="CI677" s="33">
        <v>0</v>
      </c>
      <c r="CJ677" s="33">
        <v>0</v>
      </c>
      <c r="CK677" s="33">
        <v>0</v>
      </c>
      <c r="CL677" s="33">
        <v>0</v>
      </c>
      <c r="CM677" s="33">
        <v>0</v>
      </c>
      <c r="CN677" s="33">
        <v>0</v>
      </c>
      <c r="CO677" s="33">
        <v>0</v>
      </c>
      <c r="CP677" s="33">
        <v>0</v>
      </c>
      <c r="CQ677" s="33">
        <v>0</v>
      </c>
      <c r="CR677" s="33">
        <v>0</v>
      </c>
      <c r="CS677" s="33">
        <v>0</v>
      </c>
      <c r="CT677" s="33">
        <v>0</v>
      </c>
      <c r="CU677" s="33">
        <v>0</v>
      </c>
      <c r="CV677" s="33">
        <v>0</v>
      </c>
      <c r="CW677" s="33">
        <v>0</v>
      </c>
      <c r="CX677" s="33">
        <v>0</v>
      </c>
      <c r="CY677" s="33">
        <v>0</v>
      </c>
      <c r="CZ677" s="33">
        <v>0</v>
      </c>
      <c r="DA677" s="33">
        <v>0</v>
      </c>
      <c r="DB677" s="33">
        <v>0</v>
      </c>
      <c r="DC677" s="33">
        <v>0</v>
      </c>
      <c r="DD677" s="33">
        <v>0</v>
      </c>
      <c r="DE677" s="33">
        <v>0</v>
      </c>
      <c r="DF677" s="33">
        <v>0</v>
      </c>
      <c r="DG677" s="33">
        <v>0</v>
      </c>
      <c r="DH677" s="33">
        <v>0</v>
      </c>
      <c r="DI677" s="33">
        <v>0</v>
      </c>
      <c r="DJ677" s="33">
        <v>0</v>
      </c>
      <c r="DK677" s="33">
        <v>0</v>
      </c>
      <c r="DL677" s="33">
        <v>0</v>
      </c>
      <c r="DM677" s="33">
        <v>0</v>
      </c>
      <c r="DN677" s="33">
        <v>0</v>
      </c>
      <c r="DO677" s="33">
        <v>0</v>
      </c>
      <c r="DP677" s="33">
        <v>0</v>
      </c>
      <c r="DQ677" s="33">
        <v>0</v>
      </c>
      <c r="DR677" s="33">
        <v>0</v>
      </c>
      <c r="DS677" s="33">
        <v>0</v>
      </c>
      <c r="DT677" s="33">
        <v>0</v>
      </c>
      <c r="DU677" s="33">
        <v>0</v>
      </c>
      <c r="DV677" s="33">
        <v>0</v>
      </c>
      <c r="DW677" s="33">
        <v>0</v>
      </c>
      <c r="DX677" s="33">
        <v>0</v>
      </c>
      <c r="DY677" s="33">
        <v>0</v>
      </c>
      <c r="DZ677" s="33">
        <v>0</v>
      </c>
      <c r="EA677" s="33">
        <v>0</v>
      </c>
      <c r="EB677" s="33">
        <v>0</v>
      </c>
      <c r="EC677" s="33">
        <v>0</v>
      </c>
      <c r="ED677" s="33">
        <v>0</v>
      </c>
      <c r="EE677" s="33">
        <v>0</v>
      </c>
      <c r="EF677" s="33">
        <v>0</v>
      </c>
      <c r="EG677" s="33">
        <v>0</v>
      </c>
      <c r="EH677" s="33">
        <v>0</v>
      </c>
      <c r="EI677" s="33">
        <v>0</v>
      </c>
      <c r="EJ677" s="33">
        <v>0</v>
      </c>
      <c r="EK677" s="33">
        <v>0</v>
      </c>
      <c r="EL677" s="33">
        <v>0</v>
      </c>
      <c r="EM677" s="33">
        <v>0</v>
      </c>
      <c r="EN677" s="33">
        <v>0</v>
      </c>
      <c r="EO677" s="33">
        <v>0</v>
      </c>
      <c r="EP677" s="33">
        <v>0</v>
      </c>
      <c r="EQ677" s="33">
        <v>0</v>
      </c>
      <c r="ER677" s="33">
        <v>0</v>
      </c>
      <c r="ES677" s="33">
        <v>0</v>
      </c>
      <c r="ET677" s="33">
        <v>0</v>
      </c>
      <c r="EU677" s="33">
        <v>0</v>
      </c>
      <c r="EV677" s="33">
        <v>0</v>
      </c>
      <c r="EW677" s="33">
        <v>0</v>
      </c>
      <c r="EX677" s="33">
        <v>0</v>
      </c>
      <c r="EY677" s="33">
        <v>0</v>
      </c>
      <c r="EZ677" s="33">
        <v>0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701</v>
      </c>
      <c r="C678" s="33" t="s">
        <v>37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0</v>
      </c>
      <c r="AZ689" s="33">
        <v>0</v>
      </c>
      <c r="BA689" s="33">
        <v>0</v>
      </c>
      <c r="BB689" s="33">
        <v>0</v>
      </c>
      <c r="BC689" s="33">
        <v>0</v>
      </c>
      <c r="BD689" s="33">
        <v>0</v>
      </c>
      <c r="BE689" s="33">
        <v>0</v>
      </c>
      <c r="BF689" s="33">
        <v>0</v>
      </c>
      <c r="BG689" s="33">
        <v>0</v>
      </c>
      <c r="BH689" s="33">
        <v>0</v>
      </c>
      <c r="BI689" s="33">
        <v>0</v>
      </c>
      <c r="BJ689" s="33">
        <v>0</v>
      </c>
      <c r="BK689" s="33">
        <v>0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466.02229879999999</v>
      </c>
      <c r="EK702" s="33">
        <v>4767.3322109999999</v>
      </c>
      <c r="EL702" s="33">
        <v>6523.6178559999998</v>
      </c>
      <c r="EM702" s="33">
        <v>4157.204154</v>
      </c>
      <c r="EN702" s="33">
        <v>466.02229879999999</v>
      </c>
      <c r="EO702" s="33">
        <v>4767.3322109999999</v>
      </c>
      <c r="EP702" s="33">
        <v>6523.6178559999998</v>
      </c>
      <c r="EQ702" s="33">
        <v>4157.204154</v>
      </c>
      <c r="ER702" s="33">
        <v>466.02229879999999</v>
      </c>
      <c r="ES702" s="33">
        <v>4767.3322109999999</v>
      </c>
      <c r="ET702" s="33">
        <v>6523.6178559999998</v>
      </c>
      <c r="EU702" s="33">
        <v>4157.204154</v>
      </c>
      <c r="EV702" s="33">
        <v>466.02229879999999</v>
      </c>
      <c r="EW702" s="33">
        <v>4767.3322109999999</v>
      </c>
      <c r="EX702" s="33">
        <v>6523.6178559999998</v>
      </c>
      <c r="EY702" s="33">
        <v>4157.204154</v>
      </c>
      <c r="EZ702" s="33">
        <v>466.02229879999999</v>
      </c>
      <c r="FA702" s="33">
        <v>4767.3322109999999</v>
      </c>
      <c r="FB702" s="33">
        <v>6523.6178559999998</v>
      </c>
      <c r="FC702" s="33">
        <v>4157.204154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466.02229879999999</v>
      </c>
      <c r="EK713" s="33">
        <v>4767.3322109999999</v>
      </c>
      <c r="EL713" s="33">
        <v>6523.6178559999998</v>
      </c>
      <c r="EM713" s="33">
        <v>4157.204154</v>
      </c>
      <c r="EN713" s="33">
        <v>466.02229879999999</v>
      </c>
      <c r="EO713" s="33">
        <v>4767.3322109999999</v>
      </c>
      <c r="EP713" s="33">
        <v>6523.6178559999998</v>
      </c>
      <c r="EQ713" s="33">
        <v>4157.204154</v>
      </c>
      <c r="ER713" s="33">
        <v>466.02229879999999</v>
      </c>
      <c r="ES713" s="33">
        <v>4767.3322109999999</v>
      </c>
      <c r="ET713" s="33">
        <v>6523.6178559999998</v>
      </c>
      <c r="EU713" s="33">
        <v>4157.204154</v>
      </c>
      <c r="EV713" s="33">
        <v>466.02229879999999</v>
      </c>
      <c r="EW713" s="33">
        <v>4767.3322109999999</v>
      </c>
      <c r="EX713" s="33">
        <v>6523.6178559999998</v>
      </c>
      <c r="EY713" s="33">
        <v>4157.204154</v>
      </c>
      <c r="EZ713" s="33">
        <v>466.02229879999999</v>
      </c>
      <c r="FA713" s="33">
        <v>4767.3322109999999</v>
      </c>
      <c r="FB713" s="33">
        <v>6523.6178559999998</v>
      </c>
      <c r="FC713" s="33">
        <v>4157.204154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0</v>
      </c>
      <c r="CF761" s="33">
        <v>0</v>
      </c>
      <c r="CG761" s="33">
        <v>0</v>
      </c>
      <c r="CH761" s="33">
        <v>0</v>
      </c>
      <c r="CI761" s="33">
        <v>0</v>
      </c>
      <c r="CJ761" s="33">
        <v>0</v>
      </c>
      <c r="CK761" s="33">
        <v>0</v>
      </c>
      <c r="CL761" s="33">
        <v>0</v>
      </c>
      <c r="CM761" s="33">
        <v>0</v>
      </c>
      <c r="CN761" s="33">
        <v>0</v>
      </c>
      <c r="CO761" s="33">
        <v>0</v>
      </c>
      <c r="CP761" s="33">
        <v>0</v>
      </c>
      <c r="CQ761" s="33">
        <v>0</v>
      </c>
      <c r="CR761" s="33">
        <v>0</v>
      </c>
      <c r="CS761" s="33">
        <v>0</v>
      </c>
      <c r="CT761" s="33">
        <v>0</v>
      </c>
      <c r="CU761" s="33">
        <v>0</v>
      </c>
      <c r="CV761" s="33">
        <v>0</v>
      </c>
      <c r="CW761" s="33">
        <v>0</v>
      </c>
      <c r="CX761" s="33">
        <v>0</v>
      </c>
      <c r="CY761" s="33">
        <v>0</v>
      </c>
      <c r="CZ761" s="33">
        <v>0</v>
      </c>
      <c r="DA761" s="33">
        <v>0</v>
      </c>
      <c r="DB761" s="33">
        <v>0</v>
      </c>
      <c r="DC761" s="33">
        <v>0</v>
      </c>
      <c r="DD761" s="33">
        <v>0</v>
      </c>
      <c r="DE761" s="33">
        <v>0</v>
      </c>
      <c r="DF761" s="33">
        <v>0</v>
      </c>
      <c r="DG761" s="33">
        <v>0</v>
      </c>
      <c r="DH761" s="33">
        <v>0</v>
      </c>
      <c r="DI761" s="33">
        <v>0</v>
      </c>
      <c r="DJ761" s="33">
        <v>0</v>
      </c>
      <c r="DK761" s="33">
        <v>0</v>
      </c>
      <c r="DL761" s="33">
        <v>0</v>
      </c>
      <c r="DM761" s="33">
        <v>0</v>
      </c>
      <c r="DN761" s="33">
        <v>0</v>
      </c>
      <c r="DO761" s="33">
        <v>0</v>
      </c>
      <c r="DP761" s="33">
        <v>0</v>
      </c>
      <c r="DQ761" s="33">
        <v>0</v>
      </c>
      <c r="DR761" s="33">
        <v>0</v>
      </c>
      <c r="DS761" s="33">
        <v>0</v>
      </c>
      <c r="DT761" s="33">
        <v>0</v>
      </c>
      <c r="DU761" s="33">
        <v>0</v>
      </c>
      <c r="DV761" s="33">
        <v>0</v>
      </c>
      <c r="DW761" s="33">
        <v>0</v>
      </c>
      <c r="DX761" s="33">
        <v>0</v>
      </c>
      <c r="DY761" s="33">
        <v>0</v>
      </c>
      <c r="DZ761" s="33">
        <v>0</v>
      </c>
      <c r="EA761" s="33">
        <v>0</v>
      </c>
      <c r="EB761" s="33">
        <v>0</v>
      </c>
      <c r="EC761" s="33">
        <v>0</v>
      </c>
      <c r="ED761" s="33">
        <v>0</v>
      </c>
      <c r="EE761" s="33">
        <v>0</v>
      </c>
      <c r="EF761" s="33">
        <v>0</v>
      </c>
      <c r="EG761" s="33">
        <v>0</v>
      </c>
      <c r="EH761" s="33">
        <v>0</v>
      </c>
      <c r="EI761" s="33">
        <v>0</v>
      </c>
      <c r="EJ761" s="33">
        <v>0</v>
      </c>
      <c r="EK761" s="33">
        <v>0</v>
      </c>
      <c r="EL761" s="33">
        <v>0</v>
      </c>
      <c r="EM761" s="33">
        <v>0</v>
      </c>
      <c r="EN761" s="33">
        <v>0</v>
      </c>
      <c r="EO761" s="33">
        <v>0</v>
      </c>
      <c r="EP761" s="33">
        <v>0</v>
      </c>
      <c r="EQ761" s="33">
        <v>0</v>
      </c>
      <c r="ER761" s="33">
        <v>0</v>
      </c>
      <c r="ES761" s="33">
        <v>0</v>
      </c>
      <c r="ET761" s="33">
        <v>0</v>
      </c>
      <c r="EU761" s="33">
        <v>0</v>
      </c>
      <c r="EV761" s="33">
        <v>0</v>
      </c>
      <c r="EW761" s="33">
        <v>0</v>
      </c>
      <c r="EX761" s="33">
        <v>0</v>
      </c>
      <c r="EY761" s="33">
        <v>0</v>
      </c>
      <c r="EZ761" s="33">
        <v>0</v>
      </c>
      <c r="FA761" s="33">
        <v>0</v>
      </c>
      <c r="FB761" s="33">
        <v>0</v>
      </c>
      <c r="FC761" s="33">
        <v>0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60206.257969999999</v>
      </c>
      <c r="G762" s="33">
        <v>62102.603900000002</v>
      </c>
      <c r="H762" s="33">
        <v>66584.919219999996</v>
      </c>
      <c r="I762" s="33">
        <v>62562.378299999997</v>
      </c>
      <c r="J762" s="33">
        <v>62802.967790000002</v>
      </c>
      <c r="K762" s="33">
        <v>64761.400430000002</v>
      </c>
      <c r="L762" s="33">
        <v>65641.422829999996</v>
      </c>
      <c r="M762" s="33">
        <v>61707.589460000003</v>
      </c>
      <c r="N762" s="33">
        <v>61949.40436</v>
      </c>
      <c r="O762" s="33">
        <v>63865.230450000003</v>
      </c>
      <c r="P762" s="33">
        <v>68278.414569999994</v>
      </c>
      <c r="Q762" s="33">
        <v>64194.104099999997</v>
      </c>
      <c r="R762" s="33">
        <v>64437.853159999999</v>
      </c>
      <c r="S762" s="33">
        <v>66440.042549999998</v>
      </c>
      <c r="T762" s="33">
        <v>68315.550040000002</v>
      </c>
      <c r="U762" s="33">
        <v>64242.568469999998</v>
      </c>
      <c r="V762" s="33">
        <v>64484.443160000003</v>
      </c>
      <c r="W762" s="33">
        <v>66486.229420000003</v>
      </c>
      <c r="X762" s="33">
        <v>69555.957869999998</v>
      </c>
      <c r="Y762" s="33">
        <v>65414.335469999998</v>
      </c>
      <c r="Z762" s="33">
        <v>65659.015889999995</v>
      </c>
      <c r="AA762" s="33">
        <v>67692.905960000004</v>
      </c>
      <c r="AB762" s="33">
        <v>70679.099059999993</v>
      </c>
      <c r="AC762" s="33">
        <v>66462.640719999996</v>
      </c>
      <c r="AD762" s="33">
        <v>66706.309980000005</v>
      </c>
      <c r="AE762" s="33">
        <v>68778.389660000001</v>
      </c>
      <c r="AF762" s="33">
        <v>75854.264670000004</v>
      </c>
      <c r="AG762" s="33">
        <v>71336.469010000001</v>
      </c>
      <c r="AH762" s="33">
        <v>71606.291379999995</v>
      </c>
      <c r="AI762" s="33">
        <v>73824.958480000001</v>
      </c>
      <c r="AJ762" s="33">
        <v>79651.324680000005</v>
      </c>
      <c r="AK762" s="33">
        <v>74921.990730000005</v>
      </c>
      <c r="AL762" s="33">
        <v>75213.344060000003</v>
      </c>
      <c r="AM762" s="33">
        <v>77536.344979999994</v>
      </c>
      <c r="AN762" s="33">
        <v>83543.649529999995</v>
      </c>
      <c r="AO762" s="33">
        <v>78603.987399999998</v>
      </c>
      <c r="AP762" s="33">
        <v>78918.600489999997</v>
      </c>
      <c r="AQ762" s="33">
        <v>81343.340060000002</v>
      </c>
      <c r="AR762" s="33">
        <v>86965.176949999994</v>
      </c>
      <c r="AS762" s="33">
        <v>81817.179529999994</v>
      </c>
      <c r="AT762" s="33">
        <v>82142.173949999997</v>
      </c>
      <c r="AU762" s="33">
        <v>84670.774430000005</v>
      </c>
      <c r="AV762" s="33">
        <v>90531.520149999997</v>
      </c>
      <c r="AW762" s="33">
        <v>85161.362559999994</v>
      </c>
      <c r="AX762" s="33">
        <v>85496.817999999999</v>
      </c>
      <c r="AY762" s="33">
        <v>88136.413709999993</v>
      </c>
      <c r="AZ762" s="33">
        <v>94135.378339999996</v>
      </c>
      <c r="BA762" s="33">
        <v>88541.088539999997</v>
      </c>
      <c r="BB762" s="33">
        <v>88888.807499999995</v>
      </c>
      <c r="BC762" s="33">
        <v>91640.14387</v>
      </c>
      <c r="BD762" s="33">
        <v>97866.614560000002</v>
      </c>
      <c r="BE762" s="33">
        <v>92036.284780000002</v>
      </c>
      <c r="BF762" s="33">
        <v>92394.991510000007</v>
      </c>
      <c r="BG762" s="33">
        <v>95265.403120000003</v>
      </c>
      <c r="BH762" s="33">
        <v>101071.3887</v>
      </c>
      <c r="BI762" s="33">
        <v>95046.316160000002</v>
      </c>
      <c r="BJ762" s="33">
        <v>95413.525200000004</v>
      </c>
      <c r="BK762" s="33">
        <v>98386.925279999996</v>
      </c>
      <c r="BL762" s="33">
        <v>104084.303</v>
      </c>
      <c r="BM762" s="33">
        <v>97865.252429999993</v>
      </c>
      <c r="BN762" s="33">
        <v>98242.444399999993</v>
      </c>
      <c r="BO762" s="33">
        <v>101312.6826</v>
      </c>
      <c r="BP762" s="33">
        <v>107212.664</v>
      </c>
      <c r="BQ762" s="33">
        <v>100791.2251</v>
      </c>
      <c r="BR762" s="33">
        <v>101179.23239999999</v>
      </c>
      <c r="BS762" s="33">
        <v>104349.36780000001</v>
      </c>
      <c r="BT762" s="33">
        <v>110429.69259999999</v>
      </c>
      <c r="BU762" s="33">
        <v>103802.391</v>
      </c>
      <c r="BV762" s="33">
        <v>104202.8343</v>
      </c>
      <c r="BW762" s="33">
        <v>107473.7932</v>
      </c>
      <c r="BX762" s="33">
        <v>113747.9311</v>
      </c>
      <c r="BY762" s="33">
        <v>106913.53419999999</v>
      </c>
      <c r="BZ762" s="33">
        <v>107328.2049</v>
      </c>
      <c r="CA762" s="33">
        <v>110700.7898</v>
      </c>
      <c r="CB762" s="33">
        <v>117231.21679999999</v>
      </c>
      <c r="CC762" s="33">
        <v>110175.34759999999</v>
      </c>
      <c r="CD762" s="33">
        <v>110601.69160000001</v>
      </c>
      <c r="CE762" s="33">
        <v>114084.2053</v>
      </c>
      <c r="CF762" s="33">
        <v>120773.31909999999</v>
      </c>
      <c r="CG762" s="33">
        <v>113496.0433</v>
      </c>
      <c r="CH762" s="33">
        <v>113934.52310000001</v>
      </c>
      <c r="CI762" s="33">
        <v>117526.65889999999</v>
      </c>
      <c r="CJ762" s="33">
        <v>124312.041</v>
      </c>
      <c r="CK762" s="33">
        <v>116817.7384</v>
      </c>
      <c r="CL762" s="33">
        <v>117268.8413</v>
      </c>
      <c r="CM762" s="33">
        <v>120968.6259</v>
      </c>
      <c r="CN762" s="33">
        <v>127965.2556</v>
      </c>
      <c r="CO762" s="33">
        <v>120238.8553</v>
      </c>
      <c r="CP762" s="33">
        <v>120702.5586</v>
      </c>
      <c r="CQ762" s="33">
        <v>124514.8524</v>
      </c>
      <c r="CR762" s="33">
        <v>131740.58679999999</v>
      </c>
      <c r="CS762" s="33">
        <v>123779.87390000001</v>
      </c>
      <c r="CT762" s="33">
        <v>124256.3412</v>
      </c>
      <c r="CU762" s="33">
        <v>128184.18979999999</v>
      </c>
      <c r="CV762" s="33">
        <v>135761.8192</v>
      </c>
      <c r="CW762" s="33">
        <v>127557.6771</v>
      </c>
      <c r="CX762" s="33">
        <v>128050.227</v>
      </c>
      <c r="CY762" s="33">
        <v>132096.77410000001</v>
      </c>
      <c r="CZ762" s="33">
        <v>139735.1882</v>
      </c>
      <c r="DA762" s="33">
        <v>131282.63759999999</v>
      </c>
      <c r="DB762" s="33">
        <v>131788.4872</v>
      </c>
      <c r="DC762" s="33">
        <v>135958.06049999999</v>
      </c>
      <c r="DD762" s="33">
        <v>143746.8321</v>
      </c>
      <c r="DE762" s="33">
        <v>135029.4314</v>
      </c>
      <c r="DF762" s="33">
        <v>135549.66930000001</v>
      </c>
      <c r="DG762" s="33">
        <v>139850.7806</v>
      </c>
      <c r="DH762" s="33">
        <v>147605.78969999999</v>
      </c>
      <c r="DI762" s="33">
        <v>138631.02420000001</v>
      </c>
      <c r="DJ762" s="33">
        <v>139165.02429999999</v>
      </c>
      <c r="DK762" s="33">
        <v>143594.17180000001</v>
      </c>
      <c r="DL762" s="33">
        <v>151431.59160000001</v>
      </c>
      <c r="DM762" s="33">
        <v>142203.26010000001</v>
      </c>
      <c r="DN762" s="33">
        <v>142751.74549999999</v>
      </c>
      <c r="DO762" s="33">
        <v>147307.15109999999</v>
      </c>
      <c r="DP762" s="33">
        <v>154810.93040000001</v>
      </c>
      <c r="DQ762" s="33">
        <v>145355.7617</v>
      </c>
      <c r="DR762" s="33">
        <v>145917.12710000001</v>
      </c>
      <c r="DS762" s="33">
        <v>150585.05290000001</v>
      </c>
      <c r="DT762" s="33">
        <v>158201.24400000001</v>
      </c>
      <c r="DU762" s="33">
        <v>148516.3726</v>
      </c>
      <c r="DV762" s="33">
        <v>149090.06030000001</v>
      </c>
      <c r="DW762" s="33">
        <v>153872.06400000001</v>
      </c>
      <c r="DX762" s="33">
        <v>161604.49179999999</v>
      </c>
      <c r="DY762" s="33">
        <v>151688.27549999999</v>
      </c>
      <c r="DZ762" s="33">
        <v>152274.58119999999</v>
      </c>
      <c r="EA762" s="33">
        <v>157171.60449999999</v>
      </c>
      <c r="EB762" s="33">
        <v>165075.18169999999</v>
      </c>
      <c r="EC762" s="33">
        <v>154919.50039999999</v>
      </c>
      <c r="ED762" s="33">
        <v>155518.17610000001</v>
      </c>
      <c r="EE762" s="33">
        <v>160534.56760000001</v>
      </c>
      <c r="EF762" s="33">
        <v>168614.75039999999</v>
      </c>
      <c r="EG762" s="33">
        <v>158214.81049999999</v>
      </c>
      <c r="EH762" s="33">
        <v>158825.55499999999</v>
      </c>
      <c r="EI762" s="33">
        <v>163964.45060000001</v>
      </c>
      <c r="EJ762" s="33">
        <v>172178.1139</v>
      </c>
      <c r="EK762" s="33">
        <v>161531.0552</v>
      </c>
      <c r="EL762" s="33">
        <v>162153.42300000001</v>
      </c>
      <c r="EM762" s="33">
        <v>167417.04269999999</v>
      </c>
      <c r="EN762" s="33">
        <v>175710.23819999999</v>
      </c>
      <c r="EO762" s="33">
        <v>164814.6778</v>
      </c>
      <c r="EP762" s="33">
        <v>165449.24950000001</v>
      </c>
      <c r="EQ762" s="33">
        <v>170837.2825</v>
      </c>
      <c r="ER762" s="33">
        <v>179590.89920000001</v>
      </c>
      <c r="ES762" s="33">
        <v>168413.927</v>
      </c>
      <c r="ET762" s="33">
        <v>169062.03719999999</v>
      </c>
      <c r="EU762" s="33">
        <v>174587.96460000001</v>
      </c>
      <c r="EV762" s="33">
        <v>183320.11009999999</v>
      </c>
      <c r="EW762" s="33">
        <v>171871.51199999999</v>
      </c>
      <c r="EX762" s="33">
        <v>172532.86749999999</v>
      </c>
      <c r="EY762" s="33">
        <v>178193.31030000001</v>
      </c>
      <c r="EZ762" s="33">
        <v>187005.22889999999</v>
      </c>
      <c r="FA762" s="33">
        <v>175289.57829999999</v>
      </c>
      <c r="FB762" s="33">
        <v>175963.8149</v>
      </c>
      <c r="FC762" s="33">
        <v>181757.65349999999</v>
      </c>
    </row>
  </sheetData>
  <conditionalFormatting sqref="C185:C342">
    <cfRule type="beginsWith" dxfId="9" priority="4" operator="beginsWith" text="sum">
      <formula>LEFT(C185,LEN("sum"))="sum"</formula>
    </cfRule>
  </conditionalFormatting>
  <conditionalFormatting sqref="C6:C184">
    <cfRule type="beginsWith" dxfId="8" priority="3" operator="beginsWith" text="sum">
      <formula>LEFT(C6,LEN("sum"))="sum"</formula>
    </cfRule>
  </conditionalFormatting>
  <conditionalFormatting sqref="C359:C370">
    <cfRule type="beginsWith" dxfId="7" priority="2" operator="beginsWith" text="sum">
      <formula>LEFT(C359,LEN("sum"))="sum"</formula>
    </cfRule>
  </conditionalFormatting>
  <conditionalFormatting sqref="C371:C382">
    <cfRule type="beginsWith" dxfId="6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50576.01683</v>
      </c>
      <c r="D4" s="1">
        <f>PLANEL_GerMED_Trim_Resultado!Q245</f>
        <v>44209.98792</v>
      </c>
      <c r="E4" s="1">
        <f>PLANEL_GerMED_Trim_Resultado!R245</f>
        <v>45075.373970000001</v>
      </c>
      <c r="F4" s="1">
        <f>PLANEL_GerMED_Trim_Resultado!S245</f>
        <v>44400.424729999999</v>
      </c>
      <c r="G4" s="1">
        <f>PLANEL_GerMED_Trim_Resultado!T245</f>
        <v>54066.886570000002</v>
      </c>
      <c r="H4" s="1">
        <f>PLANEL_GerMED_Trim_Resultado!U245</f>
        <v>45162.227099999996</v>
      </c>
      <c r="I4" s="1">
        <f>PLANEL_GerMED_Trim_Resultado!V245</f>
        <v>42844.381479999996</v>
      </c>
      <c r="J4" s="1">
        <f>PLANEL_GerMED_Trim_Resultado!W245</f>
        <v>45172.438040000001</v>
      </c>
      <c r="K4" s="1">
        <f>PLANEL_GerMED_Trim_Resultado!X245</f>
        <v>54641.568399999996</v>
      </c>
      <c r="L4" s="1">
        <f>PLANEL_GerMED_Trim_Resultado!Y245</f>
        <v>45958.506139999998</v>
      </c>
      <c r="M4" s="1">
        <f>PLANEL_GerMED_Trim_Resultado!Z245</f>
        <v>43527.72969</v>
      </c>
      <c r="N4" s="1">
        <f>PLANEL_GerMED_Trim_Resultado!AA245</f>
        <v>45172.438040000001</v>
      </c>
      <c r="O4" s="1">
        <f>PLANEL_GerMED_Trim_Resultado!AB245</f>
        <v>53388.016969999997</v>
      </c>
      <c r="P4" s="1">
        <f>PLANEL_GerMED_Trim_Resultado!AC245</f>
        <v>44494.945189999999</v>
      </c>
      <c r="Q4" s="1">
        <f>PLANEL_GerMED_Trim_Resultado!AD245</f>
        <v>42293.471089999999</v>
      </c>
      <c r="R4" s="1">
        <f>PLANEL_GerMED_Trim_Resultado!AE245</f>
        <v>46641.725059999997</v>
      </c>
      <c r="S4" s="1">
        <f>PLANEL_GerMED_Trim_Resultado!AF245</f>
        <v>57820.843829999998</v>
      </c>
      <c r="T4" s="1">
        <f>PLANEL_GerMED_Trim_Resultado!AG245</f>
        <v>48224.236539999998</v>
      </c>
      <c r="U4" s="1">
        <f>PLANEL_GerMED_Trim_Resultado!AH245</f>
        <v>45179.627780000003</v>
      </c>
      <c r="V4" s="1">
        <f>PLANEL_GerMED_Trim_Resultado!AI245</f>
        <v>48426.768210000002</v>
      </c>
      <c r="W4" s="1">
        <f>PLANEL_GerMED_Trim_Resultado!AJ245</f>
        <v>60805.90307</v>
      </c>
      <c r="X4" s="1">
        <f>PLANEL_GerMED_Trim_Resultado!AK245</f>
        <v>51175.184999999998</v>
      </c>
      <c r="Y4" s="1">
        <f>PLANEL_GerMED_Trim_Resultado!AL245</f>
        <v>47811.582880000002</v>
      </c>
      <c r="Z4" s="1">
        <f>PLANEL_GerMED_Trim_Resultado!AM245</f>
        <v>50290.599589999998</v>
      </c>
      <c r="AA4" s="1">
        <f>PLANEL_GerMED_Trim_Resultado!AN245</f>
        <v>64581.709300000002</v>
      </c>
      <c r="AB4" s="1">
        <f>PLANEL_GerMED_Trim_Resultado!AO245</f>
        <v>54827.729859999999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64819.917800000003</v>
      </c>
      <c r="AF4" s="1">
        <f>PLANEL_GerMED_Trim_Resultado!AS245</f>
        <v>56132.688090000003</v>
      </c>
      <c r="AG4" s="1">
        <f>PLANEL_GerMED_Trim_Resultado!AT245</f>
        <v>50647.164819999998</v>
      </c>
      <c r="AH4" s="1">
        <f>PLANEL_GerMED_Trim_Resultado!AU245</f>
        <v>50488.844490000003</v>
      </c>
      <c r="AI4" s="1">
        <f>PLANEL_GerMED_Trim_Resultado!AV245</f>
        <v>66429.230450000003</v>
      </c>
      <c r="AJ4" s="1">
        <f>PLANEL_GerMED_Trim_Resultado!AW245</f>
        <v>55261.412830000001</v>
      </c>
      <c r="AK4" s="1">
        <f>PLANEL_GerMED_Trim_Resultado!AX245</f>
        <v>50719.492149999998</v>
      </c>
      <c r="AL4" s="1">
        <f>PLANEL_GerMED_Trim_Resultado!AY245</f>
        <v>50570.268179999999</v>
      </c>
      <c r="AM4" s="1">
        <f>PLANEL_GerMED_Trim_Resultado!AZ245</f>
        <v>67029.208199999994</v>
      </c>
      <c r="AN4" s="1">
        <f>PLANEL_GerMED_Trim_Resultado!BA245</f>
        <v>55242.256880000001</v>
      </c>
      <c r="AO4" s="1">
        <f>PLANEL_GerMED_Trim_Resultado!BB245</f>
        <v>49856.462379999997</v>
      </c>
      <c r="AP4" s="1">
        <f>PLANEL_GerMED_Trim_Resultado!BC245</f>
        <v>52121.883269999998</v>
      </c>
      <c r="AQ4" s="1">
        <f>PLANEL_GerMED_Trim_Resultado!BD245</f>
        <v>67098.994860000006</v>
      </c>
      <c r="AR4" s="1">
        <f>PLANEL_GerMED_Trim_Resultado!BE245</f>
        <v>56332.930410000001</v>
      </c>
      <c r="AS4" s="1">
        <f>PLANEL_GerMED_Trim_Resultado!BF245</f>
        <v>47139.403660000004</v>
      </c>
      <c r="AT4" s="1">
        <f>PLANEL_GerMED_Trim_Resultado!BG245</f>
        <v>52268.858480000003</v>
      </c>
      <c r="AU4" s="1">
        <f>PLANEL_GerMED_Trim_Resultado!BH245</f>
        <v>70152.108189999999</v>
      </c>
      <c r="AV4" s="1">
        <f>PLANEL_GerMED_Trim_Resultado!BI245</f>
        <v>56219.408499999998</v>
      </c>
      <c r="AW4" s="1">
        <f>PLANEL_GerMED_Trim_Resultado!BJ245</f>
        <v>46269.330410000002</v>
      </c>
      <c r="AX4" s="1">
        <f>PLANEL_GerMED_Trim_Resultado!BK245</f>
        <v>53181.370369999997</v>
      </c>
      <c r="AY4" s="1">
        <f>PLANEL_GerMED_Trim_Resultado!BL245</f>
        <v>71211.447190000006</v>
      </c>
      <c r="AZ4" s="1">
        <f>PLANEL_GerMED_Trim_Resultado!BM245</f>
        <v>58333.241979999999</v>
      </c>
      <c r="BA4" s="1">
        <f>PLANEL_GerMED_Trim_Resultado!BN245</f>
        <v>47751.800519999997</v>
      </c>
      <c r="BB4" s="1">
        <f>PLANEL_GerMED_Trim_Resultado!BO245</f>
        <v>53378.96888</v>
      </c>
      <c r="BC4" s="1">
        <f>PLANEL_GerMED_Trim_Resultado!BP245</f>
        <v>72858.28297</v>
      </c>
      <c r="BD4" s="1">
        <f>PLANEL_GerMED_Trim_Resultado!BQ245</f>
        <v>58065.763890000002</v>
      </c>
      <c r="BE4" s="1">
        <f>PLANEL_GerMED_Trim_Resultado!BR245</f>
        <v>50713.780359999997</v>
      </c>
      <c r="BF4" s="1">
        <f>PLANEL_GerMED_Trim_Resultado!BS245</f>
        <v>56058.22208</v>
      </c>
      <c r="BG4" s="1">
        <f>PLANEL_GerMED_Trim_Resultado!BT245</f>
        <v>75595.784520000001</v>
      </c>
      <c r="BH4" s="1">
        <f>PLANEL_GerMED_Trim_Resultado!BU245</f>
        <v>62880.584320000002</v>
      </c>
      <c r="BI4" s="1">
        <f>PLANEL_GerMED_Trim_Resultado!BV245</f>
        <v>52785.502260000001</v>
      </c>
      <c r="BJ4" s="1">
        <f>PLANEL_GerMED_Trim_Resultado!BW245</f>
        <v>56089.1751</v>
      </c>
      <c r="BK4" s="1">
        <f>PLANEL_GerMED_Trim_Resultado!BX245</f>
        <v>80652.602769999998</v>
      </c>
      <c r="BL4" s="1">
        <f>PLANEL_GerMED_Trim_Resultado!BY245</f>
        <v>62866.591399999998</v>
      </c>
      <c r="BM4" s="1">
        <f>PLANEL_GerMED_Trim_Resultado!BZ245</f>
        <v>54997.116950000003</v>
      </c>
      <c r="BN4" s="1">
        <f>PLANEL_GerMED_Trim_Resultado!CA245</f>
        <v>58631.802689999997</v>
      </c>
      <c r="BO4" s="1">
        <f>PLANEL_GerMED_Trim_Resultado!CB245</f>
        <v>78619.449659999998</v>
      </c>
      <c r="BP4" s="1">
        <f>PLANEL_GerMED_Trim_Resultado!CC245</f>
        <v>64434.861570000001</v>
      </c>
      <c r="BQ4" s="1">
        <f>PLANEL_GerMED_Trim_Resultado!CD245</f>
        <v>52289.740250000003</v>
      </c>
      <c r="BR4" s="1">
        <f>PLANEL_GerMED_Trim_Resultado!CE245</f>
        <v>59421.960579999999</v>
      </c>
      <c r="BS4" s="1">
        <f>PLANEL_GerMED_Trim_Resultado!CF245</f>
        <v>79671.084220000004</v>
      </c>
      <c r="BT4" s="1">
        <f>PLANEL_GerMED_Trim_Resultado!CG245</f>
        <v>62655.883970000003</v>
      </c>
      <c r="BU4" s="1">
        <f>PLANEL_GerMED_Trim_Resultado!CH245</f>
        <v>51909.679479999999</v>
      </c>
      <c r="BV4" s="1">
        <f>PLANEL_GerMED_Trim_Resultado!CI245</f>
        <v>59775.328020000001</v>
      </c>
      <c r="BW4" s="1">
        <f>PLANEL_GerMED_Trim_Resultado!CJ245</f>
        <v>82109.240059999996</v>
      </c>
      <c r="BX4" s="1">
        <f>PLANEL_GerMED_Trim_Resultado!CK245</f>
        <v>64313.210619999998</v>
      </c>
      <c r="BY4" s="1">
        <f>PLANEL_GerMED_Trim_Resultado!CL245</f>
        <v>51866.09433</v>
      </c>
      <c r="BZ4" s="1">
        <f>PLANEL_GerMED_Trim_Resultado!CM245</f>
        <v>60311.840819999998</v>
      </c>
      <c r="CA4" s="1">
        <f>PLANEL_GerMED_Trim_Resultado!CN245</f>
        <v>83047.600040000005</v>
      </c>
      <c r="CB4" s="1">
        <f>PLANEL_GerMED_Trim_Resultado!CO245</f>
        <v>64862.993739999998</v>
      </c>
      <c r="CC4" s="1">
        <f>PLANEL_GerMED_Trim_Resultado!CP245</f>
        <v>51482.205820000003</v>
      </c>
      <c r="CD4" s="1">
        <f>PLANEL_GerMED_Trim_Resultado!CQ245</f>
        <v>60760.76986</v>
      </c>
      <c r="CE4" s="1">
        <f>PLANEL_GerMED_Trim_Resultado!CR245</f>
        <v>85767.074540000001</v>
      </c>
      <c r="CF4" s="1">
        <f>PLANEL_GerMED_Trim_Resultado!CS245</f>
        <v>66454.537660000002</v>
      </c>
      <c r="CG4" s="1">
        <f>PLANEL_GerMED_Trim_Resultado!CT245</f>
        <v>50599.121339999998</v>
      </c>
      <c r="CH4" s="1">
        <f>PLANEL_GerMED_Trim_Resultado!CU245</f>
        <v>61094.889620000002</v>
      </c>
      <c r="CI4" s="1">
        <f>PLANEL_GerMED_Trim_Resultado!CV245</f>
        <v>84357.254369999995</v>
      </c>
      <c r="CJ4" s="1">
        <f>PLANEL_GerMED_Trim_Resultado!CW245</f>
        <v>64567.368849999999</v>
      </c>
      <c r="CK4" s="1">
        <f>PLANEL_GerMED_Trim_Resultado!CX245</f>
        <v>52814.84115</v>
      </c>
      <c r="CL4" s="1">
        <f>PLANEL_GerMED_Trim_Resultado!CY245</f>
        <v>61501.491840000002</v>
      </c>
      <c r="CM4" s="1">
        <f>PLANEL_GerMED_Trim_Resultado!CZ245</f>
        <v>85634.406050000005</v>
      </c>
      <c r="CN4" s="1">
        <f>PLANEL_GerMED_Trim_Resultado!DA245</f>
        <v>66594.090949999998</v>
      </c>
      <c r="CO4" s="1">
        <f>PLANEL_GerMED_Trim_Resultado!DB245</f>
        <v>49819.285790000002</v>
      </c>
      <c r="CP4" s="1">
        <f>PLANEL_GerMED_Trim_Resultado!DC245</f>
        <v>62088.515939999997</v>
      </c>
      <c r="CQ4" s="1">
        <f>PLANEL_GerMED_Trim_Resultado!DD245</f>
        <v>86580.036429999993</v>
      </c>
      <c r="CR4" s="1">
        <f>PLANEL_GerMED_Trim_Resultado!DE245</f>
        <v>66949.770640000002</v>
      </c>
      <c r="CS4" s="1">
        <f>PLANEL_GerMED_Trim_Resultado!DF245</f>
        <v>49648.628290000001</v>
      </c>
      <c r="CT4" s="1">
        <f>PLANEL_GerMED_Trim_Resultado!DG245</f>
        <v>62462.957470000001</v>
      </c>
      <c r="CU4" s="1">
        <f>PLANEL_GerMED_Trim_Resultado!DH245</f>
        <v>87384.664860000004</v>
      </c>
      <c r="CV4" s="1">
        <f>PLANEL_GerMED_Trim_Resultado!DI245</f>
        <v>66550.389550000007</v>
      </c>
      <c r="CW4" s="1">
        <f>PLANEL_GerMED_Trim_Resultado!DJ245</f>
        <v>52565.487399999998</v>
      </c>
      <c r="CX4" s="1">
        <f>PLANEL_GerMED_Trim_Resultado!DK245</f>
        <v>63627.821580000003</v>
      </c>
      <c r="CY4" s="68">
        <f>PLANEL_GerMED_Trim_Resultado!DL245</f>
        <v>87978.484509999995</v>
      </c>
      <c r="CZ4" s="68">
        <f>PLANEL_GerMED_Trim_Resultado!DM245</f>
        <v>71394.584560000003</v>
      </c>
      <c r="DA4" s="68">
        <f>PLANEL_GerMED_Trim_Resultado!DN245</f>
        <v>52860.675000000003</v>
      </c>
      <c r="DB4" s="68">
        <f>PLANEL_GerMED_Trim_Resultado!DO245</f>
        <v>63627.821580000003</v>
      </c>
      <c r="DC4" s="1">
        <f>PLANEL_GerMED_Trim_Resultado!DP245</f>
        <v>90915.390469999998</v>
      </c>
      <c r="DD4" s="1">
        <f>PLANEL_GerMED_Trim_Resultado!DQ245</f>
        <v>68749.875610000003</v>
      </c>
      <c r="DE4" s="1">
        <f>PLANEL_GerMED_Trim_Resultado!DR245</f>
        <v>50362.804839999997</v>
      </c>
      <c r="DF4" s="1">
        <f>PLANEL_GerMED_Trim_Resultado!DS245</f>
        <v>63627.821580000003</v>
      </c>
      <c r="DG4" s="1">
        <f>PLANEL_GerMED_Trim_Resultado!DT245</f>
        <v>88908.232139999993</v>
      </c>
      <c r="DH4" s="1">
        <f>PLANEL_GerMED_Trim_Resultado!DU245</f>
        <v>67657.213369999998</v>
      </c>
      <c r="DI4" s="1">
        <f>PLANEL_GerMED_Trim_Resultado!DV245</f>
        <v>50304.360130000001</v>
      </c>
      <c r="DJ4" s="1">
        <f>PLANEL_GerMED_Trim_Resultado!DW245</f>
        <v>63627.821580000003</v>
      </c>
      <c r="DK4" s="1">
        <f>PLANEL_GerMED_Trim_Resultado!DX245</f>
        <v>89518.047439999995</v>
      </c>
      <c r="DL4" s="1">
        <f>PLANEL_GerMED_Trim_Resultado!DY245</f>
        <v>69411.455719999998</v>
      </c>
      <c r="DM4" s="1">
        <f>PLANEL_GerMED_Trim_Resultado!DZ245</f>
        <v>49547.248599999999</v>
      </c>
      <c r="DN4" s="1">
        <f>PLANEL_GerMED_Trim_Resultado!EA245</f>
        <v>63627.821580000003</v>
      </c>
      <c r="DO4" s="1">
        <f>PLANEL_GerMED_Trim_Resultado!EB245</f>
        <v>90194.395430000004</v>
      </c>
      <c r="DP4" s="1">
        <f>PLANEL_GerMED_Trim_Resultado!EC245</f>
        <v>69691.860690000001</v>
      </c>
      <c r="DQ4" s="1">
        <f>PLANEL_GerMED_Trim_Resultado!ED245</f>
        <v>47222.840479999999</v>
      </c>
      <c r="DR4" s="1">
        <f>PLANEL_GerMED_Trim_Resultado!EE245</f>
        <v>63688.753720000001</v>
      </c>
      <c r="DS4" s="1">
        <f>PLANEL_GerMED_Trim_Resultado!EF245</f>
        <v>91098.331210000004</v>
      </c>
      <c r="DT4" s="1">
        <f>PLANEL_GerMED_Trim_Resultado!EG245</f>
        <v>67193.036189999999</v>
      </c>
      <c r="DU4" s="1">
        <f>PLANEL_GerMED_Trim_Resultado!EH245</f>
        <v>49116.861109999998</v>
      </c>
      <c r="DV4" s="1">
        <f>PLANEL_GerMED_Trim_Resultado!EI245</f>
        <v>64128.855669999997</v>
      </c>
      <c r="DW4" s="1">
        <f>PLANEL_GerMED_Trim_Resultado!EJ245</f>
        <v>93612.723750000005</v>
      </c>
      <c r="DX4" s="1">
        <f>PLANEL_GerMED_Trim_Resultado!EK245</f>
        <v>68627.056410000005</v>
      </c>
      <c r="DY4" s="1">
        <f>PLANEL_GerMED_Trim_Resultado!EL245</f>
        <v>50750.698779999999</v>
      </c>
      <c r="DZ4" s="1">
        <f>PLANEL_GerMED_Trim_Resultado!EM245</f>
        <v>64540.174149999999</v>
      </c>
      <c r="EA4" s="1">
        <f>PLANEL_GerMED_Trim_Resultado!EN245</f>
        <v>93463.775399999999</v>
      </c>
      <c r="EB4" s="1">
        <f>PLANEL_GerMED_Trim_Resultado!EO245</f>
        <v>71163.013229999997</v>
      </c>
      <c r="EC4" s="1">
        <f>PLANEL_GerMED_Trim_Resultado!EP245</f>
        <v>49930.266459999999</v>
      </c>
      <c r="ED4" s="1">
        <f>PLANEL_GerMED_Trim_Resultado!EQ245</f>
        <v>65019.320740000003</v>
      </c>
      <c r="EE4" s="1">
        <f>PLANEL_GerMED_Trim_Resultado!ER245</f>
        <v>94198.017500000002</v>
      </c>
      <c r="EF4" s="1">
        <f>PLANEL_GerMED_Trim_Resultado!ES245</f>
        <v>71691.460900000005</v>
      </c>
      <c r="EG4" s="1">
        <f>PLANEL_GerMED_Trim_Resultado!ET245</f>
        <v>49870.117330000001</v>
      </c>
      <c r="EH4" s="1">
        <f>PLANEL_GerMED_Trim_Resultado!EU245</f>
        <v>65562.045129999999</v>
      </c>
      <c r="EI4" s="1">
        <f>PLANEL_GerMED_Trim_Resultado!EV245</f>
        <v>94978.974740000005</v>
      </c>
      <c r="EJ4" s="1">
        <f>PLANEL_GerMED_Trim_Resultado!EW245</f>
        <v>70050.089819999994</v>
      </c>
      <c r="EK4" s="1">
        <f>PLANEL_GerMED_Trim_Resultado!EX245</f>
        <v>46204.352220000001</v>
      </c>
      <c r="EL4" s="1">
        <f>PLANEL_GerMED_Trim_Resultado!EY245</f>
        <v>65812.775720000005</v>
      </c>
      <c r="EM4" s="1">
        <f>PLANEL_GerMED_Trim_Resultado!EZ245</f>
        <v>95922.695609999995</v>
      </c>
      <c r="EN4" s="1">
        <f>PLANEL_GerMED_Trim_Resultado!FA245</f>
        <v>71087.225739999994</v>
      </c>
      <c r="EO4" s="1">
        <f>PLANEL_GerMED_Trim_Resultado!FB245</f>
        <v>50082.958209999997</v>
      </c>
      <c r="EP4" s="1">
        <f>PLANEL_GerMED_Trim_Resultado!FC245</f>
        <v>66288.065199999997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3167.474909</v>
      </c>
      <c r="H5" s="1">
        <f>PLANEL_GerMED_Trim_Resultado!U257</f>
        <v>3055.95901</v>
      </c>
      <c r="I5" s="1">
        <f>PLANEL_GerMED_Trim_Resultado!V257</f>
        <v>2563.6945249999999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3174.4095419999999</v>
      </c>
      <c r="M5" s="1">
        <f>PLANEL_GerMED_Trim_Resultado!Z257</f>
        <v>2716.486042</v>
      </c>
      <c r="N5" s="1">
        <f>PLANEL_GerMED_Trim_Resultado!AA257</f>
        <v>3015.8324349999998</v>
      </c>
      <c r="O5" s="1">
        <f>PLANEL_GerMED_Trim_Resultado!AB257</f>
        <v>3622.53928</v>
      </c>
      <c r="P5" s="1">
        <f>PLANEL_GerMED_Trim_Resultado!AC257</f>
        <v>3106.4725560000002</v>
      </c>
      <c r="Q5" s="1">
        <f>PLANEL_GerMED_Trim_Resultado!AD257</f>
        <v>1836.4808399999999</v>
      </c>
      <c r="R5" s="1">
        <f>PLANEL_GerMED_Trim_Resultado!AE257</f>
        <v>3123.1952759999999</v>
      </c>
      <c r="S5" s="1">
        <f>PLANEL_GerMED_Trim_Resultado!AF257</f>
        <v>3577.1675919999998</v>
      </c>
      <c r="T5" s="1">
        <f>PLANEL_GerMED_Trim_Resultado!AG257</f>
        <v>3355.5920230000002</v>
      </c>
      <c r="U5" s="1">
        <f>PLANEL_GerMED_Trim_Resultado!AH257</f>
        <v>2764.2589800000001</v>
      </c>
      <c r="V5" s="1">
        <f>PLANEL_GerMED_Trim_Resultado!AI257</f>
        <v>3184.5163849999999</v>
      </c>
      <c r="W5" s="1">
        <f>PLANEL_GerMED_Trim_Resultado!AJ257</f>
        <v>3721.7192420000001</v>
      </c>
      <c r="X5" s="1">
        <f>PLANEL_GerMED_Trim_Resultado!AK257</f>
        <v>3314.706576</v>
      </c>
      <c r="Y5" s="1">
        <f>PLANEL_GerMED_Trim_Resultado!AL257</f>
        <v>2914.972561</v>
      </c>
      <c r="Z5" s="1">
        <f>PLANEL_GerMED_Trim_Resultado!AM257</f>
        <v>3314.0706719999998</v>
      </c>
      <c r="AA5" s="1">
        <f>PLANEL_GerMED_Trim_Resultado!AN257</f>
        <v>3833.4954320000002</v>
      </c>
      <c r="AB5" s="1">
        <f>PLANEL_GerMED_Trim_Resultado!AO257</f>
        <v>3306.960947</v>
      </c>
      <c r="AC5" s="1">
        <f>PLANEL_GerMED_Trim_Resultado!AP257</f>
        <v>3959.4503340000001</v>
      </c>
      <c r="AD5" s="1">
        <f>PLANEL_GerMED_Trim_Resultado!AQ257</f>
        <v>4479.51577</v>
      </c>
      <c r="AE5" s="1">
        <f>PLANEL_GerMED_Trim_Resultado!AR257</f>
        <v>6348.4911709999997</v>
      </c>
      <c r="AF5" s="1">
        <f>PLANEL_GerMED_Trim_Resultado!AS257</f>
        <v>3755.0415750000002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6182.4057549999998</v>
      </c>
      <c r="AJ5" s="1">
        <f>PLANEL_GerMED_Trim_Resultado!AW257</f>
        <v>5491.1769089999998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7742.7696910000004</v>
      </c>
      <c r="AN5" s="1">
        <f>PLANEL_GerMED_Trim_Resultado!BA257</f>
        <v>6883.6295339999997</v>
      </c>
      <c r="AO5" s="1">
        <f>PLANEL_GerMED_Trim_Resultado!BB257</f>
        <v>6395.6032610000002</v>
      </c>
      <c r="AP5" s="1">
        <f>PLANEL_GerMED_Trim_Resultado!BC257</f>
        <v>6983.5825960000002</v>
      </c>
      <c r="AQ5" s="1">
        <f>PLANEL_GerMED_Trim_Resultado!BD257</f>
        <v>7936.4531690000003</v>
      </c>
      <c r="AR5" s="1">
        <f>PLANEL_GerMED_Trim_Resultado!BE257</f>
        <v>4869.4316239999998</v>
      </c>
      <c r="AS5" s="1">
        <f>PLANEL_GerMED_Trim_Resultado!BF257</f>
        <v>6210.664651</v>
      </c>
      <c r="AT5" s="1">
        <f>PLANEL_GerMED_Trim_Resultado!BG257</f>
        <v>6983.5825960000002</v>
      </c>
      <c r="AU5" s="1">
        <f>PLANEL_GerMED_Trim_Resultado!BH257</f>
        <v>5309.6812399999999</v>
      </c>
      <c r="AV5" s="1">
        <f>PLANEL_GerMED_Trim_Resultado!BI257</f>
        <v>4786.0763029999998</v>
      </c>
      <c r="AW5" s="1">
        <f>PLANEL_GerMED_Trim_Resultado!BJ257</f>
        <v>6342.4367190000003</v>
      </c>
      <c r="AX5" s="1">
        <f>PLANEL_GerMED_Trim_Resultado!BK257</f>
        <v>6983.5825960000002</v>
      </c>
      <c r="AY5" s="1">
        <f>PLANEL_GerMED_Trim_Resultado!BL257</f>
        <v>6348.4911709999997</v>
      </c>
      <c r="AZ5" s="1">
        <f>PLANEL_GerMED_Trim_Resultado!BM257</f>
        <v>4242.8361560000003</v>
      </c>
      <c r="BA5" s="1">
        <f>PLANEL_GerMED_Trim_Resultado!BN257</f>
        <v>6049.6832379999996</v>
      </c>
      <c r="BB5" s="1">
        <f>PLANEL_GerMED_Trim_Resultado!BO257</f>
        <v>6983.5825960000002</v>
      </c>
      <c r="BC5" s="1">
        <f>PLANEL_GerMED_Trim_Resultado!BP257</f>
        <v>7658.591563</v>
      </c>
      <c r="BD5" s="1">
        <f>PLANEL_GerMED_Trim_Resultado!BQ257</f>
        <v>7248.9582609999998</v>
      </c>
      <c r="BE5" s="1">
        <f>PLANEL_GerMED_Trim_Resultado!BR257</f>
        <v>5856.3648009999997</v>
      </c>
      <c r="BF5" s="1">
        <f>PLANEL_GerMED_Trim_Resultado!BS257</f>
        <v>6983.5825960000002</v>
      </c>
      <c r="BG5" s="1">
        <f>PLANEL_GerMED_Trim_Resultado!BT257</f>
        <v>7656.4925649999996</v>
      </c>
      <c r="BH5" s="1">
        <f>PLANEL_GerMED_Trim_Resultado!BU257</f>
        <v>4869.2642020000003</v>
      </c>
      <c r="BI5" s="1">
        <f>PLANEL_GerMED_Trim_Resultado!BV257</f>
        <v>6286.5932830000002</v>
      </c>
      <c r="BJ5" s="1">
        <f>PLANEL_GerMED_Trim_Resultado!BW257</f>
        <v>6983.5825960000002</v>
      </c>
      <c r="BK5" s="1">
        <f>PLANEL_GerMED_Trim_Resultado!BX257</f>
        <v>5309.6354419999998</v>
      </c>
      <c r="BL5" s="1">
        <f>PLANEL_GerMED_Trim_Resultado!BY257</f>
        <v>7262.5261559999999</v>
      </c>
      <c r="BM5" s="1">
        <f>PLANEL_GerMED_Trim_Resultado!BZ257</f>
        <v>6286.5932830000002</v>
      </c>
      <c r="BN5" s="1">
        <f>PLANEL_GerMED_Trim_Resultado!CA257</f>
        <v>6983.5825960000002</v>
      </c>
      <c r="BO5" s="1">
        <f>PLANEL_GerMED_Trim_Resultado!CB257</f>
        <v>7749.1736529999998</v>
      </c>
      <c r="BP5" s="1">
        <f>PLANEL_GerMED_Trim_Resultado!CC257</f>
        <v>4837.825605</v>
      </c>
      <c r="BQ5" s="1">
        <f>PLANEL_GerMED_Trim_Resultado!CD257</f>
        <v>6286.5932830000002</v>
      </c>
      <c r="BR5" s="1">
        <f>PLANEL_GerMED_Trim_Resultado!CE257</f>
        <v>6983.5825960000002</v>
      </c>
      <c r="BS5" s="1">
        <f>PLANEL_GerMED_Trim_Resultado!CF257</f>
        <v>7936.4073710000002</v>
      </c>
      <c r="BT5" s="1">
        <f>PLANEL_GerMED_Trim_Resultado!CG257</f>
        <v>7250.762041</v>
      </c>
      <c r="BU5" s="1">
        <f>PLANEL_GerMED_Trim_Resultado!CH257</f>
        <v>6286.5932830000002</v>
      </c>
      <c r="BV5" s="1">
        <f>PLANEL_GerMED_Trim_Resultado!CI257</f>
        <v>6983.5825960000002</v>
      </c>
      <c r="BW5" s="1">
        <f>PLANEL_GerMED_Trim_Resultado!CJ257</f>
        <v>6878.5600780000004</v>
      </c>
      <c r="BX5" s="1">
        <f>PLANEL_GerMED_Trim_Resultado!CK257</f>
        <v>6277.5628049999996</v>
      </c>
      <c r="BY5" s="1">
        <f>PLANEL_GerMED_Trim_Resultado!CL257</f>
        <v>6286.5932830000002</v>
      </c>
      <c r="BZ5" s="1">
        <f>PLANEL_GerMED_Trim_Resultado!CM257</f>
        <v>6983.5825960000002</v>
      </c>
      <c r="CA5" s="1">
        <f>PLANEL_GerMED_Trim_Resultado!CN257</f>
        <v>6902.9712509999999</v>
      </c>
      <c r="CB5" s="1">
        <f>PLANEL_GerMED_Trim_Resultado!CO257</f>
        <v>5802.1896479999996</v>
      </c>
      <c r="CC5" s="1">
        <f>PLANEL_GerMED_Trim_Resultado!CP257</f>
        <v>5749.3107019999998</v>
      </c>
      <c r="CD5" s="1">
        <f>PLANEL_GerMED_Trim_Resultado!CQ257</f>
        <v>6983.5825960000002</v>
      </c>
      <c r="CE5" s="1">
        <f>PLANEL_GerMED_Trim_Resultado!CR257</f>
        <v>5311.7344400000002</v>
      </c>
      <c r="CF5" s="1">
        <f>PLANEL_GerMED_Trim_Resultado!CS257</f>
        <v>4877.840287</v>
      </c>
      <c r="CG5" s="1">
        <f>PLANEL_GerMED_Trim_Resultado!CT257</f>
        <v>6286.5932830000002</v>
      </c>
      <c r="CH5" s="1">
        <f>PLANEL_GerMED_Trim_Resultado!CU257</f>
        <v>6983.5825960000002</v>
      </c>
      <c r="CI5" s="1">
        <f>PLANEL_GerMED_Trim_Resultado!CV257</f>
        <v>7938.5063689999997</v>
      </c>
      <c r="CJ5" s="1">
        <f>PLANEL_GerMED_Trim_Resultado!CW257</f>
        <v>7244.0807480000003</v>
      </c>
      <c r="CK5" s="1">
        <f>PLANEL_GerMED_Trim_Resultado!CX257</f>
        <v>3766.4191259999998</v>
      </c>
      <c r="CL5" s="1">
        <f>PLANEL_GerMED_Trim_Resultado!CY257</f>
        <v>6983.5825960000002</v>
      </c>
      <c r="CM5" s="1">
        <f>PLANEL_GerMED_Trim_Resultado!CZ257</f>
        <v>7878.9691620000003</v>
      </c>
      <c r="CN5" s="1">
        <f>PLANEL_GerMED_Trim_Resultado!DA257</f>
        <v>5892.7162719999997</v>
      </c>
      <c r="CO5" s="1">
        <f>PLANEL_GerMED_Trim_Resultado!DB257</f>
        <v>6285.1125019999999</v>
      </c>
      <c r="CP5" s="1">
        <f>PLANEL_GerMED_Trim_Resultado!DC257</f>
        <v>6983.5825960000002</v>
      </c>
      <c r="CQ5" s="1">
        <f>PLANEL_GerMED_Trim_Resultado!DD257</f>
        <v>7938.5063689999997</v>
      </c>
      <c r="CR5" s="1">
        <f>PLANEL_GerMED_Trim_Resultado!DE257</f>
        <v>6134.147054</v>
      </c>
      <c r="CS5" s="1">
        <f>PLANEL_GerMED_Trim_Resultado!DF257</f>
        <v>6274.0638710000003</v>
      </c>
      <c r="CT5" s="1">
        <f>PLANEL_GerMED_Trim_Resultado!DG257</f>
        <v>6983.5825960000002</v>
      </c>
      <c r="CU5" s="1">
        <f>PLANEL_GerMED_Trim_Resultado!DH257</f>
        <v>9040.2342850000005</v>
      </c>
      <c r="CV5" s="1">
        <f>PLANEL_GerMED_Trim_Resultado!DI257</f>
        <v>8394.635268</v>
      </c>
      <c r="CW5" s="1">
        <f>PLANEL_GerMED_Trim_Resultado!DJ257</f>
        <v>5200.2921420000002</v>
      </c>
      <c r="CX5" s="1">
        <f>PLANEL_GerMED_Trim_Resultado!DK257</f>
        <v>7929.5801419999998</v>
      </c>
      <c r="CY5" s="68">
        <f>PLANEL_GerMED_Trim_Resultado!DL257</f>
        <v>9150.8405299999995</v>
      </c>
      <c r="CZ5" s="68">
        <f>PLANEL_GerMED_Trim_Resultado!DM257</f>
        <v>3594.592247</v>
      </c>
      <c r="DA5" s="68">
        <f>PLANEL_GerMED_Trim_Resultado!DN257</f>
        <v>4258.9646359999997</v>
      </c>
      <c r="DB5" s="68">
        <f>PLANEL_GerMED_Trim_Resultado!DO257</f>
        <v>7929.5801419999998</v>
      </c>
      <c r="DC5" s="1">
        <f>PLANEL_GerMED_Trim_Resultado!DP257</f>
        <v>6524.0686009999999</v>
      </c>
      <c r="DD5" s="1">
        <f>PLANEL_GerMED_Trim_Resultado!DQ257</f>
        <v>5798.1694520000001</v>
      </c>
      <c r="DE5" s="1">
        <f>PLANEL_GerMED_Trim_Resultado!DR257</f>
        <v>5365.6205689999997</v>
      </c>
      <c r="DF5" s="1">
        <f>PLANEL_GerMED_Trim_Resultado!DS257</f>
        <v>7929.5801419999998</v>
      </c>
      <c r="DG5" s="1">
        <f>PLANEL_GerMED_Trim_Resultado!DT257</f>
        <v>9143.7411800000009</v>
      </c>
      <c r="DH5" s="1">
        <f>PLANEL_GerMED_Trim_Resultado!DU257</f>
        <v>6939.1514079999997</v>
      </c>
      <c r="DI5" s="1">
        <f>PLANEL_GerMED_Trim_Resultado!DV257</f>
        <v>4875.0884159999996</v>
      </c>
      <c r="DJ5" s="1">
        <f>PLANEL_GerMED_Trim_Resultado!DW257</f>
        <v>7929.5801419999998</v>
      </c>
      <c r="DK5" s="1">
        <f>PLANEL_GerMED_Trim_Resultado!DX257</f>
        <v>9150.8405299999995</v>
      </c>
      <c r="DL5" s="1">
        <f>PLANEL_GerMED_Trim_Resultado!DY257</f>
        <v>5233.3180339999999</v>
      </c>
      <c r="DM5" s="1">
        <f>PLANEL_GerMED_Trim_Resultado!DZ257</f>
        <v>5078.6039579999997</v>
      </c>
      <c r="DN5" s="1">
        <f>PLANEL_GerMED_Trim_Resultado!EA257</f>
        <v>7929.5801419999998</v>
      </c>
      <c r="DO5" s="1">
        <f>PLANEL_GerMED_Trim_Resultado!EB257</f>
        <v>9150.8405299999995</v>
      </c>
      <c r="DP5" s="1">
        <f>PLANEL_GerMED_Trim_Resultado!EC257</f>
        <v>5055.0961770000004</v>
      </c>
      <c r="DQ5" s="1">
        <f>PLANEL_GerMED_Trim_Resultado!ED257</f>
        <v>6907.7198040000003</v>
      </c>
      <c r="DR5" s="1">
        <f>PLANEL_GerMED_Trim_Resultado!EE257</f>
        <v>7929.5801419999998</v>
      </c>
      <c r="DS5" s="1">
        <f>PLANEL_GerMED_Trim_Resultado!EF257</f>
        <v>9102.6804470000006</v>
      </c>
      <c r="DT5" s="1">
        <f>PLANEL_GerMED_Trim_Resultado!EG257</f>
        <v>7790.96209</v>
      </c>
      <c r="DU5" s="1">
        <f>PLANEL_GerMED_Trim_Resultado!EH257</f>
        <v>4579.1656210000001</v>
      </c>
      <c r="DV5" s="1">
        <f>PLANEL_GerMED_Trim_Resultado!EI257</f>
        <v>7929.5801419999998</v>
      </c>
      <c r="DW5" s="1">
        <f>PLANEL_GerMED_Trim_Resultado!EJ257</f>
        <v>7676.7537199999997</v>
      </c>
      <c r="DX5" s="1">
        <f>PLANEL_GerMED_Trim_Resultado!EK257</f>
        <v>6861.7882360000003</v>
      </c>
      <c r="DY5" s="1">
        <f>PLANEL_GerMED_Trim_Resultado!EL257</f>
        <v>2714.509587</v>
      </c>
      <c r="DZ5" s="1">
        <f>PLANEL_GerMED_Trim_Resultado!EM257</f>
        <v>7929.5801419999998</v>
      </c>
      <c r="EA5" s="1">
        <f>PLANEL_GerMED_Trim_Resultado!EN257</f>
        <v>8814.0049369999997</v>
      </c>
      <c r="EB5" s="1">
        <f>PLANEL_GerMED_Trim_Resultado!EO257</f>
        <v>4785.837262</v>
      </c>
      <c r="EC5" s="1">
        <f>PLANEL_GerMED_Trim_Resultado!EP257</f>
        <v>3499.4837550000002</v>
      </c>
      <c r="ED5" s="1">
        <f>PLANEL_GerMED_Trim_Resultado!EQ257</f>
        <v>7929.5801419999998</v>
      </c>
      <c r="EE5" s="1">
        <f>PLANEL_GerMED_Trim_Resultado!ER257</f>
        <v>9150.8405299999995</v>
      </c>
      <c r="EF5" s="1">
        <f>PLANEL_GerMED_Trim_Resultado!ES257</f>
        <v>4739.5166069999996</v>
      </c>
      <c r="EG5" s="1">
        <f>PLANEL_GerMED_Trim_Resultado!ET257</f>
        <v>3497.4305549999999</v>
      </c>
      <c r="EH5" s="1">
        <f>PLANEL_GerMED_Trim_Resultado!EU257</f>
        <v>7929.5801419999998</v>
      </c>
      <c r="EI5" s="1">
        <f>PLANEL_GerMED_Trim_Resultado!EV257</f>
        <v>9150.8405299999995</v>
      </c>
      <c r="EJ5" s="1">
        <f>PLANEL_GerMED_Trim_Resultado!EW257</f>
        <v>6706.2191629999998</v>
      </c>
      <c r="EK5" s="1">
        <f>PLANEL_GerMED_Trim_Resultado!EX257</f>
        <v>6995.6388189999998</v>
      </c>
      <c r="EL5" s="1">
        <f>PLANEL_GerMED_Trim_Resultado!EY257</f>
        <v>7929.5801419999998</v>
      </c>
      <c r="EM5" s="1">
        <f>PLANEL_GerMED_Trim_Resultado!EZ257</f>
        <v>9150.8405299999995</v>
      </c>
      <c r="EN5" s="1">
        <f>PLANEL_GerMED_Trim_Resultado!FA257</f>
        <v>6199.8531149999999</v>
      </c>
      <c r="EO5" s="1">
        <f>PLANEL_GerMED_Trim_Resultado!FB257</f>
        <v>3224.4038580000001</v>
      </c>
      <c r="EP5" s="1">
        <f>PLANEL_GerMED_Trim_Resultado!FC257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6701.9736080000002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5532.4555521000002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3949.0905870000001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3981.5655969999998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3949.0905870000001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3994.6023970000001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3962.127387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3994.6023970000001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3994.6023970000001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3962.127387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3962.127387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3994.6023970000001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4965.1894240000001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4549.8344619999998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4549.8344619999998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6250.5317340000001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4582.3094719999999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8668.04349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4211.3984010000004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4211.3984010000004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4252.2197800000004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8736.5170140000009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4138.5995190000003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4171.0745290000004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4171.0745290000004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8452.6198079999995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3960.7594330000002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3960.7594330000002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3960.7594330000002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7470.2496057999997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2445.0225799999998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2444.9855659999998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2445.0225799999998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4562.1424319999996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2346.571747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2314.0967369999998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2346.571747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3718.5855339999998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2314.0967369999998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2314.0967369999998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2346.571747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4457.7012759999998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2231.7461509999998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2264.2211609999999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2264.2211609999999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4375.3506900000002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2231.7742199999998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2231.7461509999998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2264.2211609999999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4375.3506900000002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2264.2211609999999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2264.2211609999999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4375.3506900000002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1508.5521349999999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1508.5521349999999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2610.320029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1508.5521349999999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1508.5521349999999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2610.320029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1508.5521349999999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1508.5521349999999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2610.320029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1013.982287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1013.982287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1865.2736179999999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1013.982287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1013.982287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1865.2736179999999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1013.982287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1013.982287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1865.2736179999999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744.59453180000003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744.59453180000003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1342.8384060000001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744.59453180000003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744.59453180000003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1342.8384060000001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731.55773180000006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731.55773180000006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1316.7648059999999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731.55773180000006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731.55773180000006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1316.7648059999999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143.85065729999999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143.85065729999999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143.85065729999999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143.85065729999999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143.85065729999999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143.85065729999999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143.85065729999999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143.85065729999999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0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0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0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0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0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0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0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0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0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0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0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0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0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0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0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0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0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0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1360.900292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953.63414739999996</v>
      </c>
      <c r="AH9" s="20">
        <f>PLANEL_GerMED_Trim_Resultado!AU65+PLANEL_GerMED_Trim_Resultado!AU77+PLANEL_GerMED_Trim_Resultado!AU89+PLANEL_GerMED_Trim_Resultado!AU641+PLANEL_GerMED_Trim_Resultado!AU701</f>
        <v>1363.609177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953.63414739999996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953.63414739999996</v>
      </c>
      <c r="AT9" s="20">
        <f>PLANEL_GerMED_Trim_Resultado!BG65+PLANEL_GerMED_Trim_Resultado!BG77+PLANEL_GerMED_Trim_Resultado!BG89+PLANEL_GerMED_Trim_Resultado!BG641+PLANEL_GerMED_Trim_Resultado!BG701</f>
        <v>1298.861742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953.63414739999996</v>
      </c>
      <c r="AX9" s="20">
        <f>PLANEL_GerMED_Trim_Resultado!BK65+PLANEL_GerMED_Trim_Resultado!BK77+PLANEL_GerMED_Trim_Resultado!BK89+PLANEL_GerMED_Trim_Resultado!BK641+PLANEL_GerMED_Trim_Resultado!BK701</f>
        <v>1141.59449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953.63414739999996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953.63414739999996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235.69855680000001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235.69855680000001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235.69855680000001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170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170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170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170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170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170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170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170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170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170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170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170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170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170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170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170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170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170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170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170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170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170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170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170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170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170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170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170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900.503289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0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0</v>
      </c>
      <c r="AW10" s="20">
        <f>PLANEL_GerMED_Trim_Resultado!BK41+PLANEL_GerMED_Trim_Resultado!BK53</f>
        <v>1054.3421510000001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0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0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0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1589.8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1589.8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1589.8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2872.5200399999999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2872.5200399999999</v>
      </c>
      <c r="BB11" s="1">
        <f>PLANEL_GerMED_Trim_Resultado!BO161</f>
        <v>3052.6641730000001</v>
      </c>
      <c r="BC11" s="1">
        <f>PLANEL_GerMED_Trim_Resultado!BP161</f>
        <v>2872.5200399999999</v>
      </c>
      <c r="BD11" s="1">
        <f>PLANEL_GerMED_Trim_Resultado!BQ161</f>
        <v>2872.5200399999999</v>
      </c>
      <c r="BE11" s="1">
        <f>PLANEL_GerMED_Trim_Resultado!BR161</f>
        <v>2872.5200399999999</v>
      </c>
      <c r="BF11" s="1">
        <f>PLANEL_GerMED_Trim_Resultado!BS161</f>
        <v>3052.6641730000001</v>
      </c>
      <c r="BG11" s="1">
        <f>PLANEL_GerMED_Trim_Resultado!BT161</f>
        <v>2872.5200399999999</v>
      </c>
      <c r="BH11" s="1">
        <f>PLANEL_GerMED_Trim_Resultado!BU161</f>
        <v>2872.5200399999999</v>
      </c>
      <c r="BI11" s="1">
        <f>PLANEL_GerMED_Trim_Resultado!BV161</f>
        <v>3052.6641730000001</v>
      </c>
      <c r="BJ11" s="1">
        <f>PLANEL_GerMED_Trim_Resultado!BW161</f>
        <v>3052.6641730000001</v>
      </c>
      <c r="BK11" s="1">
        <f>PLANEL_GerMED_Trim_Resultado!BX161</f>
        <v>2872.5200399999999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2872.5200399999999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2872.5200399999999</v>
      </c>
      <c r="BT11" s="1">
        <f>PLANEL_GerMED_Trim_Resultado!CG161</f>
        <v>2872.5200399999999</v>
      </c>
      <c r="BU11" s="1">
        <f>PLANEL_GerMED_Trim_Resultado!CH161</f>
        <v>3006.4355879999998</v>
      </c>
      <c r="BV11" s="1">
        <f>PLANEL_GerMED_Trim_Resultado!CI161</f>
        <v>3052.6641730000001</v>
      </c>
      <c r="BW11" s="1">
        <f>PLANEL_GerMED_Trim_Resultado!CJ161</f>
        <v>2872.5200399999999</v>
      </c>
      <c r="BX11" s="1">
        <f>PLANEL_GerMED_Trim_Resultado!CK161</f>
        <v>2872.5200399999999</v>
      </c>
      <c r="BY11" s="1">
        <f>PLANEL_GerMED_Trim_Resultado!CL161</f>
        <v>2872.5200399999999</v>
      </c>
      <c r="BZ11" s="1">
        <f>PLANEL_GerMED_Trim_Resultado!CM161</f>
        <v>3052.6641730000001</v>
      </c>
      <c r="CA11" s="1">
        <f>PLANEL_GerMED_Trim_Resultado!CN161</f>
        <v>2872.5200399999999</v>
      </c>
      <c r="CB11" s="1">
        <f>PLANEL_GerMED_Trim_Resultado!CO161</f>
        <v>2872.5200399999999</v>
      </c>
      <c r="CC11" s="1">
        <f>PLANEL_GerMED_Trim_Resultado!CP161</f>
        <v>2872.5200399999999</v>
      </c>
      <c r="CD11" s="1">
        <f>PLANEL_GerMED_Trim_Resultado!CQ161</f>
        <v>3052.6641730000001</v>
      </c>
      <c r="CE11" s="1">
        <f>PLANEL_GerMED_Trim_Resultado!CR161</f>
        <v>2872.5200399999999</v>
      </c>
      <c r="CF11" s="1">
        <f>PLANEL_GerMED_Trim_Resultado!CS161</f>
        <v>2872.5200399999999</v>
      </c>
      <c r="CG11" s="1">
        <f>PLANEL_GerMED_Trim_Resultado!CT161</f>
        <v>2872.5200399999999</v>
      </c>
      <c r="CH11" s="1">
        <f>PLANEL_GerMED_Trim_Resultado!CU161</f>
        <v>3052.6641730000001</v>
      </c>
      <c r="CI11" s="1">
        <f>PLANEL_GerMED_Trim_Resultado!CV161</f>
        <v>2872.5200399999999</v>
      </c>
      <c r="CJ11" s="1">
        <f>PLANEL_GerMED_Trim_Resultado!CW161</f>
        <v>2872.5200399999999</v>
      </c>
      <c r="CK11" s="1">
        <f>PLANEL_GerMED_Trim_Resultado!CX161</f>
        <v>2872.5200399999999</v>
      </c>
      <c r="CL11" s="1">
        <f>PLANEL_GerMED_Trim_Resultado!CY161</f>
        <v>3052.6641730000001</v>
      </c>
      <c r="CM11" s="1">
        <f>PLANEL_GerMED_Trim_Resultado!CZ161</f>
        <v>2872.5200399999999</v>
      </c>
      <c r="CN11" s="1">
        <f>PLANEL_GerMED_Trim_Resultado!DA161</f>
        <v>2872.5200399999999</v>
      </c>
      <c r="CO11" s="1">
        <f>PLANEL_GerMED_Trim_Resultado!DB161</f>
        <v>2872.5200399999999</v>
      </c>
      <c r="CP11" s="1">
        <f>PLANEL_GerMED_Trim_Resultado!DC161</f>
        <v>3052.6641730000001</v>
      </c>
      <c r="CQ11" s="1">
        <f>PLANEL_GerMED_Trim_Resultado!DD161</f>
        <v>2872.5200399999999</v>
      </c>
      <c r="CR11" s="1">
        <f>PLANEL_GerMED_Trim_Resultado!DE161</f>
        <v>2872.5200399999999</v>
      </c>
      <c r="CS11" s="1">
        <f>PLANEL_GerMED_Trim_Resultado!DF161</f>
        <v>2872.5200399999999</v>
      </c>
      <c r="CT11" s="1">
        <f>PLANEL_GerMED_Trim_Resultado!DG161</f>
        <v>3052.6641730000001</v>
      </c>
      <c r="CU11" s="1">
        <f>PLANEL_GerMED_Trim_Resultado!DH161</f>
        <v>2872.5200399999999</v>
      </c>
      <c r="CV11" s="1">
        <f>PLANEL_GerMED_Trim_Resultado!DI161</f>
        <v>2872.5200399999999</v>
      </c>
      <c r="CW11" s="1">
        <f>PLANEL_GerMED_Trim_Resultado!DJ161</f>
        <v>2872.5200399999999</v>
      </c>
      <c r="CX11" s="1">
        <f>PLANEL_GerMED_Trim_Resultado!DK161</f>
        <v>3052.6641730000001</v>
      </c>
      <c r="CY11" s="68">
        <f>PLANEL_GerMED_Trim_Resultado!DL161</f>
        <v>2872.5200399999999</v>
      </c>
      <c r="CZ11" s="68">
        <f>PLANEL_GerMED_Trim_Resultado!DM161</f>
        <v>2872.5200399999999</v>
      </c>
      <c r="DA11" s="68">
        <f>PLANEL_GerMED_Trim_Resultado!DN161</f>
        <v>2872.5200399999999</v>
      </c>
      <c r="DB11" s="68">
        <f>PLANEL_GerMED_Trim_Resultado!DO161</f>
        <v>3052.6641730000001</v>
      </c>
      <c r="DC11" s="1">
        <f>PLANEL_GerMED_Trim_Resultado!DP161</f>
        <v>2872.5200399999999</v>
      </c>
      <c r="DD11" s="1">
        <f>PLANEL_GerMED_Trim_Resultado!DQ161</f>
        <v>2872.5200399999999</v>
      </c>
      <c r="DE11" s="1">
        <f>PLANEL_GerMED_Trim_Resultado!DR161</f>
        <v>2872.5200399999999</v>
      </c>
      <c r="DF11" s="1">
        <f>PLANEL_GerMED_Trim_Resultado!DS161</f>
        <v>3052.6641730000001</v>
      </c>
      <c r="DG11" s="1">
        <f>PLANEL_GerMED_Trim_Resultado!DT161</f>
        <v>2872.5200399999999</v>
      </c>
      <c r="DH11" s="1">
        <f>PLANEL_GerMED_Trim_Resultado!DU161</f>
        <v>2872.5200399999999</v>
      </c>
      <c r="DI11" s="1">
        <f>PLANEL_GerMED_Trim_Resultado!DV161</f>
        <v>2872.5200399999999</v>
      </c>
      <c r="DJ11" s="1">
        <f>PLANEL_GerMED_Trim_Resultado!DW161</f>
        <v>3052.6641730000001</v>
      </c>
      <c r="DK11" s="1">
        <f>PLANEL_GerMED_Trim_Resultado!DX161</f>
        <v>2872.5200399999999</v>
      </c>
      <c r="DL11" s="1">
        <f>PLANEL_GerMED_Trim_Resultado!DY161</f>
        <v>2872.5200399999999</v>
      </c>
      <c r="DM11" s="1">
        <f>PLANEL_GerMED_Trim_Resultado!DZ161</f>
        <v>2872.5200399999999</v>
      </c>
      <c r="DN11" s="1">
        <f>PLANEL_GerMED_Trim_Resultado!EA161</f>
        <v>3052.6641730000001</v>
      </c>
      <c r="DO11" s="1">
        <f>PLANEL_GerMED_Trim_Resultado!EB161</f>
        <v>2872.5200399999999</v>
      </c>
      <c r="DP11" s="1">
        <f>PLANEL_GerMED_Trim_Resultado!EC161</f>
        <v>2872.5200399999999</v>
      </c>
      <c r="DQ11" s="1">
        <f>PLANEL_GerMED_Trim_Resultado!ED161</f>
        <v>2872.5200399999999</v>
      </c>
      <c r="DR11" s="1">
        <f>PLANEL_GerMED_Trim_Resultado!EE161</f>
        <v>3052.6641730000001</v>
      </c>
      <c r="DS11" s="1">
        <f>PLANEL_GerMED_Trim_Resultado!EF161</f>
        <v>2872.5200399999999</v>
      </c>
      <c r="DT11" s="1">
        <f>PLANEL_GerMED_Trim_Resultado!EG161</f>
        <v>2872.5200399999999</v>
      </c>
      <c r="DU11" s="1">
        <f>PLANEL_GerMED_Trim_Resultado!EH161</f>
        <v>2872.5200399999999</v>
      </c>
      <c r="DV11" s="1">
        <f>PLANEL_GerMED_Trim_Resultado!EI161</f>
        <v>3052.6641730000001</v>
      </c>
      <c r="DW11" s="1">
        <f>PLANEL_GerMED_Trim_Resultado!EJ161</f>
        <v>2872.5200399999999</v>
      </c>
      <c r="DX11" s="1">
        <f>PLANEL_GerMED_Trim_Resultado!EK161</f>
        <v>2872.5200399999999</v>
      </c>
      <c r="DY11" s="1">
        <f>PLANEL_GerMED_Trim_Resultado!EL161</f>
        <v>2872.5200399999999</v>
      </c>
      <c r="DZ11" s="1">
        <f>PLANEL_GerMED_Trim_Resultado!EM161</f>
        <v>3052.6641730000001</v>
      </c>
      <c r="EA11" s="1">
        <f>PLANEL_GerMED_Trim_Resultado!EN161</f>
        <v>2872.5200399999999</v>
      </c>
      <c r="EB11" s="1">
        <f>PLANEL_GerMED_Trim_Resultado!EO161</f>
        <v>2872.5200399999999</v>
      </c>
      <c r="EC11" s="1">
        <f>PLANEL_GerMED_Trim_Resultado!EP161</f>
        <v>2872.5200399999999</v>
      </c>
      <c r="ED11" s="1">
        <f>PLANEL_GerMED_Trim_Resultado!EQ161</f>
        <v>3052.6641730000001</v>
      </c>
      <c r="EE11" s="1">
        <f>PLANEL_GerMED_Trim_Resultado!ER161</f>
        <v>2872.5200399999999</v>
      </c>
      <c r="EF11" s="1">
        <f>PLANEL_GerMED_Trim_Resultado!ES161</f>
        <v>2872.5200399999999</v>
      </c>
      <c r="EG11" s="1">
        <f>PLANEL_GerMED_Trim_Resultado!ET161</f>
        <v>2872.5200399999999</v>
      </c>
      <c r="EH11" s="1">
        <f>PLANEL_GerMED_Trim_Resultado!EU161</f>
        <v>3052.6641730000001</v>
      </c>
      <c r="EI11" s="1">
        <f>PLANEL_GerMED_Trim_Resultado!EV161</f>
        <v>2872.5200399999999</v>
      </c>
      <c r="EJ11" s="1">
        <f>PLANEL_GerMED_Trim_Resultado!EW161</f>
        <v>2872.5200399999999</v>
      </c>
      <c r="EK11" s="1">
        <f>PLANEL_GerMED_Trim_Resultado!EX161</f>
        <v>2872.5200399999999</v>
      </c>
      <c r="EL11" s="1">
        <f>PLANEL_GerMED_Trim_Resultado!EY161</f>
        <v>3052.6641730000001</v>
      </c>
      <c r="EM11" s="1">
        <f>PLANEL_GerMED_Trim_Resultado!EZ161</f>
        <v>2872.5200399999999</v>
      </c>
      <c r="EN11" s="1">
        <f>PLANEL_GerMED_Trim_Resultado!FA161</f>
        <v>2872.5200399999999</v>
      </c>
      <c r="EO11" s="1">
        <f>PLANEL_GerMED_Trim_Resultado!FB161</f>
        <v>2872.5200399999999</v>
      </c>
      <c r="EP11" s="1">
        <f>PLANEL_GerMED_Trim_Resultado!FC161</f>
        <v>3052.6641730000001</v>
      </c>
    </row>
    <row r="12" spans="2:258" x14ac:dyDescent="0.25">
      <c r="B12" s="16" t="s">
        <v>58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326.21507659999997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1082.1622170000001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160.9453895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540.32020130000001</v>
      </c>
      <c r="AF14" s="24">
        <f>PLANEL_GerMED_Trim_Resultado!AS17+PLANEL_GerMED_Trim_Resultado!AS29+PLANEL_GerMED_Trim_Resultado!AS629+PLANEL_GerMED_Trim_Resultado!AS713</f>
        <v>5527.3876520000003</v>
      </c>
      <c r="AG14" s="24">
        <f>PLANEL_GerMED_Trim_Resultado!AT17+PLANEL_GerMED_Trim_Resultado!AT29+PLANEL_GerMED_Trim_Resultado!AT629+PLANEL_GerMED_Trim_Resultado!AT713</f>
        <v>7563.6777949999996</v>
      </c>
      <c r="AH14" s="24">
        <f>PLANEL_GerMED_Trim_Resultado!AU17+PLANEL_GerMED_Trim_Resultado!AU29+PLANEL_GerMED_Trim_Resultado!AU629+PLANEL_GerMED_Trim_Resultado!AU713</f>
        <v>4819.9869209999997</v>
      </c>
      <c r="AI14" s="24">
        <f>PLANEL_GerMED_Trim_Resultado!AV17+PLANEL_GerMED_Trim_Resultado!AV29+PLANEL_GerMED_Trim_Resultado!AV629+PLANEL_GerMED_Trim_Resultado!AV713</f>
        <v>540.32020130000001</v>
      </c>
      <c r="AJ14" s="24">
        <f>PLANEL_GerMED_Trim_Resultado!AW17+PLANEL_GerMED_Trim_Resultado!AW29+PLANEL_GerMED_Trim_Resultado!AW629+PLANEL_GerMED_Trim_Resultado!AW713</f>
        <v>5527.3876520000003</v>
      </c>
      <c r="AK14" s="24">
        <f>PLANEL_GerMED_Trim_Resultado!AX17+PLANEL_GerMED_Trim_Resultado!AX29+PLANEL_GerMED_Trim_Resultado!AX629+PLANEL_GerMED_Trim_Resultado!AX713</f>
        <v>7563.6777949999996</v>
      </c>
      <c r="AL14" s="24">
        <f>PLANEL_GerMED_Trim_Resultado!AY17+PLANEL_GerMED_Trim_Resultado!AY29+PLANEL_GerMED_Trim_Resultado!AY629+PLANEL_GerMED_Trim_Resultado!AY713</f>
        <v>4819.9869209999997</v>
      </c>
      <c r="AM14" s="24">
        <f>PLANEL_GerMED_Trim_Resultado!AZ17+PLANEL_GerMED_Trim_Resultado!AZ29+PLANEL_GerMED_Trim_Resultado!AZ629+PLANEL_GerMED_Trim_Resultado!AZ713</f>
        <v>550.72746299999994</v>
      </c>
      <c r="AN14" s="24">
        <f>PLANEL_GerMED_Trim_Resultado!BA17+PLANEL_GerMED_Trim_Resultado!BA29+PLANEL_GerMED_Trim_Resultado!BA629+PLANEL_GerMED_Trim_Resultado!BA713</f>
        <v>5633.8522430000003</v>
      </c>
      <c r="AO14" s="24">
        <f>PLANEL_GerMED_Trim_Resultado!BB17+PLANEL_GerMED_Trim_Resultado!BB29+PLANEL_GerMED_Trim_Resultado!BB629+PLANEL_GerMED_Trim_Resultado!BB713</f>
        <v>7709.3639519999997</v>
      </c>
      <c r="AP14" s="24">
        <f>PLANEL_GerMED_Trim_Resultado!BC17+PLANEL_GerMED_Trim_Resultado!BC29+PLANEL_GerMED_Trim_Resultado!BC629+PLANEL_GerMED_Trim_Resultado!BC713</f>
        <v>4912.8260640000008</v>
      </c>
      <c r="AQ14" s="24">
        <f>PLANEL_GerMED_Trim_Resultado!BD17+PLANEL_GerMED_Trim_Resultado!BD29+PLANEL_GerMED_Trim_Resultado!BD629+PLANEL_GerMED_Trim_Resultado!BD713</f>
        <v>550.72746299999994</v>
      </c>
      <c r="AR14" s="24">
        <f>PLANEL_GerMED_Trim_Resultado!BE17+PLANEL_GerMED_Trim_Resultado!BE29+PLANEL_GerMED_Trim_Resultado!BE629+PLANEL_GerMED_Trim_Resultado!BE713</f>
        <v>5633.8522430000003</v>
      </c>
      <c r="AS14" s="24">
        <f>PLANEL_GerMED_Trim_Resultado!BF17+PLANEL_GerMED_Trim_Resultado!BF29+PLANEL_GerMED_Trim_Resultado!BF629+PLANEL_GerMED_Trim_Resultado!BF713</f>
        <v>7709.3639519999997</v>
      </c>
      <c r="AT14" s="24">
        <f>PLANEL_GerMED_Trim_Resultado!BG17+PLANEL_GerMED_Trim_Resultado!BG29+PLANEL_GerMED_Trim_Resultado!BG629+PLANEL_GerMED_Trim_Resultado!BG713</f>
        <v>4912.8260640000008</v>
      </c>
      <c r="AU14" s="24">
        <f>PLANEL_GerMED_Trim_Resultado!BH17+PLANEL_GerMED_Trim_Resultado!BH29+PLANEL_GerMED_Trim_Resultado!BH629+PLANEL_GerMED_Trim_Resultado!BH713</f>
        <v>550.72746299999994</v>
      </c>
      <c r="AV14" s="24">
        <f>PLANEL_GerMED_Trim_Resultado!BI17+PLANEL_GerMED_Trim_Resultado!BI29+PLANEL_GerMED_Trim_Resultado!BI629+PLANEL_GerMED_Trim_Resultado!BI713</f>
        <v>5633.8522430000003</v>
      </c>
      <c r="AW14" s="24">
        <f>PLANEL_GerMED_Trim_Resultado!BJ17+PLANEL_GerMED_Trim_Resultado!BJ29+PLANEL_GerMED_Trim_Resultado!BJ629+PLANEL_GerMED_Trim_Resultado!BJ713</f>
        <v>7709.3639519999997</v>
      </c>
      <c r="AX14" s="24">
        <f>PLANEL_GerMED_Trim_Resultado!BK17+PLANEL_GerMED_Trim_Resultado!BK29+PLANEL_GerMED_Trim_Resultado!BK629+PLANEL_GerMED_Trim_Resultado!BK713</f>
        <v>4912.8260640000008</v>
      </c>
      <c r="AY14" s="24">
        <f>PLANEL_GerMED_Trim_Resultado!BL17+PLANEL_GerMED_Trim_Resultado!BL29+PLANEL_GerMED_Trim_Resultado!BL629+PLANEL_GerMED_Trim_Resultado!BL713</f>
        <v>596.56261700000005</v>
      </c>
      <c r="AZ14" s="24">
        <f>PLANEL_GerMED_Trim_Resultado!BM17+PLANEL_GerMED_Trim_Resultado!BM29+PLANEL_GerMED_Trim_Resultado!BM629+PLANEL_GerMED_Trim_Resultado!BM713</f>
        <v>6102.7384039999997</v>
      </c>
      <c r="BA14" s="24">
        <f>PLANEL_GerMED_Trim_Resultado!BN17+PLANEL_GerMED_Trim_Resultado!BN29+PLANEL_GerMED_Trim_Resultado!BN629+PLANEL_GerMED_Trim_Resultado!BN713</f>
        <v>8350.9878189999999</v>
      </c>
      <c r="BB14" s="24">
        <f>PLANEL_GerMED_Trim_Resultado!BO17+PLANEL_GerMED_Trim_Resultado!BO29+PLANEL_GerMED_Trim_Resultado!BO629+PLANEL_GerMED_Trim_Resultado!BO713</f>
        <v>5321.7036939999998</v>
      </c>
      <c r="BC14" s="24">
        <f>PLANEL_GerMED_Trim_Resultado!BP17+PLANEL_GerMED_Trim_Resultado!BP29+PLANEL_GerMED_Trim_Resultado!BP629+PLANEL_GerMED_Trim_Resultado!BP713</f>
        <v>596.56261700000005</v>
      </c>
      <c r="BD14" s="24">
        <f>PLANEL_GerMED_Trim_Resultado!BQ17+PLANEL_GerMED_Trim_Resultado!BQ29+PLANEL_GerMED_Trim_Resultado!BQ629+PLANEL_GerMED_Trim_Resultado!BQ713</f>
        <v>6102.7384039999997</v>
      </c>
      <c r="BE14" s="24">
        <f>PLANEL_GerMED_Trim_Resultado!BR17+PLANEL_GerMED_Trim_Resultado!BR29+PLANEL_GerMED_Trim_Resultado!BR629+PLANEL_GerMED_Trim_Resultado!BR713</f>
        <v>8350.9878189999999</v>
      </c>
      <c r="BF14" s="24">
        <f>PLANEL_GerMED_Trim_Resultado!BS17+PLANEL_GerMED_Trim_Resultado!BS29+PLANEL_GerMED_Trim_Resultado!BS629+PLANEL_GerMED_Trim_Resultado!BS713</f>
        <v>5321.7036939999998</v>
      </c>
      <c r="BG14" s="24">
        <f>PLANEL_GerMED_Trim_Resultado!BT17+PLANEL_GerMED_Trim_Resultado!BT29+PLANEL_GerMED_Trim_Resultado!BT629+PLANEL_GerMED_Trim_Resultado!BT713</f>
        <v>596.56261700000005</v>
      </c>
      <c r="BH14" s="24">
        <f>PLANEL_GerMED_Trim_Resultado!BU17+PLANEL_GerMED_Trim_Resultado!BU29+PLANEL_GerMED_Trim_Resultado!BU629+PLANEL_GerMED_Trim_Resultado!BU713</f>
        <v>6102.7384039999997</v>
      </c>
      <c r="BI14" s="24">
        <f>PLANEL_GerMED_Trim_Resultado!BV17+PLANEL_GerMED_Trim_Resultado!BV29+PLANEL_GerMED_Trim_Resultado!BV629+PLANEL_GerMED_Trim_Resultado!BV713</f>
        <v>8350.9878189999999</v>
      </c>
      <c r="BJ14" s="24">
        <f>PLANEL_GerMED_Trim_Resultado!BW17+PLANEL_GerMED_Trim_Resultado!BW29+PLANEL_GerMED_Trim_Resultado!BW629+PLANEL_GerMED_Trim_Resultado!BW713</f>
        <v>5321.7036939999998</v>
      </c>
      <c r="BK14" s="24">
        <f>PLANEL_GerMED_Trim_Resultado!BX17+PLANEL_GerMED_Trim_Resultado!BX29+PLANEL_GerMED_Trim_Resultado!BX629+PLANEL_GerMED_Trim_Resultado!BX713</f>
        <v>596.56261700000005</v>
      </c>
      <c r="BL14" s="24">
        <f>PLANEL_GerMED_Trim_Resultado!BY17+PLANEL_GerMED_Trim_Resultado!BY29+PLANEL_GerMED_Trim_Resultado!BY629+PLANEL_GerMED_Trim_Resultado!BY713</f>
        <v>6102.7384039999997</v>
      </c>
      <c r="BM14" s="24">
        <f>PLANEL_GerMED_Trim_Resultado!BZ17+PLANEL_GerMED_Trim_Resultado!BZ29+PLANEL_GerMED_Trim_Resultado!BZ629+PLANEL_GerMED_Trim_Resultado!BZ713</f>
        <v>8350.9878189999999</v>
      </c>
      <c r="BN14" s="24">
        <f>PLANEL_GerMED_Trim_Resultado!CA17+PLANEL_GerMED_Trim_Resultado!CA29+PLANEL_GerMED_Trim_Resultado!CA629+PLANEL_GerMED_Trim_Resultado!CA713</f>
        <v>5321.7036939999998</v>
      </c>
      <c r="BO14" s="24">
        <f>PLANEL_GerMED_Trim_Resultado!CB17+PLANEL_GerMED_Trim_Resultado!CB29+PLANEL_GerMED_Trim_Resultado!CB629+PLANEL_GerMED_Trim_Resultado!CB713</f>
        <v>601.87186180000003</v>
      </c>
      <c r="BP14" s="24">
        <f>PLANEL_GerMED_Trim_Resultado!CC17+PLANEL_GerMED_Trim_Resultado!CC29+PLANEL_GerMED_Trim_Resultado!CC629+PLANEL_GerMED_Trim_Resultado!CC713</f>
        <v>6157.0511120000001</v>
      </c>
      <c r="BQ14" s="24">
        <f>PLANEL_GerMED_Trim_Resultado!CD17+PLANEL_GerMED_Trim_Resultado!CD29+PLANEL_GerMED_Trim_Resultado!CD629+PLANEL_GerMED_Trim_Resultado!CD713</f>
        <v>8425.3093349999999</v>
      </c>
      <c r="BR14" s="24">
        <f>PLANEL_GerMED_Trim_Resultado!CE17+PLANEL_GerMED_Trim_Resultado!CE29+PLANEL_GerMED_Trim_Resultado!CE629+PLANEL_GerMED_Trim_Resultado!CE713</f>
        <v>5369.0654070000001</v>
      </c>
      <c r="BS14" s="24">
        <f>PLANEL_GerMED_Trim_Resultado!CF17+PLANEL_GerMED_Trim_Resultado!CF29+PLANEL_GerMED_Trim_Resultado!CF629+PLANEL_GerMED_Trim_Resultado!CF713</f>
        <v>601.87186180000003</v>
      </c>
      <c r="BT14" s="24">
        <f>PLANEL_GerMED_Trim_Resultado!CG17+PLANEL_GerMED_Trim_Resultado!CG29+PLANEL_GerMED_Trim_Resultado!CG629+PLANEL_GerMED_Trim_Resultado!CG713</f>
        <v>6157.0511120000001</v>
      </c>
      <c r="BU14" s="24">
        <f>PLANEL_GerMED_Trim_Resultado!CH17+PLANEL_GerMED_Trim_Resultado!CH29+PLANEL_GerMED_Trim_Resultado!CH629+PLANEL_GerMED_Trim_Resultado!CH713</f>
        <v>8425.3093349999999</v>
      </c>
      <c r="BV14" s="24">
        <f>PLANEL_GerMED_Trim_Resultado!CI17+PLANEL_GerMED_Trim_Resultado!CI29+PLANEL_GerMED_Trim_Resultado!CI629+PLANEL_GerMED_Trim_Resultado!CI713</f>
        <v>5369.0654070000001</v>
      </c>
      <c r="BW14" s="24">
        <f>PLANEL_GerMED_Trim_Resultado!CJ17+PLANEL_GerMED_Trim_Resultado!CJ29+PLANEL_GerMED_Trim_Resultado!CJ629+PLANEL_GerMED_Trim_Resultado!CJ713</f>
        <v>601.87186180000003</v>
      </c>
      <c r="BX14" s="24">
        <f>PLANEL_GerMED_Trim_Resultado!CK17+PLANEL_GerMED_Trim_Resultado!CK29+PLANEL_GerMED_Trim_Resultado!CK629+PLANEL_GerMED_Trim_Resultado!CK713</f>
        <v>6157.0511120000001</v>
      </c>
      <c r="BY14" s="24">
        <f>PLANEL_GerMED_Trim_Resultado!CL17+PLANEL_GerMED_Trim_Resultado!CL29+PLANEL_GerMED_Trim_Resultado!CL629+PLANEL_GerMED_Trim_Resultado!CL713</f>
        <v>8425.3093349999999</v>
      </c>
      <c r="BZ14" s="24">
        <f>PLANEL_GerMED_Trim_Resultado!CM17+PLANEL_GerMED_Trim_Resultado!CM29+PLANEL_GerMED_Trim_Resultado!CM629+PLANEL_GerMED_Trim_Resultado!CM713</f>
        <v>5369.0654070000001</v>
      </c>
      <c r="CA14" s="24">
        <f>PLANEL_GerMED_Trim_Resultado!CN17+PLANEL_GerMED_Trim_Resultado!CN29+PLANEL_GerMED_Trim_Resultado!CN629+PLANEL_GerMED_Trim_Resultado!CN713</f>
        <v>601.87186180000003</v>
      </c>
      <c r="CB14" s="24">
        <f>PLANEL_GerMED_Trim_Resultado!CO17+PLANEL_GerMED_Trim_Resultado!CO29+PLANEL_GerMED_Trim_Resultado!CO629+PLANEL_GerMED_Trim_Resultado!CO713</f>
        <v>6157.0511120000001</v>
      </c>
      <c r="CC14" s="24">
        <f>PLANEL_GerMED_Trim_Resultado!CP17+PLANEL_GerMED_Trim_Resultado!CP29+PLANEL_GerMED_Trim_Resultado!CP629+PLANEL_GerMED_Trim_Resultado!CP713</f>
        <v>8425.3093349999999</v>
      </c>
      <c r="CD14" s="24">
        <f>PLANEL_GerMED_Trim_Resultado!CQ17+PLANEL_GerMED_Trim_Resultado!CQ29+PLANEL_GerMED_Trim_Resultado!CQ629+PLANEL_GerMED_Trim_Resultado!CQ713</f>
        <v>5369.0654070000001</v>
      </c>
      <c r="CE14" s="24">
        <f>PLANEL_GerMED_Trim_Resultado!CR17+PLANEL_GerMED_Trim_Resultado!CR29+PLANEL_GerMED_Trim_Resultado!CR629+PLANEL_GerMED_Trim_Resultado!CR713</f>
        <v>601.87186180000003</v>
      </c>
      <c r="CF14" s="24">
        <f>PLANEL_GerMED_Trim_Resultado!CS17+PLANEL_GerMED_Trim_Resultado!CS29+PLANEL_GerMED_Trim_Resultado!CS629+PLANEL_GerMED_Trim_Resultado!CS713</f>
        <v>6157.0511120000001</v>
      </c>
      <c r="CG14" s="24">
        <f>PLANEL_GerMED_Trim_Resultado!CT17+PLANEL_GerMED_Trim_Resultado!CT29+PLANEL_GerMED_Trim_Resultado!CT629+PLANEL_GerMED_Trim_Resultado!CT713</f>
        <v>8425.3093349999999</v>
      </c>
      <c r="CH14" s="24">
        <f>PLANEL_GerMED_Trim_Resultado!CU17+PLANEL_GerMED_Trim_Resultado!CU29+PLANEL_GerMED_Trim_Resultado!CU629+PLANEL_GerMED_Trim_Resultado!CU713</f>
        <v>5369.0654070000001</v>
      </c>
      <c r="CI14" s="24">
        <f>PLANEL_GerMED_Trim_Resultado!CV17+PLANEL_GerMED_Trim_Resultado!CV29+PLANEL_GerMED_Trim_Resultado!CV629+PLANEL_GerMED_Trim_Resultado!CV713</f>
        <v>600.35523920000003</v>
      </c>
      <c r="CJ14" s="24">
        <f>PLANEL_GerMED_Trim_Resultado!CW17+PLANEL_GerMED_Trim_Resultado!CW29+PLANEL_GerMED_Trim_Resultado!CW629+PLANEL_GerMED_Trim_Resultado!CW713</f>
        <v>6141.5363109999998</v>
      </c>
      <c r="CK14" s="24">
        <f>PLANEL_GerMED_Trim_Resultado!CX17+PLANEL_GerMED_Trim_Resultado!CX29+PLANEL_GerMED_Trim_Resultado!CX629+PLANEL_GerMED_Trim_Resultado!CX713</f>
        <v>8404.0788790000006</v>
      </c>
      <c r="CL14" s="24">
        <f>PLANEL_GerMED_Trim_Resultado!CY17+PLANEL_GerMED_Trim_Resultado!CY29+PLANEL_GerMED_Trim_Resultado!CY629+PLANEL_GerMED_Trim_Resultado!CY713</f>
        <v>5355.5362059999998</v>
      </c>
      <c r="CM14" s="24">
        <f>PLANEL_GerMED_Trim_Resultado!CZ17+PLANEL_GerMED_Trim_Resultado!CZ29+PLANEL_GerMED_Trim_Resultado!CZ629+PLANEL_GerMED_Trim_Resultado!CZ713</f>
        <v>600.35523920000003</v>
      </c>
      <c r="CN14" s="24">
        <f>PLANEL_GerMED_Trim_Resultado!DA17+PLANEL_GerMED_Trim_Resultado!DA29+PLANEL_GerMED_Trim_Resultado!DA629+PLANEL_GerMED_Trim_Resultado!DA713</f>
        <v>6141.5363109999998</v>
      </c>
      <c r="CO14" s="24">
        <f>PLANEL_GerMED_Trim_Resultado!DB17+PLANEL_GerMED_Trim_Resultado!DB29+PLANEL_GerMED_Trim_Resultado!DB629+PLANEL_GerMED_Trim_Resultado!DB713</f>
        <v>8404.0788790000006</v>
      </c>
      <c r="CP14" s="24">
        <f>PLANEL_GerMED_Trim_Resultado!DC17+PLANEL_GerMED_Trim_Resultado!DC29+PLANEL_GerMED_Trim_Resultado!DC629+PLANEL_GerMED_Trim_Resultado!DC713</f>
        <v>5355.5362059999998</v>
      </c>
      <c r="CQ14" s="24">
        <f>PLANEL_GerMED_Trim_Resultado!DD17+PLANEL_GerMED_Trim_Resultado!DD29+PLANEL_GerMED_Trim_Resultado!DD629+PLANEL_GerMED_Trim_Resultado!DD713</f>
        <v>600.35523920000003</v>
      </c>
      <c r="CR14" s="24">
        <f>PLANEL_GerMED_Trim_Resultado!DE17+PLANEL_GerMED_Trim_Resultado!DE29+PLANEL_GerMED_Trim_Resultado!DE629+PLANEL_GerMED_Trim_Resultado!DE713</f>
        <v>6141.5363109999998</v>
      </c>
      <c r="CS14" s="24">
        <f>PLANEL_GerMED_Trim_Resultado!DF17+PLANEL_GerMED_Trim_Resultado!DF29+PLANEL_GerMED_Trim_Resultado!DF629+PLANEL_GerMED_Trim_Resultado!DF713</f>
        <v>8404.0788790000006</v>
      </c>
      <c r="CT14" s="24">
        <f>PLANEL_GerMED_Trim_Resultado!DG17+PLANEL_GerMED_Trim_Resultado!DG29+PLANEL_GerMED_Trim_Resultado!DG629+PLANEL_GerMED_Trim_Resultado!DG713</f>
        <v>5355.5362059999998</v>
      </c>
      <c r="CU14" s="24">
        <f>PLANEL_GerMED_Trim_Resultado!DH17+PLANEL_GerMED_Trim_Resultado!DH29+PLANEL_GerMED_Trim_Resultado!DH629+PLANEL_GerMED_Trim_Resultado!DH713</f>
        <v>600.35523920000003</v>
      </c>
      <c r="CV14" s="24">
        <f>PLANEL_GerMED_Trim_Resultado!DI17+PLANEL_GerMED_Trim_Resultado!DI29+PLANEL_GerMED_Trim_Resultado!DI629+PLANEL_GerMED_Trim_Resultado!DI713</f>
        <v>6141.5363109999998</v>
      </c>
      <c r="CW14" s="24">
        <f>PLANEL_GerMED_Trim_Resultado!DJ17+PLANEL_GerMED_Trim_Resultado!DJ29+PLANEL_GerMED_Trim_Resultado!DJ629+PLANEL_GerMED_Trim_Resultado!DJ713</f>
        <v>8404.0788790000006</v>
      </c>
      <c r="CX14" s="24">
        <f>PLANEL_GerMED_Trim_Resultado!DK17+PLANEL_GerMED_Trim_Resultado!DK29+PLANEL_GerMED_Trim_Resultado!DK629+PLANEL_GerMED_Trim_Resultado!DK713</f>
        <v>5355.5362059999998</v>
      </c>
      <c r="CY14" s="24">
        <f>PLANEL_GerMED_Trim_Resultado!DL17+PLANEL_GerMED_Trim_Resultado!DL29+PLANEL_GerMED_Trim_Resultado!DL629+PLANEL_GerMED_Trim_Resultado!DL713</f>
        <v>600.35523920000003</v>
      </c>
      <c r="CZ14" s="24">
        <f>PLANEL_GerMED_Trim_Resultado!DM17+PLANEL_GerMED_Trim_Resultado!DM29+PLANEL_GerMED_Trim_Resultado!DM629+PLANEL_GerMED_Trim_Resultado!DM713</f>
        <v>6141.5363109999998</v>
      </c>
      <c r="DA14" s="24">
        <f>PLANEL_GerMED_Trim_Resultado!DN17+PLANEL_GerMED_Trim_Resultado!DN29+PLANEL_GerMED_Trim_Resultado!DN629+PLANEL_GerMED_Trim_Resultado!DN713</f>
        <v>8404.0788790000006</v>
      </c>
      <c r="DB14" s="24">
        <f>PLANEL_GerMED_Trim_Resultado!DO17+PLANEL_GerMED_Trim_Resultado!DO29+PLANEL_GerMED_Trim_Resultado!DO629+PLANEL_GerMED_Trim_Resultado!DO713</f>
        <v>5355.5362059999998</v>
      </c>
      <c r="DC14" s="24">
        <f>PLANEL_GerMED_Trim_Resultado!DP17+PLANEL_GerMED_Trim_Resultado!DP29+PLANEL_GerMED_Trim_Resultado!DP629+PLANEL_GerMED_Trim_Resultado!DP713</f>
        <v>600.35523920000003</v>
      </c>
      <c r="DD14" s="24">
        <f>PLANEL_GerMED_Trim_Resultado!DQ17+PLANEL_GerMED_Trim_Resultado!DQ29+PLANEL_GerMED_Trim_Resultado!DQ629+PLANEL_GerMED_Trim_Resultado!DQ713</f>
        <v>6141.5363109999998</v>
      </c>
      <c r="DE14" s="24">
        <f>PLANEL_GerMED_Trim_Resultado!DR17+PLANEL_GerMED_Trim_Resultado!DR29+PLANEL_GerMED_Trim_Resultado!DR629+PLANEL_GerMED_Trim_Resultado!DR713</f>
        <v>8404.0788790000006</v>
      </c>
      <c r="DF14" s="24">
        <f>PLANEL_GerMED_Trim_Resultado!DS17+PLANEL_GerMED_Trim_Resultado!DS29+PLANEL_GerMED_Trim_Resultado!DS629+PLANEL_GerMED_Trim_Resultado!DS713</f>
        <v>5355.5362059999998</v>
      </c>
      <c r="DG14" s="24">
        <f>PLANEL_GerMED_Trim_Resultado!DT17+PLANEL_GerMED_Trim_Resultado!DT29+PLANEL_GerMED_Trim_Resultado!DT629+PLANEL_GerMED_Trim_Resultado!DT713</f>
        <v>600.35523920000003</v>
      </c>
      <c r="DH14" s="24">
        <f>PLANEL_GerMED_Trim_Resultado!DU17+PLANEL_GerMED_Trim_Resultado!DU29+PLANEL_GerMED_Trim_Resultado!DU629+PLANEL_GerMED_Trim_Resultado!DU713</f>
        <v>6141.5363109999998</v>
      </c>
      <c r="DI14" s="24">
        <f>PLANEL_GerMED_Trim_Resultado!DV17+PLANEL_GerMED_Trim_Resultado!DV29+PLANEL_GerMED_Trim_Resultado!DV629+PLANEL_GerMED_Trim_Resultado!DV713</f>
        <v>8404.0788790000006</v>
      </c>
      <c r="DJ14" s="24">
        <f>PLANEL_GerMED_Trim_Resultado!DW17+PLANEL_GerMED_Trim_Resultado!DW29+PLANEL_GerMED_Trim_Resultado!DW629+PLANEL_GerMED_Trim_Resultado!DW713</f>
        <v>5355.5362059999998</v>
      </c>
      <c r="DK14" s="24">
        <f>PLANEL_GerMED_Trim_Resultado!DX17+PLANEL_GerMED_Trim_Resultado!DX29+PLANEL_GerMED_Trim_Resultado!DX629+PLANEL_GerMED_Trim_Resultado!DX713</f>
        <v>600.35523920000003</v>
      </c>
      <c r="DL14" s="24">
        <f>PLANEL_GerMED_Trim_Resultado!DY17+PLANEL_GerMED_Trim_Resultado!DY29+PLANEL_GerMED_Trim_Resultado!DY629+PLANEL_GerMED_Trim_Resultado!DY713</f>
        <v>6141.5363109999998</v>
      </c>
      <c r="DM14" s="24">
        <f>PLANEL_GerMED_Trim_Resultado!DZ17+PLANEL_GerMED_Trim_Resultado!DZ29+PLANEL_GerMED_Trim_Resultado!DZ629+PLANEL_GerMED_Trim_Resultado!DZ713</f>
        <v>8404.0788790000006</v>
      </c>
      <c r="DN14" s="24">
        <f>PLANEL_GerMED_Trim_Resultado!EA17+PLANEL_GerMED_Trim_Resultado!EA29+PLANEL_GerMED_Trim_Resultado!EA629+PLANEL_GerMED_Trim_Resultado!EA713</f>
        <v>5355.5362059999998</v>
      </c>
      <c r="DO14" s="24">
        <f>PLANEL_GerMED_Trim_Resultado!EB17+PLANEL_GerMED_Trim_Resultado!EB29+PLANEL_GerMED_Trim_Resultado!EB629+PLANEL_GerMED_Trim_Resultado!EB713</f>
        <v>600.35523920000003</v>
      </c>
      <c r="DP14" s="24">
        <f>PLANEL_GerMED_Trim_Resultado!EC17+PLANEL_GerMED_Trim_Resultado!EC29+PLANEL_GerMED_Trim_Resultado!EC629+PLANEL_GerMED_Trim_Resultado!EC713</f>
        <v>6141.5363109999998</v>
      </c>
      <c r="DQ14" s="24">
        <f>PLANEL_GerMED_Trim_Resultado!ED17+PLANEL_GerMED_Trim_Resultado!ED29+PLANEL_GerMED_Trim_Resultado!ED629+PLANEL_GerMED_Trim_Resultado!ED713</f>
        <v>8404.0788790000006</v>
      </c>
      <c r="DR14" s="24">
        <f>PLANEL_GerMED_Trim_Resultado!EE17+PLANEL_GerMED_Trim_Resultado!EE29+PLANEL_GerMED_Trim_Resultado!EE629+PLANEL_GerMED_Trim_Resultado!EE713</f>
        <v>5355.5362059999998</v>
      </c>
      <c r="DS14" s="24">
        <f>PLANEL_GerMED_Trim_Resultado!EF17+PLANEL_GerMED_Trim_Resultado!EF29+PLANEL_GerMED_Trim_Resultado!EF629+PLANEL_GerMED_Trim_Resultado!EF713</f>
        <v>600.35523920000003</v>
      </c>
      <c r="DT14" s="24">
        <f>PLANEL_GerMED_Trim_Resultado!EG17+PLANEL_GerMED_Trim_Resultado!EG29+PLANEL_GerMED_Trim_Resultado!EG629+PLANEL_GerMED_Trim_Resultado!EG713</f>
        <v>6141.5363109999998</v>
      </c>
      <c r="DU14" s="24">
        <f>PLANEL_GerMED_Trim_Resultado!EH17+PLANEL_GerMED_Trim_Resultado!EH29+PLANEL_GerMED_Trim_Resultado!EH629+PLANEL_GerMED_Trim_Resultado!EH713</f>
        <v>8404.0788790000006</v>
      </c>
      <c r="DV14" s="24">
        <f>PLANEL_GerMED_Trim_Resultado!EI17+PLANEL_GerMED_Trim_Resultado!EI29+PLANEL_GerMED_Trim_Resultado!EI629+PLANEL_GerMED_Trim_Resultado!EI713</f>
        <v>5355.5362059999998</v>
      </c>
      <c r="DW14" s="24">
        <f>PLANEL_GerMED_Trim_Resultado!EJ17+PLANEL_GerMED_Trim_Resultado!EJ29+PLANEL_GerMED_Trim_Resultado!EJ629+PLANEL_GerMED_Trim_Resultado!EJ713</f>
        <v>600.35523920000003</v>
      </c>
      <c r="DX14" s="24">
        <f>PLANEL_GerMED_Trim_Resultado!EK17+PLANEL_GerMED_Trim_Resultado!EK29+PLANEL_GerMED_Trim_Resultado!EK629+PLANEL_GerMED_Trim_Resultado!EK713</f>
        <v>6141.5363109999998</v>
      </c>
      <c r="DY14" s="24">
        <f>PLANEL_GerMED_Trim_Resultado!EL17+PLANEL_GerMED_Trim_Resultado!EL29+PLANEL_GerMED_Trim_Resultado!EL629+PLANEL_GerMED_Trim_Resultado!EL713</f>
        <v>8404.0788790000006</v>
      </c>
      <c r="DZ14" s="24">
        <f>PLANEL_GerMED_Trim_Resultado!EM17+PLANEL_GerMED_Trim_Resultado!EM29+PLANEL_GerMED_Trim_Resultado!EM629+PLANEL_GerMED_Trim_Resultado!EM713</f>
        <v>5355.5362059999998</v>
      </c>
      <c r="EA14" s="24">
        <f>PLANEL_GerMED_Trim_Resultado!EN17+PLANEL_GerMED_Trim_Resultado!EN29+PLANEL_GerMED_Trim_Resultado!EN629+PLANEL_GerMED_Trim_Resultado!EN713</f>
        <v>600.35523920000003</v>
      </c>
      <c r="EB14" s="24">
        <f>PLANEL_GerMED_Trim_Resultado!EO17+PLANEL_GerMED_Trim_Resultado!EO29+PLANEL_GerMED_Trim_Resultado!EO629+PLANEL_GerMED_Trim_Resultado!EO713</f>
        <v>6141.5363109999998</v>
      </c>
      <c r="EC14" s="24">
        <f>PLANEL_GerMED_Trim_Resultado!EP17+PLANEL_GerMED_Trim_Resultado!EP29+PLANEL_GerMED_Trim_Resultado!EP629+PLANEL_GerMED_Trim_Resultado!EP713</f>
        <v>8404.0788790000006</v>
      </c>
      <c r="ED14" s="24">
        <f>PLANEL_GerMED_Trim_Resultado!EQ17+PLANEL_GerMED_Trim_Resultado!EQ29+PLANEL_GerMED_Trim_Resultado!EQ629+PLANEL_GerMED_Trim_Resultado!EQ713</f>
        <v>5355.5362059999998</v>
      </c>
      <c r="EE14" s="24">
        <f>PLANEL_GerMED_Trim_Resultado!ER17+PLANEL_GerMED_Trim_Resultado!ER29+PLANEL_GerMED_Trim_Resultado!ER629+PLANEL_GerMED_Trim_Resultado!ER713</f>
        <v>600.35523920000003</v>
      </c>
      <c r="EF14" s="24">
        <f>PLANEL_GerMED_Trim_Resultado!ES17+PLANEL_GerMED_Trim_Resultado!ES29+PLANEL_GerMED_Trim_Resultado!ES629+PLANEL_GerMED_Trim_Resultado!ES713</f>
        <v>6141.5363109999998</v>
      </c>
      <c r="EG14" s="24">
        <f>PLANEL_GerMED_Trim_Resultado!ET17+PLANEL_GerMED_Trim_Resultado!ET29+PLANEL_GerMED_Trim_Resultado!ET629+PLANEL_GerMED_Trim_Resultado!ET713</f>
        <v>8404.0788790000006</v>
      </c>
      <c r="EH14" s="24">
        <f>PLANEL_GerMED_Trim_Resultado!EU17+PLANEL_GerMED_Trim_Resultado!EU29+PLANEL_GerMED_Trim_Resultado!EU629+PLANEL_GerMED_Trim_Resultado!EU713</f>
        <v>5355.5362059999998</v>
      </c>
      <c r="EI14" s="24">
        <f>PLANEL_GerMED_Trim_Resultado!EV17+PLANEL_GerMED_Trim_Resultado!EV29+PLANEL_GerMED_Trim_Resultado!EV629+PLANEL_GerMED_Trim_Resultado!EV713</f>
        <v>600.35523920000003</v>
      </c>
      <c r="EJ14" s="24">
        <f>PLANEL_GerMED_Trim_Resultado!EW17+PLANEL_GerMED_Trim_Resultado!EW29+PLANEL_GerMED_Trim_Resultado!EW629+PLANEL_GerMED_Trim_Resultado!EW713</f>
        <v>6141.5363109999998</v>
      </c>
      <c r="EK14" s="24">
        <f>PLANEL_GerMED_Trim_Resultado!EX17+PLANEL_GerMED_Trim_Resultado!EX29+PLANEL_GerMED_Trim_Resultado!EX629+PLANEL_GerMED_Trim_Resultado!EX713</f>
        <v>8404.0788790000006</v>
      </c>
      <c r="EL14" s="24">
        <f>PLANEL_GerMED_Trim_Resultado!EY17+PLANEL_GerMED_Trim_Resultado!EY29+PLANEL_GerMED_Trim_Resultado!EY629+PLANEL_GerMED_Trim_Resultado!EY713</f>
        <v>5355.5362059999998</v>
      </c>
      <c r="EM14" s="24">
        <f>PLANEL_GerMED_Trim_Resultado!EZ17+PLANEL_GerMED_Trim_Resultado!EZ29+PLANEL_GerMED_Trim_Resultado!EZ629+PLANEL_GerMED_Trim_Resultado!EZ713</f>
        <v>600.35523920000003</v>
      </c>
      <c r="EN14" s="24">
        <f>PLANEL_GerMED_Trim_Resultado!FA17+PLANEL_GerMED_Trim_Resultado!FA29+PLANEL_GerMED_Trim_Resultado!FA629+PLANEL_GerMED_Trim_Resultado!FA713</f>
        <v>6141.5363109999998</v>
      </c>
      <c r="EO14" s="24">
        <f>PLANEL_GerMED_Trim_Resultado!FB17+PLANEL_GerMED_Trim_Resultado!FB29+PLANEL_GerMED_Trim_Resultado!FB629+PLANEL_GerMED_Trim_Resultado!FB713</f>
        <v>8404.0788790000006</v>
      </c>
      <c r="EP14" s="24">
        <f>PLANEL_GerMED_Trim_Resultado!FC17+PLANEL_GerMED_Trim_Resultado!FC29+PLANEL_GerMED_Trim_Resultado!FC629+PLANEL_GerMED_Trim_Resultado!FC713</f>
        <v>5355.5362059999998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318.66108919999999</v>
      </c>
      <c r="H15" s="24">
        <f>PLANEL_GerMED_Trim_Resultado!U377</f>
        <v>318.67108919999998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318.67108919999998</v>
      </c>
      <c r="L15" s="24">
        <f>PLANEL_GerMED_Trim_Resultado!Y377</f>
        <v>318.66108919999999</v>
      </c>
      <c r="M15" s="24">
        <f>PLANEL_GerMED_Trim_Resultado!Z377</f>
        <v>318.67108919999998</v>
      </c>
      <c r="N15" s="24">
        <f>PLANEL_GerMED_Trim_Resultado!AA377</f>
        <v>318.67108919999998</v>
      </c>
      <c r="O15" s="24">
        <f>PLANEL_GerMED_Trim_Resultado!AB377</f>
        <v>483.56535919999999</v>
      </c>
      <c r="P15" s="24">
        <f>PLANEL_GerMED_Trim_Resultado!AC377</f>
        <v>483.57535919999998</v>
      </c>
      <c r="Q15" s="24">
        <f>PLANEL_GerMED_Trim_Resultado!AD377</f>
        <v>336.09310920000001</v>
      </c>
      <c r="R15" s="24">
        <f>PLANEL_GerMED_Trim_Resultado!AE377</f>
        <v>483.57535919999998</v>
      </c>
      <c r="S15" s="24">
        <f>PLANEL_GerMED_Trim_Resultado!AF377</f>
        <v>625.27135920000001</v>
      </c>
      <c r="T15" s="24">
        <f>PLANEL_GerMED_Trim_Resultado!AG377</f>
        <v>625.26135920000002</v>
      </c>
      <c r="U15" s="24">
        <f>PLANEL_GerMED_Trim_Resultado!AH377</f>
        <v>490.97140919999998</v>
      </c>
      <c r="V15" s="24">
        <f>PLANEL_GerMED_Trim_Resultado!AI377</f>
        <v>625.27135920000001</v>
      </c>
      <c r="W15" s="24">
        <f>PLANEL_GerMED_Trim_Resultado!AJ377</f>
        <v>668.72614490000001</v>
      </c>
      <c r="X15" s="24">
        <f>PLANEL_GerMED_Trim_Resultado!AK377</f>
        <v>668.7361449</v>
      </c>
      <c r="Y15" s="24">
        <f>PLANEL_GerMED_Trim_Resultado!AL377</f>
        <v>668.72614490000001</v>
      </c>
      <c r="Z15" s="24">
        <f>PLANEL_GerMED_Trim_Resultado!AM377</f>
        <v>668.7361449</v>
      </c>
      <c r="AA15" s="24">
        <f>PLANEL_GerMED_Trim_Resultado!AN377</f>
        <v>673.46856990000003</v>
      </c>
      <c r="AB15" s="24">
        <f>PLANEL_GerMED_Trim_Resultado!AO377</f>
        <v>673.45856990000004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673.45856990000004</v>
      </c>
      <c r="AF15" s="24">
        <f>PLANEL_GerMED_Trim_Resultado!AS377</f>
        <v>673.46856990000003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525.98631990000001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644.80506990000003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525.98631990000001</v>
      </c>
      <c r="AS15" s="24">
        <f>PLANEL_GerMED_Trim_Resultado!BF377</f>
        <v>525.97631990000002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644.80506990000003</v>
      </c>
      <c r="AW15" s="24">
        <f>PLANEL_GerMED_Trim_Resultado!BJ377</f>
        <v>525.98631990000001</v>
      </c>
      <c r="AX15" s="24">
        <f>PLANEL_GerMED_Trim_Resultado!BK377</f>
        <v>644.80506990000003</v>
      </c>
      <c r="AY15" s="24">
        <f>PLANEL_GerMED_Trim_Resultado!BL377</f>
        <v>1620.8498689999999</v>
      </c>
      <c r="AZ15" s="24">
        <f>PLANEL_GerMED_Trim_Resultado!BM377</f>
        <v>1502.031119</v>
      </c>
      <c r="BA15" s="24">
        <f>PLANEL_GerMED_Trim_Resultado!BN377</f>
        <v>1620.8498689999999</v>
      </c>
      <c r="BB15" s="24">
        <f>PLANEL_GerMED_Trim_Resultado!BO377</f>
        <v>1967.997347</v>
      </c>
      <c r="BC15" s="24">
        <f>PLANEL_GerMED_Trim_Resultado!BP377</f>
        <v>1880.497697</v>
      </c>
      <c r="BD15" s="24">
        <f>PLANEL_GerMED_Trim_Resultado!BQ377</f>
        <v>1746.1977469999999</v>
      </c>
      <c r="BE15" s="24">
        <f>PLANEL_GerMED_Trim_Resultado!BR377</f>
        <v>1880.497697</v>
      </c>
      <c r="BF15" s="24">
        <f>PLANEL_GerMED_Trim_Resultado!BS377</f>
        <v>2415.4138720000001</v>
      </c>
      <c r="BG15" s="24">
        <f>PLANEL_GerMED_Trim_Resultado!BT377</f>
        <v>3115.1117279999999</v>
      </c>
      <c r="BH15" s="24">
        <f>PLANEL_GerMED_Trim_Resultado!BU377</f>
        <v>3115.1117279999999</v>
      </c>
      <c r="BI15" s="24">
        <f>PLANEL_GerMED_Trim_Resultado!BV377</f>
        <v>2996.2929779999999</v>
      </c>
      <c r="BJ15" s="24">
        <f>PLANEL_GerMED_Trim_Resultado!BW377</f>
        <v>6464.6663630000003</v>
      </c>
      <c r="BK15" s="24">
        <f>PLANEL_GerMED_Trim_Resultado!BX377</f>
        <v>3115.1117279999999</v>
      </c>
      <c r="BL15" s="24">
        <f>PLANEL_GerMED_Trim_Resultado!BY377</f>
        <v>3115.1117279999999</v>
      </c>
      <c r="BM15" s="24">
        <f>PLANEL_GerMED_Trim_Resultado!BZ377</f>
        <v>2980.8117779999998</v>
      </c>
      <c r="BN15" s="24">
        <f>PLANEL_GerMED_Trim_Resultado!CA377</f>
        <v>6385.3804680000003</v>
      </c>
      <c r="BO15" s="24">
        <f>PLANEL_GerMED_Trim_Resultado!CB377</f>
        <v>2825.104139</v>
      </c>
      <c r="BP15" s="24">
        <f>PLANEL_GerMED_Trim_Resultado!CC377</f>
        <v>2825.104139</v>
      </c>
      <c r="BQ15" s="24">
        <f>PLANEL_GerMED_Trim_Resultado!CD377</f>
        <v>2690.804189</v>
      </c>
      <c r="BR15" s="24">
        <f>PLANEL_GerMED_Trim_Resultado!CE377</f>
        <v>6313.8777319999999</v>
      </c>
      <c r="BS15" s="24">
        <f>PLANEL_GerMED_Trim_Resultado!CF377</f>
        <v>2825.104139</v>
      </c>
      <c r="BT15" s="24">
        <f>PLANEL_GerMED_Trim_Resultado!CG377</f>
        <v>2690.804189</v>
      </c>
      <c r="BU15" s="24">
        <f>PLANEL_GerMED_Trim_Resultado!CH377</f>
        <v>2690.804189</v>
      </c>
      <c r="BV15" s="24">
        <f>PLANEL_GerMED_Trim_Resultado!CI377</f>
        <v>6327.1788919999999</v>
      </c>
      <c r="BW15" s="24">
        <f>PLANEL_GerMED_Trim_Resultado!CJ377</f>
        <v>2825.104139</v>
      </c>
      <c r="BX15" s="24">
        <f>PLANEL_GerMED_Trim_Resultado!CK377</f>
        <v>2690.804189</v>
      </c>
      <c r="BY15" s="24">
        <f>PLANEL_GerMED_Trim_Resultado!CL377</f>
        <v>2690.804189</v>
      </c>
      <c r="BZ15" s="24">
        <f>PLANEL_GerMED_Trim_Resultado!CM377</f>
        <v>6355.7367549999999</v>
      </c>
      <c r="CA15" s="24">
        <f>PLANEL_GerMED_Trim_Resultado!CN377</f>
        <v>2825.104139</v>
      </c>
      <c r="CB15" s="24">
        <f>PLANEL_GerMED_Trim_Resultado!CO377</f>
        <v>2825.104139</v>
      </c>
      <c r="CC15" s="24">
        <f>PLANEL_GerMED_Trim_Resultado!CP377</f>
        <v>2690.804189</v>
      </c>
      <c r="CD15" s="24">
        <f>PLANEL_GerMED_Trim_Resultado!CQ377</f>
        <v>6120.2831619999997</v>
      </c>
      <c r="CE15" s="24">
        <f>PLANEL_GerMED_Trim_Resultado!CR377</f>
        <v>2825.104139</v>
      </c>
      <c r="CF15" s="24">
        <f>PLANEL_GerMED_Trim_Resultado!CS377</f>
        <v>2690.804189</v>
      </c>
      <c r="CG15" s="24">
        <f>PLANEL_GerMED_Trim_Resultado!CT377</f>
        <v>2690.804189</v>
      </c>
      <c r="CH15" s="24">
        <f>PLANEL_GerMED_Trim_Resultado!CU377</f>
        <v>6132.4539699999996</v>
      </c>
      <c r="CI15" s="24">
        <f>PLANEL_GerMED_Trim_Resultado!CV377</f>
        <v>2818.2598189999999</v>
      </c>
      <c r="CJ15" s="24">
        <f>PLANEL_GerMED_Trim_Resultado!CW377</f>
        <v>2818.2598189999999</v>
      </c>
      <c r="CK15" s="24">
        <f>PLANEL_GerMED_Trim_Resultado!CX377</f>
        <v>2683.9598689999998</v>
      </c>
      <c r="CL15" s="24">
        <f>PLANEL_GerMED_Trim_Resultado!CY377</f>
        <v>6129.6097099999997</v>
      </c>
      <c r="CM15" s="24">
        <f>PLANEL_GerMED_Trim_Resultado!CZ377</f>
        <v>2818.2598189999999</v>
      </c>
      <c r="CN15" s="24">
        <f>PLANEL_GerMED_Trim_Resultado!DA377</f>
        <v>2683.9598689999998</v>
      </c>
      <c r="CO15" s="24">
        <f>PLANEL_GerMED_Trim_Resultado!DB377</f>
        <v>2683.9598689999998</v>
      </c>
      <c r="CP15" s="24">
        <f>PLANEL_GerMED_Trim_Resultado!DC377</f>
        <v>6114.3575959999998</v>
      </c>
      <c r="CQ15" s="24">
        <f>PLANEL_GerMED_Trim_Resultado!DD377</f>
        <v>2818.2598189999999</v>
      </c>
      <c r="CR15" s="24">
        <f>PLANEL_GerMED_Trim_Resultado!DE377</f>
        <v>2683.9598689999998</v>
      </c>
      <c r="CS15" s="24">
        <f>PLANEL_GerMED_Trim_Resultado!DF377</f>
        <v>2683.9598689999998</v>
      </c>
      <c r="CT15" s="24">
        <f>PLANEL_GerMED_Trim_Resultado!DG377</f>
        <v>6118.4269290000002</v>
      </c>
      <c r="CU15" s="24">
        <f>PLANEL_GerMED_Trim_Resultado!DH377</f>
        <v>2818.2598189999999</v>
      </c>
      <c r="CV15" s="24">
        <f>PLANEL_GerMED_Trim_Resultado!DI377</f>
        <v>2818.2598189999999</v>
      </c>
      <c r="CW15" s="24">
        <f>PLANEL_GerMED_Trim_Resultado!DJ377</f>
        <v>2683.9598689999998</v>
      </c>
      <c r="CX15" s="24">
        <f>PLANEL_GerMED_Trim_Resultado!DK377</f>
        <v>5885.4781540000004</v>
      </c>
      <c r="CY15" s="24">
        <f>PLANEL_GerMED_Trim_Resultado!DL377</f>
        <v>2818.2598189999999</v>
      </c>
      <c r="CZ15" s="24">
        <f>PLANEL_GerMED_Trim_Resultado!DM377</f>
        <v>2818.2598189999999</v>
      </c>
      <c r="DA15" s="24">
        <f>PLANEL_GerMED_Trim_Resultado!DN377</f>
        <v>2683.9598689999998</v>
      </c>
      <c r="DB15" s="24">
        <f>PLANEL_GerMED_Trim_Resultado!DO377</f>
        <v>5880.6692849999999</v>
      </c>
      <c r="DC15" s="24">
        <f>PLANEL_GerMED_Trim_Resultado!DP377</f>
        <v>2818.2598189999999</v>
      </c>
      <c r="DD15" s="24">
        <f>PLANEL_GerMED_Trim_Resultado!DQ377</f>
        <v>2818.2598189999999</v>
      </c>
      <c r="DE15" s="24">
        <f>PLANEL_GerMED_Trim_Resultado!DR377</f>
        <v>2683.9598689999998</v>
      </c>
      <c r="DF15" s="24">
        <f>PLANEL_GerMED_Trim_Resultado!DS377</f>
        <v>5873.3381319999999</v>
      </c>
      <c r="DG15" s="24">
        <f>PLANEL_GerMED_Trim_Resultado!DT377</f>
        <v>2818.2598189999999</v>
      </c>
      <c r="DH15" s="24">
        <f>PLANEL_GerMED_Trim_Resultado!DU377</f>
        <v>2818.2598189999999</v>
      </c>
      <c r="DI15" s="24">
        <f>PLANEL_GerMED_Trim_Resultado!DV377</f>
        <v>2683.9598689999998</v>
      </c>
      <c r="DJ15" s="24">
        <f>PLANEL_GerMED_Trim_Resultado!DW377</f>
        <v>5869.9981310000003</v>
      </c>
      <c r="DK15" s="24">
        <f>PLANEL_GerMED_Trim_Resultado!DX377</f>
        <v>2818.2598189999999</v>
      </c>
      <c r="DL15" s="24">
        <f>PLANEL_GerMED_Trim_Resultado!DY377</f>
        <v>2818.2598189999999</v>
      </c>
      <c r="DM15" s="24">
        <f>PLANEL_GerMED_Trim_Resultado!DZ377</f>
        <v>2683.9598689999998</v>
      </c>
      <c r="DN15" s="24">
        <f>PLANEL_GerMED_Trim_Resultado!EA377</f>
        <v>5866.6102080000001</v>
      </c>
      <c r="DO15" s="24">
        <f>PLANEL_GerMED_Trim_Resultado!EB377</f>
        <v>2818.2598189999999</v>
      </c>
      <c r="DP15" s="24">
        <f>PLANEL_GerMED_Trim_Resultado!EC377</f>
        <v>2818.2598189999999</v>
      </c>
      <c r="DQ15" s="24">
        <f>PLANEL_GerMED_Trim_Resultado!ED377</f>
        <v>2683.9598689999998</v>
      </c>
      <c r="DR15" s="24">
        <f>PLANEL_GerMED_Trim_Resultado!EE377</f>
        <v>5861.3787519999996</v>
      </c>
      <c r="DS15" s="24">
        <f>PLANEL_GerMED_Trim_Resultado!EF377</f>
        <v>2818.2598189999999</v>
      </c>
      <c r="DT15" s="24">
        <f>PLANEL_GerMED_Trim_Resultado!EG377</f>
        <v>2818.2598189999999</v>
      </c>
      <c r="DU15" s="24">
        <f>PLANEL_GerMED_Trim_Resultado!EH377</f>
        <v>2683.9598689999998</v>
      </c>
      <c r="DV15" s="24">
        <f>PLANEL_GerMED_Trim_Resultado!EI377</f>
        <v>5747.7324859999999</v>
      </c>
      <c r="DW15" s="24">
        <f>PLANEL_GerMED_Trim_Resultado!EJ377</f>
        <v>2470.306658</v>
      </c>
      <c r="DX15" s="24">
        <f>PLANEL_GerMED_Trim_Resultado!EK377</f>
        <v>2470.306658</v>
      </c>
      <c r="DY15" s="24">
        <f>PLANEL_GerMED_Trim_Resultado!EL377</f>
        <v>2470.306658</v>
      </c>
      <c r="DZ15" s="24">
        <f>PLANEL_GerMED_Trim_Resultado!EM377</f>
        <v>5450.4294339999997</v>
      </c>
      <c r="EA15" s="24">
        <f>PLANEL_GerMED_Trim_Resultado!EN377</f>
        <v>2470.306658</v>
      </c>
      <c r="EB15" s="24">
        <f>PLANEL_GerMED_Trim_Resultado!EO377</f>
        <v>2470.306658</v>
      </c>
      <c r="EC15" s="24">
        <f>PLANEL_GerMED_Trim_Resultado!EP377</f>
        <v>2470.306658</v>
      </c>
      <c r="ED15" s="24">
        <f>PLANEL_GerMED_Trim_Resultado!EQ377</f>
        <v>5418.2175900000002</v>
      </c>
      <c r="EE15" s="24">
        <f>PLANEL_GerMED_Trim_Resultado!ER377</f>
        <v>2470.306658</v>
      </c>
      <c r="EF15" s="24">
        <f>PLANEL_GerMED_Trim_Resultado!ES377</f>
        <v>2470.306658</v>
      </c>
      <c r="EG15" s="24">
        <f>PLANEL_GerMED_Trim_Resultado!ET377</f>
        <v>2470.306658</v>
      </c>
      <c r="EH15" s="24">
        <f>PLANEL_GerMED_Trim_Resultado!EU377</f>
        <v>5344.4763549999998</v>
      </c>
      <c r="EI15" s="24">
        <f>PLANEL_GerMED_Trim_Resultado!EV377</f>
        <v>2470.306658</v>
      </c>
      <c r="EJ15" s="24">
        <f>PLANEL_GerMED_Trim_Resultado!EW377</f>
        <v>2470.306658</v>
      </c>
      <c r="EK15" s="24">
        <f>PLANEL_GerMED_Trim_Resultado!EX377</f>
        <v>2470.306658</v>
      </c>
      <c r="EL15" s="24">
        <f>PLANEL_GerMED_Trim_Resultado!EY377</f>
        <v>5363.977895</v>
      </c>
      <c r="EM15" s="24">
        <f>PLANEL_GerMED_Trim_Resultado!EZ377</f>
        <v>2470.306658</v>
      </c>
      <c r="EN15" s="24">
        <f>PLANEL_GerMED_Trim_Resultado!FA377</f>
        <v>2470.306658</v>
      </c>
      <c r="EO15" s="24">
        <f>PLANEL_GerMED_Trim_Resultado!FB377</f>
        <v>2470.306658</v>
      </c>
      <c r="EP15" s="24">
        <f>PLANEL_GerMED_Trim_Resultado!FC377</f>
        <v>5382.4017830000003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6793.5558648000006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8080.6035812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10656.0039462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8854.9797875000004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8989.4607128999996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10747.7326462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14199.6100532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11767.1454445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10629.0735379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12739.193715199999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16845.5088602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13941.567602499999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15612.576482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18792.506941200001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24888.2558021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20550.942748199999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17206.739967000001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20728.765601200001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27460.811472099998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22665.0908882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17132.100401799999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20650.9963322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27363.526620699999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22577.763060400001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17126.228012799998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20644.033903899999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27354.355936200001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22570.1291103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17091.4499588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20601.792746899999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27298.233410199999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22524.007141300001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17667.280408299997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21301.1919638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28227.470531200001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23287.6621156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22277.8084672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26904.059715100004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35672.949029299998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29404.727340600002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24581.322042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29725.313723100004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39432.309285899995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32480.790696799999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26739.735416299998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32362.881404100001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42944.128176699996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35357.687038000004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29924.748698599997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36069.858210300001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47793.586417500002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39435.4844715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32574.252191699998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39079.7930796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51695.0877511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42760.931494500001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35389.689615199997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42268.756018600005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55823.896001300003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46286.071043600001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38414.8319023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45722.046553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60308.405969400003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50098.020647099998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41684.014670299999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49074.018568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64471.862266399999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53873.833951099994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43916.490233300006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50897.434833899999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66478.171323599992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56031.110927299997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45767.607627099998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53147.2466671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69468.004513199994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58487.346007299995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48248.221060999997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56160.180581000001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73471.054518999998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61777.086571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49843.911484999997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58098.293842999999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76046.074259999994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63893.259707999998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51451.920433999992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60051.36909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78640.972819999995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66025.76943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53049.051999999996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61991.232750000003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81218.318180000002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68143.853780000005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54832.082779999997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64156.888160000002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84095.655399999989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70508.474000000002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56438.216129999993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66107.685320000004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86687.527239999996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72638.496339999998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57779.653929999993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67736.985310000004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88852.250899999999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74417.484660000002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59254.514889999991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69528.340029999992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91232.284039999999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76373.416150000005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60929.703199199997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71396.069259000011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93635.534241300003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78444.005409100006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62429.353619999994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73049.949278999993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95754.358636999998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80281.218817000001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606.73686380000004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465.37332600000002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505.0791739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604.20121919999997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606.73686380000004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465.37332600000002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505.0791739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604.20121919999997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606.45727980000004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465.15611000000001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504.8398459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603.92281920000005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606.45727980000004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465.15611000000001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504.8398459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603.92281920000005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606.45727980000004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465.15611000000001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504.8398459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603.92281920000005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604.04733290000001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463.34521269999999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502.92292859999998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601.52273279999997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601.25149290000002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461.17305270000003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500.52964859999997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598.73873279999998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601.25149290000002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461.17305270000003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500.52964859999997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598.73873279999998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338.54503560000001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258.88441399999999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279.96158680000002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337.13460479999998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71.707536000000005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54.690624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58.956912000000003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71.409599999999998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1341.966095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1332.962683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1301.9848440000001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1332.962683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2518.264533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2501.3691950000002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2443.2377759999999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2501.3691950000002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3700.373419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3675.5471699999998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3590.1280430000002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3675.5471699999998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4878.6976189999996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4845.9658520000003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4733.3463830000001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4845.9658520000003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6075.907948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6035.1439540000001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5894.888175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6035.1439540000001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7290.5208910000001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7241.6079129999998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7073.3141050000004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7241.6079129999998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8507.2383389999995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8450.1622580000003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8253.781841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8450.1622580000003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9709.6219639999999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9644.4789469999996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9420.3428019999992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9644.4789469999996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11044.34432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10970.24649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10715.299720000001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10970.24649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12317.409739999999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12234.770759999999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11950.43665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12234.770759999999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13559.15719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13468.187180000001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13155.18866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13468.187180000001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0</v>
      </c>
      <c r="BP22" s="232">
        <f>PLANEL_GerMED_Trim_Resultado!CC269</f>
        <v>0</v>
      </c>
      <c r="BQ22" s="232">
        <f>PLANEL_GerMED_Trim_Resultado!CD269</f>
        <v>0</v>
      </c>
      <c r="BR22" s="232">
        <f>PLANEL_GerMED_Trim_Resultado!CE269</f>
        <v>0</v>
      </c>
      <c r="BS22" s="232">
        <f>PLANEL_GerMED_Trim_Resultado!CF269</f>
        <v>0</v>
      </c>
      <c r="BT22" s="232">
        <f>PLANEL_GerMED_Trim_Resultado!CG269</f>
        <v>0</v>
      </c>
      <c r="BU22" s="232">
        <f>PLANEL_GerMED_Trim_Resultado!CH269</f>
        <v>0</v>
      </c>
      <c r="BV22" s="232">
        <f>PLANEL_GerMED_Trim_Resultado!CI269</f>
        <v>0</v>
      </c>
      <c r="BW22" s="232">
        <f>PLANEL_GerMED_Trim_Resultado!CJ269</f>
        <v>0</v>
      </c>
      <c r="BX22" s="232">
        <f>PLANEL_GerMED_Trim_Resultado!CK269</f>
        <v>0</v>
      </c>
      <c r="BY22" s="232">
        <f>PLANEL_GerMED_Trim_Resultado!CL269</f>
        <v>0</v>
      </c>
      <c r="BZ22" s="232">
        <f>PLANEL_GerMED_Trim_Resultado!CM269</f>
        <v>0</v>
      </c>
      <c r="CA22" s="232">
        <f>PLANEL_GerMED_Trim_Resultado!CN269</f>
        <v>0</v>
      </c>
      <c r="CB22" s="232">
        <f>PLANEL_GerMED_Trim_Resultado!CO269</f>
        <v>0</v>
      </c>
      <c r="CC22" s="232">
        <f>PLANEL_GerMED_Trim_Resultado!CP269</f>
        <v>0</v>
      </c>
      <c r="CD22" s="232">
        <f>PLANEL_GerMED_Trim_Resultado!CQ269</f>
        <v>0</v>
      </c>
      <c r="CE22" s="232">
        <f>PLANEL_GerMED_Trim_Resultado!CR269</f>
        <v>0</v>
      </c>
      <c r="CF22" s="232">
        <f>PLANEL_GerMED_Trim_Resultado!CS269</f>
        <v>0</v>
      </c>
      <c r="CG22" s="232">
        <f>PLANEL_GerMED_Trim_Resultado!CT269</f>
        <v>0</v>
      </c>
      <c r="CH22" s="232">
        <f>PLANEL_GerMED_Trim_Resultado!CU269</f>
        <v>0</v>
      </c>
      <c r="CI22" s="232">
        <f>PLANEL_GerMED_Trim_Resultado!CV269</f>
        <v>0</v>
      </c>
      <c r="CJ22" s="232">
        <f>PLANEL_GerMED_Trim_Resultado!CW269</f>
        <v>0</v>
      </c>
      <c r="CK22" s="232">
        <f>PLANEL_GerMED_Trim_Resultado!CX269</f>
        <v>0</v>
      </c>
      <c r="CL22" s="232">
        <f>PLANEL_GerMED_Trim_Resultado!CY269</f>
        <v>0</v>
      </c>
      <c r="CM22" s="232">
        <f>PLANEL_GerMED_Trim_Resultado!CZ269</f>
        <v>0</v>
      </c>
      <c r="CN22" s="232">
        <f>PLANEL_GerMED_Trim_Resultado!DA269</f>
        <v>0</v>
      </c>
      <c r="CO22" s="232">
        <f>PLANEL_GerMED_Trim_Resultado!DB269</f>
        <v>0</v>
      </c>
      <c r="CP22" s="232">
        <f>PLANEL_GerMED_Trim_Resultado!DC269</f>
        <v>0</v>
      </c>
      <c r="CQ22" s="232">
        <f>PLANEL_GerMED_Trim_Resultado!DD269</f>
        <v>0</v>
      </c>
      <c r="CR22" s="232">
        <f>PLANEL_GerMED_Trim_Resultado!DE269</f>
        <v>0</v>
      </c>
      <c r="CS22" s="232">
        <f>PLANEL_GerMED_Trim_Resultado!DF269</f>
        <v>0</v>
      </c>
      <c r="CT22" s="232">
        <f>PLANEL_GerMED_Trim_Resultado!DG269</f>
        <v>0</v>
      </c>
      <c r="CU22" s="232">
        <f>PLANEL_GerMED_Trim_Resultado!DH269</f>
        <v>0</v>
      </c>
      <c r="CV22" s="232">
        <f>PLANEL_GerMED_Trim_Resultado!DI269</f>
        <v>0</v>
      </c>
      <c r="CW22" s="232">
        <f>PLANEL_GerMED_Trim_Resultado!DJ269</f>
        <v>0</v>
      </c>
      <c r="CX22" s="232">
        <f>PLANEL_GerMED_Trim_Resultado!DK269</f>
        <v>0</v>
      </c>
      <c r="CY22" s="232">
        <f>PLANEL_GerMED_Trim_Resultado!DL269</f>
        <v>0</v>
      </c>
      <c r="CZ22" s="232">
        <f>PLANEL_GerMED_Trim_Resultado!DM269</f>
        <v>0</v>
      </c>
      <c r="DA22" s="232">
        <f>PLANEL_GerMED_Trim_Resultado!DN269</f>
        <v>0</v>
      </c>
      <c r="DB22" s="232">
        <f>PLANEL_GerMED_Trim_Resultado!DO269</f>
        <v>0</v>
      </c>
      <c r="DC22" s="232">
        <f>PLANEL_GerMED_Trim_Resultado!DP269</f>
        <v>0</v>
      </c>
      <c r="DD22" s="232">
        <f>PLANEL_GerMED_Trim_Resultado!DQ269</f>
        <v>0</v>
      </c>
      <c r="DE22" s="232">
        <f>PLANEL_GerMED_Trim_Resultado!DR269</f>
        <v>0</v>
      </c>
      <c r="DF22" s="232">
        <f>PLANEL_GerMED_Trim_Resultado!DS269</f>
        <v>0</v>
      </c>
      <c r="DG22" s="232">
        <f>PLANEL_GerMED_Trim_Resultado!DT269</f>
        <v>0</v>
      </c>
      <c r="DH22" s="232">
        <f>PLANEL_GerMED_Trim_Resultado!DU269</f>
        <v>0</v>
      </c>
      <c r="DI22" s="232">
        <f>PLANEL_GerMED_Trim_Resultado!DV269</f>
        <v>0</v>
      </c>
      <c r="DJ22" s="232">
        <f>PLANEL_GerMED_Trim_Resultado!DW269</f>
        <v>0</v>
      </c>
      <c r="DK22" s="232">
        <f>PLANEL_GerMED_Trim_Resultado!DX269</f>
        <v>0</v>
      </c>
      <c r="DL22" s="232">
        <f>PLANEL_GerMED_Trim_Resultado!DY269</f>
        <v>0</v>
      </c>
      <c r="DM22" s="232">
        <f>PLANEL_GerMED_Trim_Resultado!DZ269</f>
        <v>0</v>
      </c>
      <c r="DN22" s="232">
        <f>PLANEL_GerMED_Trim_Resultado!EA269</f>
        <v>0</v>
      </c>
      <c r="DO22" s="232">
        <f>PLANEL_GerMED_Trim_Resultado!EB269</f>
        <v>0</v>
      </c>
      <c r="DP22" s="232">
        <f>PLANEL_GerMED_Trim_Resultado!EC269</f>
        <v>0</v>
      </c>
      <c r="DQ22" s="232">
        <f>PLANEL_GerMED_Trim_Resultado!ED269</f>
        <v>0</v>
      </c>
      <c r="DR22" s="232">
        <f>PLANEL_GerMED_Trim_Resultado!EE269</f>
        <v>0</v>
      </c>
      <c r="DS22" s="232">
        <f>PLANEL_GerMED_Trim_Resultado!EF269</f>
        <v>0</v>
      </c>
      <c r="DT22" s="232">
        <f>PLANEL_GerMED_Trim_Resultado!EG269</f>
        <v>0</v>
      </c>
      <c r="DU22" s="232">
        <f>PLANEL_GerMED_Trim_Resultado!EH269</f>
        <v>0</v>
      </c>
      <c r="DV22" s="232">
        <f>PLANEL_GerMED_Trim_Resultado!EI269</f>
        <v>0</v>
      </c>
      <c r="DW22" s="232">
        <f>PLANEL_GerMED_Trim_Resultado!EJ269</f>
        <v>0</v>
      </c>
      <c r="DX22" s="232">
        <f>PLANEL_GerMED_Trim_Resultado!EK269</f>
        <v>0</v>
      </c>
      <c r="DY22" s="232">
        <f>PLANEL_GerMED_Trim_Resultado!EL269</f>
        <v>0</v>
      </c>
      <c r="DZ22" s="232">
        <f>PLANEL_GerMED_Trim_Resultado!EM269</f>
        <v>0</v>
      </c>
      <c r="EA22" s="232">
        <f>PLANEL_GerMED_Trim_Resultado!EN269</f>
        <v>0</v>
      </c>
      <c r="EB22" s="232">
        <f>PLANEL_GerMED_Trim_Resultado!EO269</f>
        <v>0</v>
      </c>
      <c r="EC22" s="232">
        <f>PLANEL_GerMED_Trim_Resultado!EP269</f>
        <v>0</v>
      </c>
      <c r="ED22" s="232">
        <f>PLANEL_GerMED_Trim_Resultado!EQ269</f>
        <v>0</v>
      </c>
      <c r="EE22" s="232">
        <f>PLANEL_GerMED_Trim_Resultado!ER269</f>
        <v>0</v>
      </c>
      <c r="EF22" s="232">
        <f>PLANEL_GerMED_Trim_Resultado!ES269</f>
        <v>0</v>
      </c>
      <c r="EG22" s="232">
        <f>PLANEL_GerMED_Trim_Resultado!ET269</f>
        <v>0</v>
      </c>
      <c r="EH22" s="232">
        <f>PLANEL_GerMED_Trim_Resultado!EU269</f>
        <v>0</v>
      </c>
      <c r="EI22" s="232">
        <f>PLANEL_GerMED_Trim_Resultado!EV269</f>
        <v>0</v>
      </c>
      <c r="EJ22" s="232">
        <f>PLANEL_GerMED_Trim_Resultado!EW269</f>
        <v>0</v>
      </c>
      <c r="EK22" s="232">
        <f>PLANEL_GerMED_Trim_Resultado!EX269</f>
        <v>0</v>
      </c>
      <c r="EL22" s="232">
        <f>PLANEL_GerMED_Trim_Resultado!EY269</f>
        <v>0</v>
      </c>
      <c r="EM22" s="232">
        <f>PLANEL_GerMED_Trim_Resultado!EZ269</f>
        <v>0</v>
      </c>
      <c r="EN22" s="232">
        <f>PLANEL_GerMED_Trim_Resultado!FA269</f>
        <v>0</v>
      </c>
      <c r="EO22" s="232">
        <f>PLANEL_GerMED_Trim_Resultado!FB269</f>
        <v>0</v>
      </c>
      <c r="EP22" s="232">
        <f>PLANEL_GerMED_Trim_Resultado!FC269</f>
        <v>0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68270.870330452002</v>
      </c>
      <c r="D24" s="28">
        <f t="shared" si="0"/>
        <v>63578.197386248001</v>
      </c>
      <c r="E24" s="28">
        <f t="shared" si="0"/>
        <v>65366.494476184002</v>
      </c>
      <c r="F24" s="28">
        <f t="shared" si="0"/>
        <v>65191.122388900003</v>
      </c>
      <c r="G24" s="28">
        <f t="shared" si="0"/>
        <v>68315.550042652001</v>
      </c>
      <c r="H24" s="28">
        <f t="shared" si="0"/>
        <v>64242.568465747994</v>
      </c>
      <c r="I24" s="28">
        <f t="shared" si="0"/>
        <v>65725.819080083995</v>
      </c>
      <c r="J24" s="28">
        <f t="shared" si="0"/>
        <v>65244.853510200002</v>
      </c>
      <c r="K24" s="28">
        <f t="shared" si="0"/>
        <v>69555.957865700009</v>
      </c>
      <c r="L24" s="28">
        <f t="shared" si="0"/>
        <v>65414.335470500002</v>
      </c>
      <c r="M24" s="28">
        <f t="shared" si="0"/>
        <v>66900.391799799996</v>
      </c>
      <c r="N24" s="28">
        <f t="shared" si="0"/>
        <v>66451.530048399989</v>
      </c>
      <c r="O24" s="28">
        <f t="shared" si="0"/>
        <v>70679.099058099993</v>
      </c>
      <c r="P24" s="28">
        <f t="shared" si="0"/>
        <v>66462.640718399998</v>
      </c>
      <c r="Q24" s="28">
        <f t="shared" si="0"/>
        <v>66706.309984300009</v>
      </c>
      <c r="R24" s="28">
        <f t="shared" si="0"/>
        <v>68778.389654600003</v>
      </c>
      <c r="S24" s="28">
        <f t="shared" si="0"/>
        <v>75854.264668499993</v>
      </c>
      <c r="T24" s="28">
        <f t="shared" si="0"/>
        <v>71336.469002400001</v>
      </c>
      <c r="U24" s="28">
        <f t="shared" si="0"/>
        <v>72506.794671100011</v>
      </c>
      <c r="V24" s="28">
        <f t="shared" si="0"/>
        <v>72924.455193799993</v>
      </c>
      <c r="W24" s="28">
        <f t="shared" si="0"/>
        <v>79651.324678200006</v>
      </c>
      <c r="X24" s="28">
        <f t="shared" si="0"/>
        <v>74921.990732099992</v>
      </c>
      <c r="Y24" s="28">
        <f t="shared" si="0"/>
        <v>76454.719972800027</v>
      </c>
      <c r="Z24" s="28">
        <f t="shared" si="0"/>
        <v>76294.96907050001</v>
      </c>
      <c r="AA24" s="28">
        <f t="shared" si="0"/>
        <v>83543.649523199987</v>
      </c>
      <c r="AB24" s="28">
        <f t="shared" si="0"/>
        <v>78603.987398099998</v>
      </c>
      <c r="AC24" s="28">
        <f t="shared" si="0"/>
        <v>80159.976400800006</v>
      </c>
      <c r="AD24" s="28">
        <f t="shared" si="0"/>
        <v>80101.964151499997</v>
      </c>
      <c r="AE24" s="28">
        <f t="shared" si="0"/>
        <v>86965.176950999987</v>
      </c>
      <c r="AF24" s="28">
        <f t="shared" si="0"/>
        <v>81817.179535100004</v>
      </c>
      <c r="AG24" s="28">
        <f t="shared" si="0"/>
        <v>83383.549860800005</v>
      </c>
      <c r="AH24" s="28">
        <f t="shared" si="0"/>
        <v>83429.398519099996</v>
      </c>
      <c r="AI24" s="28">
        <f t="shared" ref="AI24:BN24" si="1">SUM(AI4:AI23)</f>
        <v>90531.52015109999</v>
      </c>
      <c r="AJ24" s="28">
        <f t="shared" si="1"/>
        <v>85161.362552100007</v>
      </c>
      <c r="AK24" s="28">
        <f t="shared" si="1"/>
        <v>86738.193913800002</v>
      </c>
      <c r="AL24" s="28">
        <f t="shared" si="1"/>
        <v>86895.037800500009</v>
      </c>
      <c r="AM24" s="28">
        <f t="shared" si="1"/>
        <v>94135.378337799979</v>
      </c>
      <c r="AN24" s="28">
        <f t="shared" si="1"/>
        <v>88541.088541100005</v>
      </c>
      <c r="AO24" s="28">
        <f t="shared" si="1"/>
        <v>90130.183411800012</v>
      </c>
      <c r="AP24" s="28">
        <f t="shared" si="1"/>
        <v>90398.767961799997</v>
      </c>
      <c r="AQ24" s="28">
        <f t="shared" si="1"/>
        <v>97866.614566900011</v>
      </c>
      <c r="AR24" s="28">
        <f t="shared" si="1"/>
        <v>92036.284770099999</v>
      </c>
      <c r="AS24" s="28">
        <f t="shared" si="1"/>
        <v>93636.367420700015</v>
      </c>
      <c r="AT24" s="28">
        <f t="shared" si="1"/>
        <v>94024.0272042</v>
      </c>
      <c r="AU24" s="28">
        <f t="shared" si="1"/>
        <v>101071.3886599</v>
      </c>
      <c r="AV24" s="28">
        <f t="shared" si="1"/>
        <v>95046.316160099988</v>
      </c>
      <c r="AW24" s="28">
        <f t="shared" si="1"/>
        <v>96467.867353700014</v>
      </c>
      <c r="AX24" s="28">
        <f t="shared" si="1"/>
        <v>97332.583124200013</v>
      </c>
      <c r="AY24" s="28">
        <f t="shared" si="1"/>
        <v>104084.3029688</v>
      </c>
      <c r="AZ24" s="28">
        <f t="shared" si="1"/>
        <v>97865.252434199996</v>
      </c>
      <c r="BA24" s="28">
        <f t="shared" si="1"/>
        <v>99483.820309400005</v>
      </c>
      <c r="BB24" s="28">
        <f t="shared" si="1"/>
        <v>100071.30670749999</v>
      </c>
      <c r="BC24" s="28">
        <f t="shared" si="1"/>
        <v>107212.66399379999</v>
      </c>
      <c r="BD24" s="28">
        <f t="shared" si="1"/>
        <v>100791.22507289999</v>
      </c>
      <c r="BE24" s="28">
        <f t="shared" si="1"/>
        <v>102420.6082699</v>
      </c>
      <c r="BF24" s="28">
        <f t="shared" si="1"/>
        <v>103107.9918964</v>
      </c>
      <c r="BG24" s="28">
        <f t="shared" si="1"/>
        <v>110429.69256050001</v>
      </c>
      <c r="BH24" s="28">
        <f t="shared" si="1"/>
        <v>103802.3909658</v>
      </c>
      <c r="BI24" s="28">
        <f t="shared" si="1"/>
        <v>105444.21021900002</v>
      </c>
      <c r="BJ24" s="28">
        <f t="shared" si="1"/>
        <v>106232.4172596</v>
      </c>
      <c r="BK24" s="28">
        <f t="shared" si="1"/>
        <v>113747.93107799999</v>
      </c>
      <c r="BL24" s="28">
        <f t="shared" si="1"/>
        <v>106913.53422669999</v>
      </c>
      <c r="BM24" s="28">
        <f t="shared" si="1"/>
        <v>108569.58083000002</v>
      </c>
      <c r="BN24" s="28">
        <f t="shared" si="1"/>
        <v>109459.41392890002</v>
      </c>
      <c r="BO24" s="28">
        <f t="shared" ref="BO24:CT24" si="2">SUM(BO4:BO23)</f>
        <v>117231.21681980001</v>
      </c>
      <c r="BP24" s="28">
        <f t="shared" si="2"/>
        <v>110175.34764210001</v>
      </c>
      <c r="BQ24" s="28">
        <f t="shared" si="2"/>
        <v>110601.6915682</v>
      </c>
      <c r="BR24" s="28">
        <f t="shared" si="2"/>
        <v>114084.20531199999</v>
      </c>
      <c r="BS24" s="28">
        <f t="shared" si="2"/>
        <v>120773.31908860001</v>
      </c>
      <c r="BT24" s="28">
        <f t="shared" si="2"/>
        <v>113496.04332010001</v>
      </c>
      <c r="BU24" s="28">
        <f t="shared" si="2"/>
        <v>113934.5231418</v>
      </c>
      <c r="BV24" s="28">
        <f t="shared" si="2"/>
        <v>117526.6588682</v>
      </c>
      <c r="BW24" s="28">
        <f t="shared" si="2"/>
        <v>124312.0410099</v>
      </c>
      <c r="BX24" s="28">
        <f t="shared" si="2"/>
        <v>116817.7384151</v>
      </c>
      <c r="BY24" s="28">
        <f t="shared" si="2"/>
        <v>117268.84133460002</v>
      </c>
      <c r="BZ24" s="28">
        <f t="shared" si="2"/>
        <v>120968.62587240001</v>
      </c>
      <c r="CA24" s="28">
        <f t="shared" si="2"/>
        <v>127965.25559720001</v>
      </c>
      <c r="CB24" s="28">
        <f t="shared" si="2"/>
        <v>120238.85528630002</v>
      </c>
      <c r="CC24" s="28">
        <f t="shared" si="2"/>
        <v>120702.55863640002</v>
      </c>
      <c r="CD24" s="28">
        <f t="shared" si="2"/>
        <v>124514.8523419</v>
      </c>
      <c r="CE24" s="28">
        <f t="shared" si="2"/>
        <v>131740.5868324</v>
      </c>
      <c r="CF24" s="28">
        <f t="shared" si="2"/>
        <v>123779.87386730002</v>
      </c>
      <c r="CG24" s="28">
        <f t="shared" si="2"/>
        <v>124256.34115370001</v>
      </c>
      <c r="CH24" s="28">
        <f t="shared" si="2"/>
        <v>128184.18984650001</v>
      </c>
      <c r="CI24" s="28">
        <f t="shared" si="2"/>
        <v>135761.81923229998</v>
      </c>
      <c r="CJ24" s="28">
        <f t="shared" si="2"/>
        <v>127557.67712630003</v>
      </c>
      <c r="CK24" s="28">
        <f t="shared" si="2"/>
        <v>128050.22700090001</v>
      </c>
      <c r="CL24" s="28">
        <f t="shared" si="2"/>
        <v>132096.77415460002</v>
      </c>
      <c r="CM24" s="28">
        <f t="shared" si="2"/>
        <v>139735.1882372</v>
      </c>
      <c r="CN24" s="28">
        <f t="shared" si="2"/>
        <v>131282.63757950001</v>
      </c>
      <c r="CO24" s="28">
        <f t="shared" si="2"/>
        <v>131788.4872298</v>
      </c>
      <c r="CP24" s="28">
        <f t="shared" si="2"/>
        <v>135958.0605321</v>
      </c>
      <c r="CQ24" s="28">
        <f t="shared" si="2"/>
        <v>143746.83213489997</v>
      </c>
      <c r="CR24" s="28">
        <f t="shared" si="2"/>
        <v>135029.43142780001</v>
      </c>
      <c r="CS24" s="28">
        <f t="shared" si="2"/>
        <v>135549.66933400001</v>
      </c>
      <c r="CT24" s="28">
        <f t="shared" si="2"/>
        <v>139850.78057109998</v>
      </c>
      <c r="CU24" s="28">
        <f t="shared" ref="CU24:DZ24" si="3">SUM(CU4:CU23)</f>
        <v>147605.78974430001</v>
      </c>
      <c r="CV24" s="28">
        <f t="shared" si="3"/>
        <v>138631.02417770002</v>
      </c>
      <c r="CW24" s="28">
        <f t="shared" si="3"/>
        <v>139165.0242974</v>
      </c>
      <c r="CX24" s="28">
        <f t="shared" si="3"/>
        <v>143594.17182350002</v>
      </c>
      <c r="CY24" s="76">
        <f t="shared" si="3"/>
        <v>151431.59159210001</v>
      </c>
      <c r="CZ24" s="76">
        <f t="shared" si="3"/>
        <v>142203.26005889999</v>
      </c>
      <c r="DA24" s="76">
        <f t="shared" si="3"/>
        <v>142751.74551299997</v>
      </c>
      <c r="DB24" s="76">
        <f t="shared" si="3"/>
        <v>147307.15111750001</v>
      </c>
      <c r="DC24" s="28">
        <f t="shared" si="3"/>
        <v>154810.93042050002</v>
      </c>
      <c r="DD24" s="28">
        <f t="shared" si="3"/>
        <v>145355.76166530003</v>
      </c>
      <c r="DE24" s="28">
        <f t="shared" si="3"/>
        <v>145917.12714930001</v>
      </c>
      <c r="DF24" s="28">
        <f t="shared" si="3"/>
        <v>150585.05289150003</v>
      </c>
      <c r="DG24" s="28">
        <f t="shared" si="3"/>
        <v>158201.2439795</v>
      </c>
      <c r="DH24" s="28">
        <f t="shared" si="3"/>
        <v>148516.37261830003</v>
      </c>
      <c r="DI24" s="28">
        <f t="shared" si="3"/>
        <v>149090.0602943</v>
      </c>
      <c r="DJ24" s="28">
        <f t="shared" si="3"/>
        <v>153872.0640025</v>
      </c>
      <c r="DK24" s="28">
        <f t="shared" si="3"/>
        <v>161604.4917785</v>
      </c>
      <c r="DL24" s="28">
        <f t="shared" si="3"/>
        <v>151688.27552329999</v>
      </c>
      <c r="DM24" s="28">
        <f t="shared" si="3"/>
        <v>152274.58120629998</v>
      </c>
      <c r="DN24" s="28">
        <f t="shared" si="3"/>
        <v>157171.60448350001</v>
      </c>
      <c r="DO24" s="28">
        <f t="shared" si="3"/>
        <v>165075.18166350003</v>
      </c>
      <c r="DP24" s="28">
        <f t="shared" si="3"/>
        <v>154919.50039830001</v>
      </c>
      <c r="DQ24" s="28">
        <f t="shared" si="3"/>
        <v>155518.17608430001</v>
      </c>
      <c r="DR24" s="28">
        <f t="shared" si="3"/>
        <v>160534.56761950001</v>
      </c>
      <c r="DS24" s="28">
        <f t="shared" si="3"/>
        <v>168614.75042619999</v>
      </c>
      <c r="DT24" s="28">
        <f t="shared" si="3"/>
        <v>158214.81052300002</v>
      </c>
      <c r="DU24" s="28">
        <f t="shared" si="3"/>
        <v>158825.555024</v>
      </c>
      <c r="DV24" s="28">
        <f t="shared" si="3"/>
        <v>163964.45058999996</v>
      </c>
      <c r="DW24" s="28">
        <f t="shared" si="3"/>
        <v>172178.11387619999</v>
      </c>
      <c r="DX24" s="28">
        <f t="shared" si="3"/>
        <v>161531.05523300002</v>
      </c>
      <c r="DY24" s="28">
        <f t="shared" si="3"/>
        <v>162153.423025</v>
      </c>
      <c r="DZ24" s="28">
        <f t="shared" si="3"/>
        <v>167417.04270300001</v>
      </c>
      <c r="EA24" s="28">
        <f t="shared" ref="EA24:EP24" si="4">SUM(EA4:EA23)</f>
        <v>175710.23816819998</v>
      </c>
      <c r="EB24" s="28">
        <f t="shared" si="4"/>
        <v>164814.67775800001</v>
      </c>
      <c r="EC24" s="28">
        <f t="shared" si="4"/>
        <v>165449.24949399999</v>
      </c>
      <c r="ED24" s="28">
        <f t="shared" si="4"/>
        <v>170837.282458</v>
      </c>
      <c r="EE24" s="28">
        <f t="shared" si="4"/>
        <v>179590.89917720002</v>
      </c>
      <c r="EF24" s="28">
        <f t="shared" si="4"/>
        <v>168413.92703600001</v>
      </c>
      <c r="EG24" s="28">
        <f t="shared" si="4"/>
        <v>169062.03722200001</v>
      </c>
      <c r="EH24" s="28">
        <f t="shared" si="4"/>
        <v>174587.96464600001</v>
      </c>
      <c r="EI24" s="28">
        <f t="shared" si="4"/>
        <v>183320.11014640002</v>
      </c>
      <c r="EJ24" s="28">
        <f t="shared" si="4"/>
        <v>171871.51201100001</v>
      </c>
      <c r="EK24" s="28">
        <f t="shared" si="4"/>
        <v>172532.86750729999</v>
      </c>
      <c r="EL24" s="28">
        <f t="shared" si="4"/>
        <v>178193.31030509999</v>
      </c>
      <c r="EM24" s="28">
        <f t="shared" si="4"/>
        <v>187005.22888720001</v>
      </c>
      <c r="EN24" s="28">
        <f t="shared" si="4"/>
        <v>175289.57832299999</v>
      </c>
      <c r="EO24" s="28">
        <f t="shared" si="4"/>
        <v>175963.81494199997</v>
      </c>
      <c r="EP24" s="28">
        <f t="shared" si="4"/>
        <v>181757.65350100002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0.56360590549940381</v>
      </c>
      <c r="D29" s="47">
        <f>IF(PLANEL_Pot_Trim!D4&lt;&gt;0,D4/PLANEL_Pot_Trim!D4,0)</f>
        <v>0.49266454409650873</v>
      </c>
      <c r="E29" s="47">
        <f>IF(PLANEL_Pot_Trim!E4&lt;&gt;0,E4/PLANEL_Pot_Trim!E4,0)</f>
        <v>0.50230817993197241</v>
      </c>
      <c r="F29" s="47">
        <f>IF(PLANEL_Pot_Trim!F4&lt;&gt;0,F4/PLANEL_Pot_Trim!F4,0)</f>
        <v>0.49478672210631991</v>
      </c>
      <c r="G29" s="47">
        <f>IF(PLANEL_Pot_Trim!G4&lt;&gt;0,G4/PLANEL_Pot_Trim!G4,0)</f>
        <v>0.60250724499014296</v>
      </c>
      <c r="H29" s="47">
        <f>IF(PLANEL_Pot_Trim!H4&lt;&gt;0,H4/PLANEL_Pot_Trim!H4,0)</f>
        <v>0.50327604849986773</v>
      </c>
      <c r="I29" s="47">
        <f>IF(PLANEL_Pot_Trim!I4&lt;&gt;0,I4/PLANEL_Pot_Trim!I4,0)</f>
        <v>0.47744658304672749</v>
      </c>
      <c r="J29" s="47">
        <f>IF(PLANEL_Pot_Trim!J4&lt;&gt;0,J4/PLANEL_Pot_Trim!J4,0)</f>
        <v>0.50338983654498104</v>
      </c>
      <c r="K29" s="47">
        <f>IF(PLANEL_Pot_Trim!K4&lt;&gt;0,K4/PLANEL_Pot_Trim!K4,0)</f>
        <v>0.60891134901952704</v>
      </c>
      <c r="L29" s="47">
        <f>IF(PLANEL_Pot_Trim!L4&lt;&gt;0,L4/PLANEL_Pot_Trim!L4,0)</f>
        <v>0.51214957388795634</v>
      </c>
      <c r="M29" s="47">
        <f>IF(PLANEL_Pot_Trim!M4&lt;&gt;0,M4/PLANEL_Pot_Trim!M4,0)</f>
        <v>0.48506163679765862</v>
      </c>
      <c r="N29" s="47">
        <f>IF(PLANEL_Pot_Trim!N4&lt;&gt;0,N4/PLANEL_Pot_Trim!N4,0)</f>
        <v>0.50338983654498104</v>
      </c>
      <c r="O29" s="47">
        <f>IF(PLANEL_Pot_Trim!O4&lt;&gt;0,O4/PLANEL_Pot_Trim!O4,0)</f>
        <v>0.53267974287329101</v>
      </c>
      <c r="P29" s="47">
        <f>IF(PLANEL_Pot_Trim!P4&lt;&gt;0,P4/PLANEL_Pot_Trim!P4,0)</f>
        <v>0.44394898533670663</v>
      </c>
      <c r="Q29" s="47">
        <f>IF(PLANEL_Pot_Trim!Q4&lt;&gt;0,Q4/PLANEL_Pot_Trim!Q4,0)</f>
        <v>0.42198374436907216</v>
      </c>
      <c r="R29" s="47">
        <f>IF(PLANEL_Pot_Trim!R4&lt;&gt;0,R4/PLANEL_Pot_Trim!R4,0)</f>
        <v>0.4653685138013009</v>
      </c>
      <c r="S29" s="47">
        <f>IF(PLANEL_Pot_Trim!S4&lt;&gt;0,S4/PLANEL_Pot_Trim!S4,0)</f>
        <v>0.54921568917287922</v>
      </c>
      <c r="T29" s="47">
        <f>IF(PLANEL_Pot_Trim!T4&lt;&gt;0,T4/PLANEL_Pot_Trim!T4,0)</f>
        <v>0.45806158388180074</v>
      </c>
      <c r="U29" s="47">
        <f>IF(PLANEL_Pot_Trim!U4&lt;&gt;0,U4/PLANEL_Pot_Trim!U4,0)</f>
        <v>0.42914213567551912</v>
      </c>
      <c r="V29" s="47">
        <f>IF(PLANEL_Pot_Trim!V4&lt;&gt;0,V4/PLANEL_Pot_Trim!V4,0)</f>
        <v>0.45998534637557248</v>
      </c>
      <c r="W29" s="47">
        <f>IF(PLANEL_Pot_Trim!W4&lt;&gt;0,W4/PLANEL_Pot_Trim!W4,0)</f>
        <v>0.55724972007564189</v>
      </c>
      <c r="X29" s="47">
        <f>IF(PLANEL_Pot_Trim!X4&lt;&gt;0,X4/PLANEL_Pot_Trim!X4,0)</f>
        <v>0.46898995124272536</v>
      </c>
      <c r="Y29" s="47">
        <f>IF(PLANEL_Pot_Trim!Y4&lt;&gt;0,Y4/PLANEL_Pot_Trim!Y4,0)</f>
        <v>0.43816455033291479</v>
      </c>
      <c r="Z29" s="47">
        <f>IF(PLANEL_Pot_Trim!Z4&lt;&gt;0,Z4/PLANEL_Pot_Trim!Z4,0)</f>
        <v>0.46088325522773438</v>
      </c>
      <c r="AA29" s="47">
        <f>IF(PLANEL_Pot_Trim!AA4&lt;&gt;0,AA4/PLANEL_Pot_Trim!AA4,0)</f>
        <v>0.59185272502246677</v>
      </c>
      <c r="AB29" s="47">
        <f>IF(PLANEL_Pot_Trim!AB4&lt;&gt;0,AB4/PLANEL_Pot_Trim!AB4,0)</f>
        <v>0.5024633394835939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0.59227767613519344</v>
      </c>
      <c r="AF29" s="47">
        <f>IF(PLANEL_Pot_Trim!AF4&lt;&gt;0,AF4/PLANEL_Pot_Trim!AF4,0)</f>
        <v>0.51290003421088648</v>
      </c>
      <c r="AG29" s="47">
        <f>IF(PLANEL_Pot_Trim!AG4&lt;&gt;0,AG4/PLANEL_Pot_Trim!AG4,0)</f>
        <v>0.46277727742545394</v>
      </c>
      <c r="AH29" s="47">
        <f>IF(PLANEL_Pot_Trim!AH4&lt;&gt;0,AH4/PLANEL_Pot_Trim!AH4,0)</f>
        <v>0.46133066039291348</v>
      </c>
      <c r="AI29" s="47">
        <f>IF(PLANEL_Pot_Trim!AI4&lt;&gt;0,AI4/PLANEL_Pot_Trim!AI4,0)</f>
        <v>0.60632867195386897</v>
      </c>
      <c r="AJ29" s="47">
        <f>IF(PLANEL_Pot_Trim!AJ4&lt;&gt;0,AJ4/PLANEL_Pot_Trim!AJ4,0)</f>
        <v>0.50439511077473875</v>
      </c>
      <c r="AK29" s="47">
        <f>IF(PLANEL_Pot_Trim!AK4&lt;&gt;0,AK4/PLANEL_Pot_Trim!AK4,0)</f>
        <v>0.46293901207588323</v>
      </c>
      <c r="AL29" s="47">
        <f>IF(PLANEL_Pot_Trim!AL4&lt;&gt;0,AL4/PLANEL_Pot_Trim!AL4,0)</f>
        <v>0.46157697956488064</v>
      </c>
      <c r="AM29" s="47">
        <f>IF(PLANEL_Pot_Trim!AM4&lt;&gt;0,AM4/PLANEL_Pot_Trim!AM4,0)</f>
        <v>0.59160474930122064</v>
      </c>
      <c r="AN29" s="47">
        <f>IF(PLANEL_Pot_Trim!AN4&lt;&gt;0,AN4/PLANEL_Pot_Trim!AN4,0)</f>
        <v>0.48757224514440911</v>
      </c>
      <c r="AO29" s="47">
        <f>IF(PLANEL_Pot_Trim!AO4&lt;&gt;0,AO4/PLANEL_Pot_Trim!AO4,0)</f>
        <v>0.44003682453413856</v>
      </c>
      <c r="AP29" s="47">
        <f>IF(PLANEL_Pot_Trim!AP4&lt;&gt;0,AP4/PLANEL_Pot_Trim!AP4,0)</f>
        <v>0.46003159686818201</v>
      </c>
      <c r="AQ29" s="47">
        <f>IF(PLANEL_Pot_Trim!AQ4&lt;&gt;0,AQ4/PLANEL_Pot_Trim!AQ4,0)</f>
        <v>0.59092152135086262</v>
      </c>
      <c r="AR29" s="47">
        <f>IF(PLANEL_Pot_Trim!AR4&lt;&gt;0,AR4/PLANEL_Pot_Trim!AR4,0)</f>
        <v>0.49610789266641886</v>
      </c>
      <c r="AS29" s="47">
        <f>IF(PLANEL_Pot_Trim!AS4&lt;&gt;0,AS4/PLANEL_Pot_Trim!AS4,0)</f>
        <v>0.41514315057117718</v>
      </c>
      <c r="AT29" s="47">
        <f>IF(PLANEL_Pot_Trim!AT4&lt;&gt;0,AT4/PLANEL_Pot_Trim!AT4,0)</f>
        <v>0.46031678174492607</v>
      </c>
      <c r="AU29" s="47">
        <f>IF(PLANEL_Pot_Trim!AU4&lt;&gt;0,AU4/PLANEL_Pot_Trim!AU4,0)</f>
        <v>0.60667596428376325</v>
      </c>
      <c r="AV29" s="47">
        <f>IF(PLANEL_Pot_Trim!AV4&lt;&gt;0,AV4/PLANEL_Pot_Trim!AV4,0)</f>
        <v>0.48618587157530574</v>
      </c>
      <c r="AW29" s="47">
        <f>IF(PLANEL_Pot_Trim!AW4&lt;&gt;0,AW4/PLANEL_Pot_Trim!AW4,0)</f>
        <v>0.40013752070322212</v>
      </c>
      <c r="AX29" s="47">
        <f>IF(PLANEL_Pot_Trim!AX4&lt;&gt;0,AX4/PLANEL_Pot_Trim!AX4,0)</f>
        <v>0.45991289475960229</v>
      </c>
      <c r="AY29" s="47">
        <f>IF(PLANEL_Pot_Trim!AY4&lt;&gt;0,AY4/PLANEL_Pot_Trim!AY4,0)</f>
        <v>0.61336424263960321</v>
      </c>
      <c r="AZ29" s="47">
        <f>IF(PLANEL_Pot_Trim!AZ4&lt;&gt;0,AZ4/PLANEL_Pot_Trim!AZ4,0)</f>
        <v>0.50244063559488805</v>
      </c>
      <c r="BA29" s="47">
        <f>IF(PLANEL_Pot_Trim!BA4&lt;&gt;0,BA4/PLANEL_Pot_Trim!BA4,0)</f>
        <v>0.41129970133144839</v>
      </c>
      <c r="BB29" s="47">
        <f>IF(PLANEL_Pot_Trim!BB4&lt;&gt;0,BB4/PLANEL_Pot_Trim!BB4,0)</f>
        <v>0.45976808661967244</v>
      </c>
      <c r="BC29" s="47">
        <f>IF(PLANEL_Pot_Trim!BC4&lt;&gt;0,BC4/PLANEL_Pot_Trim!BC4,0)</f>
        <v>0.60491642917872013</v>
      </c>
      <c r="BD29" s="47">
        <f>IF(PLANEL_Pot_Trim!BD4&lt;&gt;0,BD4/PLANEL_Pot_Trim!BD4,0)</f>
        <v>0.48209940061772322</v>
      </c>
      <c r="BE29" s="47">
        <f>IF(PLANEL_Pot_Trim!BE4&lt;&gt;0,BE4/PLANEL_Pot_Trim!BE4,0)</f>
        <v>0.42105849431226455</v>
      </c>
      <c r="BF29" s="47">
        <f>IF(PLANEL_Pot_Trim!BF4&lt;&gt;0,BF4/PLANEL_Pot_Trim!BF4,0)</f>
        <v>0.46543149446308296</v>
      </c>
      <c r="BG29" s="47">
        <f>IF(PLANEL_Pot_Trim!BG4&lt;&gt;0,BG4/PLANEL_Pot_Trim!BG4,0)</f>
        <v>0.62699762043622609</v>
      </c>
      <c r="BH29" s="47">
        <f>IF(PLANEL_Pot_Trim!BH4&lt;&gt;0,BH4/PLANEL_Pot_Trim!BH4,0)</f>
        <v>0.52153670989218637</v>
      </c>
      <c r="BI29" s="47">
        <f>IF(PLANEL_Pot_Trim!BI4&lt;&gt;0,BI4/PLANEL_Pot_Trim!BI4,0)</f>
        <v>0.43780727352323318</v>
      </c>
      <c r="BJ29" s="47">
        <f>IF(PLANEL_Pot_Trim!BJ4&lt;&gt;0,BJ4/PLANEL_Pot_Trim!BJ4,0)</f>
        <v>0.46520820629391918</v>
      </c>
      <c r="BK29" s="47">
        <f>IF(PLANEL_Pot_Trim!BK4&lt;&gt;0,BK4/PLANEL_Pot_Trim!BK4,0)</f>
        <v>0.64331954425648041</v>
      </c>
      <c r="BL29" s="47">
        <f>IF(PLANEL_Pot_Trim!BL4&lt;&gt;0,BL4/PLANEL_Pot_Trim!BL4,0)</f>
        <v>0.50145073487262448</v>
      </c>
      <c r="BM29" s="47">
        <f>IF(PLANEL_Pot_Trim!BM4&lt;&gt;0,BM4/PLANEL_Pot_Trim!BM4,0)</f>
        <v>0.43868045167235159</v>
      </c>
      <c r="BN29" s="47">
        <f>IF(PLANEL_Pot_Trim!BN4&lt;&gt;0,BN4/PLANEL_Pot_Trim!BN4,0)</f>
        <v>0.46767225470740598</v>
      </c>
      <c r="BO29" s="47">
        <f>IF(PLANEL_Pot_Trim!BO4&lt;&gt;0,BO4/PLANEL_Pot_Trim!BO4,0)</f>
        <v>0.61225931085321272</v>
      </c>
      <c r="BP29" s="47">
        <f>IF(PLANEL_Pot_Trim!BP4&lt;&gt;0,BP4/PLANEL_Pot_Trim!BP4,0)</f>
        <v>0.50179496435526638</v>
      </c>
      <c r="BQ29" s="47">
        <f>IF(PLANEL_Pot_Trim!BQ4&lt;&gt;0,BQ4/PLANEL_Pot_Trim!BQ4,0)</f>
        <v>0.40721323373047003</v>
      </c>
      <c r="BR29" s="47">
        <f>IF(PLANEL_Pot_Trim!BR4&lt;&gt;0,BR4/PLANEL_Pot_Trim!BR4,0)</f>
        <v>0.46275633817833539</v>
      </c>
      <c r="BS29" s="47">
        <f>IF(PLANEL_Pot_Trim!BS4&lt;&gt;0,BS4/PLANEL_Pot_Trim!BS4,0)</f>
        <v>0.61393709414273578</v>
      </c>
      <c r="BT29" s="47">
        <f>IF(PLANEL_Pot_Trim!BT4&lt;&gt;0,BT4/PLANEL_Pot_Trim!BT4,0)</f>
        <v>0.4828197295428524</v>
      </c>
      <c r="BU29" s="47">
        <f>IF(PLANEL_Pot_Trim!BU4&lt;&gt;0,BU4/PLANEL_Pot_Trim!BU4,0)</f>
        <v>0.40001059468237765</v>
      </c>
      <c r="BV29" s="47">
        <f>IF(PLANEL_Pot_Trim!BV4&lt;&gt;0,BV4/PLANEL_Pot_Trim!BV4,0)</f>
        <v>0.46062246479150087</v>
      </c>
      <c r="BW29" s="47">
        <f>IF(PLANEL_Pot_Trim!BW4&lt;&gt;0,BW4/PLANEL_Pot_Trim!BW4,0)</f>
        <v>0.62421915624380109</v>
      </c>
      <c r="BX29" s="47">
        <f>IF(PLANEL_Pot_Trim!BX4&lt;&gt;0,BX4/PLANEL_Pot_Trim!BX4,0)</f>
        <v>0.48892838417711049</v>
      </c>
      <c r="BY29" s="47">
        <f>IF(PLANEL_Pot_Trim!BY4&lt;&gt;0,BY4/PLANEL_Pot_Trim!BY4,0)</f>
        <v>0.3943016597970691</v>
      </c>
      <c r="BZ29" s="47">
        <f>IF(PLANEL_Pot_Trim!BZ4&lt;&gt;0,BZ4/PLANEL_Pot_Trim!BZ4,0)</f>
        <v>0.45850876662188467</v>
      </c>
      <c r="CA29" s="47">
        <f>IF(PLANEL_Pot_Trim!CA4&lt;&gt;0,CA4/PLANEL_Pot_Trim!CA4,0)</f>
        <v>0.62347954181684617</v>
      </c>
      <c r="CB29" s="47">
        <f>IF(PLANEL_Pot_Trim!CB4&lt;&gt;0,CB4/PLANEL_Pot_Trim!CB4,0)</f>
        <v>0.48695867909976703</v>
      </c>
      <c r="CC29" s="47">
        <f>IF(PLANEL_Pot_Trim!CC4&lt;&gt;0,CC4/PLANEL_Pot_Trim!CC4,0)</f>
        <v>0.38650246462166366</v>
      </c>
      <c r="CD29" s="47">
        <f>IF(PLANEL_Pot_Trim!CD4&lt;&gt;0,CD4/PLANEL_Pot_Trim!CD4,0)</f>
        <v>0.45616124890430532</v>
      </c>
      <c r="CE29" s="47">
        <f>IF(PLANEL_Pot_Trim!CE4&lt;&gt;0,CE4/PLANEL_Pot_Trim!CE4,0)</f>
        <v>0.63784039378475244</v>
      </c>
      <c r="CF29" s="47">
        <f>IF(PLANEL_Pot_Trim!CF4&lt;&gt;0,CF4/PLANEL_Pot_Trim!CF4,0)</f>
        <v>0.49421516003870986</v>
      </c>
      <c r="CG29" s="47">
        <f>IF(PLANEL_Pot_Trim!CG4&lt;&gt;0,CG4/PLANEL_Pot_Trim!CG4,0)</f>
        <v>0.37630015543570933</v>
      </c>
      <c r="CH29" s="47">
        <f>IF(PLANEL_Pot_Trim!CH4&lt;&gt;0,CH4/PLANEL_Pot_Trim!CH4,0)</f>
        <v>0.45435604120183137</v>
      </c>
      <c r="CI29" s="47">
        <f>IF(PLANEL_Pot_Trim!CI4&lt;&gt;0,CI4/PLANEL_Pot_Trim!CI4,0)</f>
        <v>0.62122820514566779</v>
      </c>
      <c r="CJ29" s="47">
        <f>IF(PLANEL_Pot_Trim!CJ4&lt;&gt;0,CJ4/PLANEL_Pot_Trim!CJ4,0)</f>
        <v>0.47549047158093044</v>
      </c>
      <c r="CK29" s="47">
        <f>IF(PLANEL_Pot_Trim!CK4&lt;&gt;0,CK4/PLANEL_Pot_Trim!CK4,0)</f>
        <v>0.38894187841580957</v>
      </c>
      <c r="CL29" s="47">
        <f>IF(PLANEL_Pot_Trim!CL4&lt;&gt;0,CL4/PLANEL_Pot_Trim!CL4,0)</f>
        <v>0.45291257610123825</v>
      </c>
      <c r="CM29" s="47">
        <f>IF(PLANEL_Pot_Trim!CM4&lt;&gt;0,CM4/PLANEL_Pot_Trim!CM4,0)</f>
        <v>0.62285937418973536</v>
      </c>
      <c r="CN29" s="47">
        <f>IF(PLANEL_Pot_Trim!CN4&lt;&gt;0,CN4/PLANEL_Pot_Trim!CN4,0)</f>
        <v>0.48437019332664966</v>
      </c>
      <c r="CO29" s="47">
        <f>IF(PLANEL_Pot_Trim!CO4&lt;&gt;0,CO4/PLANEL_Pot_Trim!CO4,0)</f>
        <v>0.36235913344948079</v>
      </c>
      <c r="CP29" s="47">
        <f>IF(PLANEL_Pot_Trim!CP4&lt;&gt;0,CP4/PLANEL_Pot_Trim!CP4,0)</f>
        <v>0.45159902388039985</v>
      </c>
      <c r="CQ29" s="47">
        <f>IF(PLANEL_Pot_Trim!CQ4&lt;&gt;0,CQ4/PLANEL_Pot_Trim!CQ4,0)</f>
        <v>0.62490119713920456</v>
      </c>
      <c r="CR29" s="47">
        <f>IF(PLANEL_Pot_Trim!CR4&lt;&gt;0,CR4/PLANEL_Pot_Trim!CR4,0)</f>
        <v>0.48321753542984941</v>
      </c>
      <c r="CS29" s="47">
        <f>IF(PLANEL_Pot_Trim!CS4&lt;&gt;0,CS4/PLANEL_Pot_Trim!CS4,0)</f>
        <v>0.35834458535743979</v>
      </c>
      <c r="CT29" s="47">
        <f>IF(PLANEL_Pot_Trim!CT4&lt;&gt;0,CT4/PLANEL_Pot_Trim!CT4,0)</f>
        <v>0.4508334543312022</v>
      </c>
      <c r="CU29" s="47">
        <f>IF(PLANEL_Pot_Trim!CU4&lt;&gt;0,CU4/PLANEL_Pot_Trim!CU4,0)</f>
        <v>0.61884945344470477</v>
      </c>
      <c r="CV29" s="47">
        <f>IF(PLANEL_Pot_Trim!CV4&lt;&gt;0,CV4/PLANEL_Pot_Trim!CV4,0)</f>
        <v>0.47130320023006489</v>
      </c>
      <c r="CW29" s="47">
        <f>IF(PLANEL_Pot_Trim!CW4&lt;&gt;0,CW4/PLANEL_Pot_Trim!CW4,0)</f>
        <v>0.3722635224345302</v>
      </c>
      <c r="CX29" s="47">
        <f>IF(PLANEL_Pot_Trim!CX4&lt;&gt;0,CX4/PLANEL_Pot_Trim!CX4,0)</f>
        <v>0.45060586627808225</v>
      </c>
      <c r="CY29" s="77">
        <f>IF(PLANEL_Pot_Trim!CY4&lt;&gt;0,CY4/PLANEL_Pot_Trim!CY4,0)</f>
        <v>0.62305482479259489</v>
      </c>
      <c r="CZ29" s="77">
        <f>IF(PLANEL_Pot_Trim!CZ4&lt;&gt;0,CZ4/PLANEL_Pot_Trim!CZ4,0)</f>
        <v>0.50560930461486653</v>
      </c>
      <c r="DA29" s="77">
        <f>IF(PLANEL_Pot_Trim!DA4&lt;&gt;0,DA4/PLANEL_Pot_Trim!DA4,0)</f>
        <v>0.37435401148333902</v>
      </c>
      <c r="DB29" s="77">
        <f>IF(PLANEL_Pot_Trim!DB4&lt;&gt;0,DB4/PLANEL_Pot_Trim!DB4,0)</f>
        <v>0.45060586627808225</v>
      </c>
      <c r="DC29" s="47">
        <f>IF(PLANEL_Pot_Trim!DC4&lt;&gt;0,DC4/PLANEL_Pot_Trim!DC4,0)</f>
        <v>0.64385369895519928</v>
      </c>
      <c r="DD29" s="47">
        <f>IF(PLANEL_Pot_Trim!DD4&lt;&gt;0,DD4/PLANEL_Pot_Trim!DD4,0)</f>
        <v>0.48687974044190824</v>
      </c>
      <c r="DE29" s="47">
        <f>IF(PLANEL_Pot_Trim!DE4&lt;&gt;0,DE4/PLANEL_Pot_Trim!DE4,0)</f>
        <v>0.35666434492950611</v>
      </c>
      <c r="DF29" s="47">
        <f>IF(PLANEL_Pot_Trim!DF4&lt;&gt;0,DF4/PLANEL_Pot_Trim!DF4,0)</f>
        <v>0.45060586627808225</v>
      </c>
      <c r="DG29" s="47">
        <f>IF(PLANEL_Pot_Trim!DG4&lt;&gt;0,DG4/PLANEL_Pot_Trim!DG4,0)</f>
        <v>0.62963920448425836</v>
      </c>
      <c r="DH29" s="47">
        <f>IF(PLANEL_Pot_Trim!DH4&lt;&gt;0,DH4/PLANEL_Pot_Trim!DH4,0)</f>
        <v>0.47914161578231257</v>
      </c>
      <c r="DI29" s="47">
        <f>IF(PLANEL_Pot_Trim!DI4&lt;&gt;0,DI4/PLANEL_Pot_Trim!DI4,0)</f>
        <v>0.35625044534085198</v>
      </c>
      <c r="DJ29" s="47">
        <f>IF(PLANEL_Pot_Trim!DJ4&lt;&gt;0,DJ4/PLANEL_Pot_Trim!DJ4,0)</f>
        <v>0.45060586627808225</v>
      </c>
      <c r="DK29" s="47">
        <f>IF(PLANEL_Pot_Trim!DK4&lt;&gt;0,DK4/PLANEL_Pot_Trim!DK4,0)</f>
        <v>0.63395785542503647</v>
      </c>
      <c r="DL29" s="47">
        <f>IF(PLANEL_Pot_Trim!DL4&lt;&gt;0,DL4/PLANEL_Pot_Trim!DL4,0)</f>
        <v>0.49156498458788417</v>
      </c>
      <c r="DM29" s="47">
        <f>IF(PLANEL_Pot_Trim!DM4&lt;&gt;0,DM4/PLANEL_Pot_Trim!DM4,0)</f>
        <v>0.3508886572366367</v>
      </c>
      <c r="DN29" s="47">
        <f>IF(PLANEL_Pot_Trim!DN4&lt;&gt;0,DN4/PLANEL_Pot_Trim!DN4,0)</f>
        <v>0.45060586627808225</v>
      </c>
      <c r="DO29" s="47">
        <f>IF(PLANEL_Pot_Trim!DO4&lt;&gt;0,DO4/PLANEL_Pot_Trim!DO4,0)</f>
        <v>0.63790886674040281</v>
      </c>
      <c r="DP29" s="47">
        <f>IF(PLANEL_Pot_Trim!DP4&lt;&gt;0,DP4/PLANEL_Pot_Trim!DP4,0)</f>
        <v>0.4929026428065712</v>
      </c>
      <c r="DQ29" s="47">
        <f>IF(PLANEL_Pot_Trim!DQ4&lt;&gt;0,DQ4/PLANEL_Pot_Trim!DQ4,0)</f>
        <v>0.33398825405109345</v>
      </c>
      <c r="DR29" s="47">
        <f>IF(PLANEL_Pot_Trim!DR4&lt;&gt;0,DR4/PLANEL_Pot_Trim!DR4,0)</f>
        <v>0.45044506940749962</v>
      </c>
      <c r="DS29" s="47">
        <f>IF(PLANEL_Pot_Trim!DS4&lt;&gt;0,DS4/PLANEL_Pot_Trim!DS4,0)</f>
        <v>0.63807802219736054</v>
      </c>
      <c r="DT29" s="47">
        <f>IF(PLANEL_Pot_Trim!DT4&lt;&gt;0,DT4/PLANEL_Pot_Trim!DT4,0)</f>
        <v>0.47063869412400922</v>
      </c>
      <c r="DU29" s="47">
        <f>IF(PLANEL_Pot_Trim!DU4&lt;&gt;0,DU4/PLANEL_Pot_Trim!DU4,0)</f>
        <v>0.3440281416502059</v>
      </c>
      <c r="DV29" s="47">
        <f>IF(PLANEL_Pot_Trim!DV4&lt;&gt;0,DV4/PLANEL_Pot_Trim!DV4,0)</f>
        <v>0.44917632242204925</v>
      </c>
      <c r="DW29" s="47">
        <f>IF(PLANEL_Pot_Trim!DW4&lt;&gt;0,DW4/PLANEL_Pot_Trim!DW4,0)</f>
        <v>0.64935911826253923</v>
      </c>
      <c r="DX29" s="47">
        <f>IF(PLANEL_Pot_Trim!DX4&lt;&gt;0,DX4/PLANEL_Pot_Trim!DX4,0)</f>
        <v>0.47604217732582688</v>
      </c>
      <c r="DY29" s="47">
        <f>IF(PLANEL_Pot_Trim!DY4&lt;&gt;0,DY4/PLANEL_Pot_Trim!DY4,0)</f>
        <v>0.35204006133822724</v>
      </c>
      <c r="DZ29" s="47">
        <f>IF(PLANEL_Pot_Trim!DZ4&lt;&gt;0,DZ4/PLANEL_Pot_Trim!DZ4,0)</f>
        <v>0.44769288724551959</v>
      </c>
      <c r="EA29" s="47">
        <f>IF(PLANEL_Pot_Trim!EA4&lt;&gt;0,EA4/PLANEL_Pot_Trim!EA4,0)</f>
        <v>0.64249750467067224</v>
      </c>
      <c r="EB29" s="47">
        <f>IF(PLANEL_Pot_Trim!EB4&lt;&gt;0,EB4/PLANEL_Pot_Trim!EB4,0)</f>
        <v>0.4891955009247469</v>
      </c>
      <c r="EC29" s="47">
        <f>IF(PLANEL_Pot_Trim!EC4&lt;&gt;0,EC4/PLANEL_Pot_Trim!EC4,0)</f>
        <v>0.34323534942599548</v>
      </c>
      <c r="ED29" s="47">
        <f>IF(PLANEL_Pot_Trim!ED4&lt;&gt;0,ED4/PLANEL_Pot_Trim!ED4,0)</f>
        <v>0.44696195025342506</v>
      </c>
      <c r="EE29" s="47">
        <f>IF(PLANEL_Pot_Trim!EE4&lt;&gt;0,EE4/PLANEL_Pot_Trim!EE4,0)</f>
        <v>0.64164774792267698</v>
      </c>
      <c r="EF29" s="47">
        <f>IF(PLANEL_Pot_Trim!EF4&lt;&gt;0,EF4/PLANEL_Pot_Trim!EF4,0)</f>
        <v>0.48834004847046436</v>
      </c>
      <c r="EG29" s="47">
        <f>IF(PLANEL_Pot_Trim!EG4&lt;&gt;0,EG4/PLANEL_Pot_Trim!EG4,0)</f>
        <v>0.33969980815609163</v>
      </c>
      <c r="EH29" s="47">
        <f>IF(PLANEL_Pot_Trim!EH4&lt;&gt;0,EH4/PLANEL_Pot_Trim!EH4,0)</f>
        <v>0.44658836484397779</v>
      </c>
      <c r="EI29" s="47">
        <f>IF(PLANEL_Pot_Trim!EI4&lt;&gt;0,EI4/PLANEL_Pot_Trim!EI4,0)</f>
        <v>0.64183036255539683</v>
      </c>
      <c r="EJ29" s="47">
        <f>IF(PLANEL_Pot_Trim!EJ4&lt;&gt;0,EJ4/PLANEL_Pot_Trim!EJ4,0)</f>
        <v>0.47337081358569216</v>
      </c>
      <c r="EK29" s="47">
        <f>IF(PLANEL_Pot_Trim!EK4&lt;&gt;0,EK4/PLANEL_Pot_Trim!EK4,0)</f>
        <v>0.31223074599594114</v>
      </c>
      <c r="EL29" s="47">
        <f>IF(PLANEL_Pot_Trim!EL4&lt;&gt;0,EL4/PLANEL_Pot_Trim!EL4,0)</f>
        <v>0.44473672006647957</v>
      </c>
      <c r="EM29" s="47">
        <f>IF(PLANEL_Pot_Trim!EM4&lt;&gt;0,EM4/PLANEL_Pot_Trim!EM4,0)</f>
        <v>0.64299900849416569</v>
      </c>
      <c r="EN29" s="47">
        <f>IF(PLANEL_Pot_Trim!EN4&lt;&gt;0,EN4/PLANEL_Pot_Trim!EN4,0)</f>
        <v>0.47651929897032352</v>
      </c>
      <c r="EO29" s="47">
        <f>IF(PLANEL_Pot_Trim!EO4&lt;&gt;0,EO4/PLANEL_Pot_Trim!EO4,0)</f>
        <v>0.33572130418869839</v>
      </c>
      <c r="EP29" s="47">
        <f>IF(PLANEL_Pot_Trim!EP4&lt;&gt;0,EP4/PLANEL_Pot_Trim!EP4,0)</f>
        <v>0.44434906595924645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0.54657567566261711</v>
      </c>
      <c r="H30" s="47">
        <f>IF(PLANEL_Pot_Trim!H5&lt;&gt;0,H5/PLANEL_Pot_Trim!H5,0)</f>
        <v>0.52733262572720596</v>
      </c>
      <c r="I30" s="47">
        <f>IF(PLANEL_Pot_Trim!I5&lt;&gt;0,I5/PLANEL_Pot_Trim!I5,0)</f>
        <v>0.44238805592837838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0.52670458240237228</v>
      </c>
      <c r="M30" s="47">
        <f>IF(PLANEL_Pot_Trim!M5&lt;&gt;0,M5/PLANEL_Pot_Trim!M5,0)</f>
        <v>0.45072497024187785</v>
      </c>
      <c r="N30" s="47">
        <f>IF(PLANEL_Pot_Trim!N5&lt;&gt;0,N5/PLANEL_Pot_Trim!N5,0)</f>
        <v>0.50039314154512593</v>
      </c>
      <c r="O30" s="47">
        <f>IF(PLANEL_Pot_Trim!O5&lt;&gt;0,O5/PLANEL_Pot_Trim!O5,0)</f>
        <v>0.58004934969527122</v>
      </c>
      <c r="P30" s="47">
        <f>IF(PLANEL_Pot_Trim!P5&lt;&gt;0,P5/PLANEL_Pot_Trim!P5,0)</f>
        <v>0.49741555485742234</v>
      </c>
      <c r="Q30" s="47">
        <f>IF(PLANEL_Pot_Trim!Q5&lt;&gt;0,Q5/PLANEL_Pot_Trim!Q5,0)</f>
        <v>0.29406155037463816</v>
      </c>
      <c r="R30" s="47">
        <f>IF(PLANEL_Pot_Trim!R5&lt;&gt;0,R5/PLANEL_Pot_Trim!R5,0)</f>
        <v>0.50009323537691031</v>
      </c>
      <c r="S30" s="47">
        <f>IF(PLANEL_Pot_Trim!S5&lt;&gt;0,S5/PLANEL_Pot_Trim!S5,0)</f>
        <v>0.56171238595511597</v>
      </c>
      <c r="T30" s="47">
        <f>IF(PLANEL_Pot_Trim!T5&lt;&gt;0,T5/PLANEL_Pot_Trim!T5,0)</f>
        <v>0.52691900870024555</v>
      </c>
      <c r="U30" s="47">
        <f>IF(PLANEL_Pot_Trim!U5&lt;&gt;0,U5/PLANEL_Pot_Trim!U5,0)</f>
        <v>0.43406367387599193</v>
      </c>
      <c r="V30" s="47">
        <f>IF(PLANEL_Pot_Trim!V5&lt;&gt;0,V5/PLANEL_Pot_Trim!V5,0)</f>
        <v>0.5000554910348497</v>
      </c>
      <c r="W30" s="47">
        <f>IF(PLANEL_Pot_Trim!W5&lt;&gt;0,W5/PLANEL_Pot_Trim!W5,0)</f>
        <v>0.56110611706081237</v>
      </c>
      <c r="X30" s="47">
        <f>IF(PLANEL_Pot_Trim!X5&lt;&gt;0,X5/PLANEL_Pot_Trim!X5,0)</f>
        <v>0.4997427304741599</v>
      </c>
      <c r="Y30" s="47">
        <f>IF(PLANEL_Pot_Trim!Y5&lt;&gt;0,Y5/PLANEL_Pot_Trim!Y5,0)</f>
        <v>0.43947671188721066</v>
      </c>
      <c r="Z30" s="47">
        <f>IF(PLANEL_Pot_Trim!Z5&lt;&gt;0,Z5/PLANEL_Pot_Trim!Z5,0)</f>
        <v>0.49964685821699528</v>
      </c>
      <c r="AA30" s="47">
        <f>IF(PLANEL_Pot_Trim!AA5&lt;&gt;0,AA5/PLANEL_Pot_Trim!AA5,0)</f>
        <v>0.41530993626137369</v>
      </c>
      <c r="AB30" s="47">
        <f>IF(PLANEL_Pot_Trim!AB5&lt;&gt;0,AB5/PLANEL_Pot_Trim!AB5,0)</f>
        <v>0.35826669536446759</v>
      </c>
      <c r="AC30" s="47">
        <f>IF(PLANEL_Pot_Trim!AC5&lt;&gt;0,AC5/PLANEL_Pot_Trim!AC5,0)</f>
        <v>0.42895553027585159</v>
      </c>
      <c r="AD30" s="47">
        <f>IF(PLANEL_Pot_Trim!AD5&lt;&gt;0,AD5/PLANEL_Pot_Trim!AD5,0)</f>
        <v>0.48529793289721557</v>
      </c>
      <c r="AE30" s="47">
        <f>IF(PLANEL_Pot_Trim!AE5&lt;&gt;0,AE5/PLANEL_Pot_Trim!AE5,0)</f>
        <v>0.5667624682113529</v>
      </c>
      <c r="AF30" s="47">
        <f>IF(PLANEL_Pot_Trim!AF5&lt;&gt;0,AF5/PLANEL_Pot_Trim!AF5,0)</f>
        <v>0.33523188013633393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0.55193516865771075</v>
      </c>
      <c r="AJ30" s="47">
        <f>IF(PLANEL_Pot_Trim!AJ5&lt;&gt;0,AJ5/PLANEL_Pot_Trim!AJ5,0)</f>
        <v>0.49022561337827325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0.55017340541958604</v>
      </c>
      <c r="AN30" s="47">
        <f>IF(PLANEL_Pot_Trim!AN5&lt;&gt;0,AN5/PLANEL_Pot_Trim!AN5,0)</f>
        <v>0.48912599153888714</v>
      </c>
      <c r="AO30" s="47">
        <f>IF(PLANEL_Pot_Trim!AO5&lt;&gt;0,AO5/PLANEL_Pot_Trim!AO5,0)</f>
        <v>0.4544485973678149</v>
      </c>
      <c r="AP30" s="47">
        <f>IF(PLANEL_Pot_Trim!AP5&lt;&gt;0,AP5/PLANEL_Pot_Trim!AP5,0)</f>
        <v>0.49622829713459354</v>
      </c>
      <c r="AQ30" s="47">
        <f>IF(PLANEL_Pot_Trim!AQ5&lt;&gt;0,AQ5/PLANEL_Pot_Trim!AQ5,0)</f>
        <v>0.56393585773540678</v>
      </c>
      <c r="AR30" s="47">
        <f>IF(PLANEL_Pot_Trim!AR5&lt;&gt;0,AR5/PLANEL_Pot_Trim!AR5,0)</f>
        <v>0.34600432221921101</v>
      </c>
      <c r="AS30" s="47">
        <f>IF(PLANEL_Pot_Trim!AS5&lt;&gt;0,AS5/PLANEL_Pot_Trim!AS5,0)</f>
        <v>0.44130752396412903</v>
      </c>
      <c r="AT30" s="47">
        <f>IF(PLANEL_Pot_Trim!AT5&lt;&gt;0,AT5/PLANEL_Pot_Trim!AT5,0)</f>
        <v>0.49622829713459354</v>
      </c>
      <c r="AU30" s="47">
        <f>IF(PLANEL_Pot_Trim!AU5&lt;&gt;0,AU5/PLANEL_Pot_Trim!AU5,0)</f>
        <v>0.37728687873783356</v>
      </c>
      <c r="AV30" s="47">
        <f>IF(PLANEL_Pot_Trim!AV5&lt;&gt;0,AV5/PLANEL_Pot_Trim!AV5,0)</f>
        <v>0.34008139248675118</v>
      </c>
      <c r="AW30" s="47">
        <f>IF(PLANEL_Pot_Trim!AW5&lt;&gt;0,AW5/PLANEL_Pot_Trim!AW5,0)</f>
        <v>0.45067077384550042</v>
      </c>
      <c r="AX30" s="47">
        <f>IF(PLANEL_Pot_Trim!AX5&lt;&gt;0,AX5/PLANEL_Pot_Trim!AX5,0)</f>
        <v>0.49622829713459354</v>
      </c>
      <c r="AY30" s="47">
        <f>IF(PLANEL_Pot_Trim!AY5&lt;&gt;0,AY5/PLANEL_Pot_Trim!AY5,0)</f>
        <v>0.45110098145953559</v>
      </c>
      <c r="AZ30" s="47">
        <f>IF(PLANEL_Pot_Trim!AZ5&lt;&gt;0,AZ5/PLANEL_Pot_Trim!AZ5,0)</f>
        <v>0.30148069873461331</v>
      </c>
      <c r="BA30" s="47">
        <f>IF(PLANEL_Pot_Trim!BA5&lt;&gt;0,BA5/PLANEL_Pot_Trim!BA5,0)</f>
        <v>0.42986876293493093</v>
      </c>
      <c r="BB30" s="47">
        <f>IF(PLANEL_Pot_Trim!BB5&lt;&gt;0,BB5/PLANEL_Pot_Trim!BB5,0)</f>
        <v>0.49622829713459354</v>
      </c>
      <c r="BC30" s="47">
        <f>IF(PLANEL_Pot_Trim!BC5&lt;&gt;0,BC5/PLANEL_Pot_Trim!BC5,0)</f>
        <v>0.54419200997688821</v>
      </c>
      <c r="BD30" s="47">
        <f>IF(PLANEL_Pot_Trim!BD5&lt;&gt;0,BD5/PLANEL_Pot_Trim!BD5,0)</f>
        <v>0.51508493876998229</v>
      </c>
      <c r="BE30" s="47">
        <f>IF(PLANEL_Pot_Trim!BE5&lt;&gt;0,BE5/PLANEL_Pot_Trim!BE5,0)</f>
        <v>0.4161322491214941</v>
      </c>
      <c r="BF30" s="47">
        <f>IF(PLANEL_Pot_Trim!BF5&lt;&gt;0,BF5/PLANEL_Pot_Trim!BF5,0)</f>
        <v>0.49622829713459354</v>
      </c>
      <c r="BG30" s="47">
        <f>IF(PLANEL_Pot_Trim!BG5&lt;&gt;0,BG5/PLANEL_Pot_Trim!BG5,0)</f>
        <v>0.54404286271773994</v>
      </c>
      <c r="BH30" s="47">
        <f>IF(PLANEL_Pot_Trim!BH5&lt;&gt;0,BH5/PLANEL_Pot_Trim!BH5,0)</f>
        <v>0.34599242581320155</v>
      </c>
      <c r="BI30" s="47">
        <f>IF(PLANEL_Pot_Trim!BI5&lt;&gt;0,BI5/PLANEL_Pot_Trim!BI5,0)</f>
        <v>0.44670273984984077</v>
      </c>
      <c r="BJ30" s="47">
        <f>IF(PLANEL_Pot_Trim!BJ5&lt;&gt;0,BJ5/PLANEL_Pot_Trim!BJ5,0)</f>
        <v>0.49622829713459354</v>
      </c>
      <c r="BK30" s="47">
        <f>IF(PLANEL_Pot_Trim!BK5&lt;&gt;0,BK5/PLANEL_Pot_Trim!BK5,0)</f>
        <v>0.37728362449644098</v>
      </c>
      <c r="BL30" s="47">
        <f>IF(PLANEL_Pot_Trim!BL5&lt;&gt;0,BL5/PLANEL_Pot_Trim!BL5,0)</f>
        <v>0.51604902465842117</v>
      </c>
      <c r="BM30" s="47">
        <f>IF(PLANEL_Pot_Trim!BM5&lt;&gt;0,BM5/PLANEL_Pot_Trim!BM5,0)</f>
        <v>0.44670273984984077</v>
      </c>
      <c r="BN30" s="47">
        <f>IF(PLANEL_Pot_Trim!BN5&lt;&gt;0,BN5/PLANEL_Pot_Trim!BN5,0)</f>
        <v>0.49622829713459354</v>
      </c>
      <c r="BO30" s="47">
        <f>IF(PLANEL_Pot_Trim!BO5&lt;&gt;0,BO5/PLANEL_Pot_Trim!BO5,0)</f>
        <v>0.55062844795892596</v>
      </c>
      <c r="BP30" s="47">
        <f>IF(PLANEL_Pot_Trim!BP5&lt;&gt;0,BP5/PLANEL_Pot_Trim!BP5,0)</f>
        <v>0.34375851202480495</v>
      </c>
      <c r="BQ30" s="47">
        <f>IF(PLANEL_Pot_Trim!BQ5&lt;&gt;0,BQ5/PLANEL_Pot_Trim!BQ5,0)</f>
        <v>0.44670273984984077</v>
      </c>
      <c r="BR30" s="47">
        <f>IF(PLANEL_Pot_Trim!BR5&lt;&gt;0,BR5/PLANEL_Pot_Trim!BR5,0)</f>
        <v>0.49622829713459354</v>
      </c>
      <c r="BS30" s="47">
        <f>IF(PLANEL_Pot_Trim!BS5&lt;&gt;0,BS5/PLANEL_Pot_Trim!BS5,0)</f>
        <v>0.5639326034940142</v>
      </c>
      <c r="BT30" s="47">
        <f>IF(PLANEL_Pot_Trim!BT5&lt;&gt;0,BT5/PLANEL_Pot_Trim!BT5,0)</f>
        <v>0.51521310889835137</v>
      </c>
      <c r="BU30" s="47">
        <f>IF(PLANEL_Pot_Trim!BU5&lt;&gt;0,BU5/PLANEL_Pot_Trim!BU5,0)</f>
        <v>0.44670273984984077</v>
      </c>
      <c r="BV30" s="47">
        <f>IF(PLANEL_Pot_Trim!BV5&lt;&gt;0,BV5/PLANEL_Pot_Trim!BV5,0)</f>
        <v>0.49622829713459354</v>
      </c>
      <c r="BW30" s="47">
        <f>IF(PLANEL_Pot_Trim!BW5&lt;&gt;0,BW5/PLANEL_Pot_Trim!BW5,0)</f>
        <v>0.48876577420291412</v>
      </c>
      <c r="BX30" s="47">
        <f>IF(PLANEL_Pot_Trim!BX5&lt;&gt;0,BX5/PLANEL_Pot_Trim!BX5,0)</f>
        <v>0.4460610665168987</v>
      </c>
      <c r="BY30" s="47">
        <f>IF(PLANEL_Pot_Trim!BY5&lt;&gt;0,BY5/PLANEL_Pot_Trim!BY5,0)</f>
        <v>0.44670273984984077</v>
      </c>
      <c r="BZ30" s="47">
        <f>IF(PLANEL_Pot_Trim!BZ5&lt;&gt;0,BZ5/PLANEL_Pot_Trim!BZ5,0)</f>
        <v>0.49622829713459354</v>
      </c>
      <c r="CA30" s="47">
        <f>IF(PLANEL_Pot_Trim!CA5&lt;&gt;0,CA5/PLANEL_Pot_Trim!CA5,0)</f>
        <v>0.49050034448146801</v>
      </c>
      <c r="CB30" s="47">
        <f>IF(PLANEL_Pot_Trim!CB5&lt;&gt;0,CB5/PLANEL_Pot_Trim!CB5,0)</f>
        <v>0.41228275732403269</v>
      </c>
      <c r="CC30" s="47">
        <f>IF(PLANEL_Pot_Trim!CC5&lt;&gt;0,CC5/PLANEL_Pot_Trim!CC5,0)</f>
        <v>0.4085253693405525</v>
      </c>
      <c r="CD30" s="47">
        <f>IF(PLANEL_Pot_Trim!CD5&lt;&gt;0,CD5/PLANEL_Pot_Trim!CD5,0)</f>
        <v>0.49622829713459354</v>
      </c>
      <c r="CE30" s="47">
        <f>IF(PLANEL_Pot_Trim!CE5&lt;&gt;0,CE5/PLANEL_Pot_Trim!CE5,0)</f>
        <v>0.37743277175558931</v>
      </c>
      <c r="CF30" s="47">
        <f>IF(PLANEL_Pot_Trim!CF5&lt;&gt;0,CF5/PLANEL_Pot_Trim!CF5,0)</f>
        <v>0.34660181161155512</v>
      </c>
      <c r="CG30" s="47">
        <f>IF(PLANEL_Pot_Trim!CG5&lt;&gt;0,CG5/PLANEL_Pot_Trim!CG5,0)</f>
        <v>0.44670273984984077</v>
      </c>
      <c r="CH30" s="47">
        <f>IF(PLANEL_Pot_Trim!CH5&lt;&gt;0,CH5/PLANEL_Pot_Trim!CH5,0)</f>
        <v>0.49622829713459354</v>
      </c>
      <c r="CI30" s="47">
        <f>IF(PLANEL_Pot_Trim!CI5&lt;&gt;0,CI5/PLANEL_Pot_Trim!CI5,0)</f>
        <v>0.56408175075316247</v>
      </c>
      <c r="CJ30" s="47">
        <f>IF(PLANEL_Pot_Trim!CJ5&lt;&gt;0,CJ5/PLANEL_Pot_Trim!CJ5,0)</f>
        <v>0.5147383602142096</v>
      </c>
      <c r="CK30" s="47">
        <f>IF(PLANEL_Pot_Trim!CK5&lt;&gt;0,CK5/PLANEL_Pot_Trim!CK5,0)</f>
        <v>0.26762821567552686</v>
      </c>
      <c r="CL30" s="47">
        <f>IF(PLANEL_Pot_Trim!CL5&lt;&gt;0,CL5/PLANEL_Pot_Trim!CL5,0)</f>
        <v>0.49622829713459354</v>
      </c>
      <c r="CM30" s="47">
        <f>IF(PLANEL_Pot_Trim!CM5&lt;&gt;0,CM5/PLANEL_Pot_Trim!CM5,0)</f>
        <v>0.55985125065673891</v>
      </c>
      <c r="CN30" s="47">
        <f>IF(PLANEL_Pot_Trim!CN5&lt;&gt;0,CN5/PLANEL_Pot_Trim!CN5,0)</f>
        <v>0.41871525409132143</v>
      </c>
      <c r="CO30" s="47">
        <f>IF(PLANEL_Pot_Trim!CO5&lt;&gt;0,CO5/PLANEL_Pot_Trim!CO5,0)</f>
        <v>0.446597520870333</v>
      </c>
      <c r="CP30" s="47">
        <f>IF(PLANEL_Pot_Trim!CP5&lt;&gt;0,CP5/PLANEL_Pot_Trim!CP5,0)</f>
        <v>0.49622829713459354</v>
      </c>
      <c r="CQ30" s="47">
        <f>IF(PLANEL_Pot_Trim!CQ5&lt;&gt;0,CQ5/PLANEL_Pot_Trim!CQ5,0)</f>
        <v>0.56408175075316247</v>
      </c>
      <c r="CR30" s="47">
        <f>IF(PLANEL_Pot_Trim!CR5&lt;&gt;0,CR5/PLANEL_Pot_Trim!CR5,0)</f>
        <v>0.43587045834083571</v>
      </c>
      <c r="CS30" s="47">
        <f>IF(PLANEL_Pot_Trim!CS5&lt;&gt;0,CS5/PLANEL_Pot_Trim!CS5,0)</f>
        <v>0.44581244483358096</v>
      </c>
      <c r="CT30" s="47">
        <f>IF(PLANEL_Pot_Trim!CT5&lt;&gt;0,CT5/PLANEL_Pot_Trim!CT5,0)</f>
        <v>0.49622829713459354</v>
      </c>
      <c r="CU30" s="47">
        <f>IF(PLANEL_Pot_Trim!CU5&lt;&gt;0,CU5/PLANEL_Pot_Trim!CU5,0)</f>
        <v>0.55866589376254572</v>
      </c>
      <c r="CV30" s="47">
        <f>IF(PLANEL_Pot_Trim!CV5&lt;&gt;0,CV5/PLANEL_Pot_Trim!CV5,0)</f>
        <v>0.51876934457211443</v>
      </c>
      <c r="CW30" s="47">
        <f>IF(PLANEL_Pot_Trim!CW5&lt;&gt;0,CW5/PLANEL_Pot_Trim!CW5,0)</f>
        <v>0.32136621305902069</v>
      </c>
      <c r="CX30" s="47">
        <f>IF(PLANEL_Pot_Trim!CX5&lt;&gt;0,CX5/PLANEL_Pot_Trim!CX5,0)</f>
        <v>0.49002999673831621</v>
      </c>
      <c r="CY30" s="77">
        <f>IF(PLANEL_Pot_Trim!CY5&lt;&gt;0,CY5/PLANEL_Pot_Trim!CY5,0)</f>
        <v>0.56550110784777941</v>
      </c>
      <c r="CZ30" s="77">
        <f>IF(PLANEL_Pot_Trim!CZ5&lt;&gt;0,CZ5/PLANEL_Pot_Trim!CZ5,0)</f>
        <v>0.222137615804298</v>
      </c>
      <c r="DA30" s="77">
        <f>IF(PLANEL_Pot_Trim!DA5&lt;&gt;0,DA5/PLANEL_Pot_Trim!DA5,0)</f>
        <v>0.26319431663645376</v>
      </c>
      <c r="DB30" s="77">
        <f>IF(PLANEL_Pot_Trim!DB5&lt;&gt;0,DB5/PLANEL_Pot_Trim!DB5,0)</f>
        <v>0.49002999673831621</v>
      </c>
      <c r="DC30" s="47">
        <f>IF(PLANEL_Pot_Trim!DC5&lt;&gt;0,DC5/PLANEL_Pot_Trim!DC5,0)</f>
        <v>0.40317258392223476</v>
      </c>
      <c r="DD30" s="47">
        <f>IF(PLANEL_Pot_Trim!DD5&lt;&gt;0,DD5/PLANEL_Pot_Trim!DD5,0)</f>
        <v>0.35831366942148557</v>
      </c>
      <c r="DE30" s="47">
        <f>IF(PLANEL_Pot_Trim!DE5&lt;&gt;0,DE5/PLANEL_Pot_Trim!DE5,0)</f>
        <v>0.33158313338680073</v>
      </c>
      <c r="DF30" s="47">
        <f>IF(PLANEL_Pot_Trim!DF5&lt;&gt;0,DF5/PLANEL_Pot_Trim!DF5,0)</f>
        <v>0.49002999673831621</v>
      </c>
      <c r="DG30" s="47">
        <f>IF(PLANEL_Pot_Trim!DG5&lt;&gt;0,DG5/PLANEL_Pot_Trim!DG5,0)</f>
        <v>0.56506238418334254</v>
      </c>
      <c r="DH30" s="47">
        <f>IF(PLANEL_Pot_Trim!DH5&lt;&gt;0,DH5/PLANEL_Pot_Trim!DH5,0)</f>
        <v>0.42882375623121893</v>
      </c>
      <c r="DI30" s="47">
        <f>IF(PLANEL_Pot_Trim!DI5&lt;&gt;0,DI5/PLANEL_Pot_Trim!DI5,0)</f>
        <v>0.30126936329682447</v>
      </c>
      <c r="DJ30" s="47">
        <f>IF(PLANEL_Pot_Trim!DJ5&lt;&gt;0,DJ5/PLANEL_Pot_Trim!DJ5,0)</f>
        <v>0.49002999673831621</v>
      </c>
      <c r="DK30" s="47">
        <f>IF(PLANEL_Pot_Trim!DK5&lt;&gt;0,DK5/PLANEL_Pot_Trim!DK5,0)</f>
        <v>0.56550110784777941</v>
      </c>
      <c r="DL30" s="47">
        <f>IF(PLANEL_Pot_Trim!DL5&lt;&gt;0,DL5/PLANEL_Pot_Trim!DL5,0)</f>
        <v>0.32340713798306819</v>
      </c>
      <c r="DM30" s="47">
        <f>IF(PLANEL_Pot_Trim!DM5&lt;&gt;0,DM5/PLANEL_Pot_Trim!DM5,0)</f>
        <v>0.3138461603776978</v>
      </c>
      <c r="DN30" s="47">
        <f>IF(PLANEL_Pot_Trim!DN5&lt;&gt;0,DN5/PLANEL_Pot_Trim!DN5,0)</f>
        <v>0.49002999673831621</v>
      </c>
      <c r="DO30" s="47">
        <f>IF(PLANEL_Pot_Trim!DO5&lt;&gt;0,DO5/PLANEL_Pot_Trim!DO5,0)</f>
        <v>0.56550110784777941</v>
      </c>
      <c r="DP30" s="47">
        <f>IF(PLANEL_Pot_Trim!DP5&lt;&gt;0,DP5/PLANEL_Pot_Trim!DP5,0)</f>
        <v>0.31239343304025147</v>
      </c>
      <c r="DQ30" s="47">
        <f>IF(PLANEL_Pot_Trim!DQ5&lt;&gt;0,DQ5/PLANEL_Pot_Trim!DQ5,0)</f>
        <v>0.42688135467530058</v>
      </c>
      <c r="DR30" s="47">
        <f>IF(PLANEL_Pot_Trim!DR5&lt;&gt;0,DR5/PLANEL_Pot_Trim!DR5,0)</f>
        <v>0.49002999673831621</v>
      </c>
      <c r="DS30" s="47">
        <f>IF(PLANEL_Pot_Trim!DS5&lt;&gt;0,DS5/PLANEL_Pot_Trim!DS5,0)</f>
        <v>0.56252492438121637</v>
      </c>
      <c r="DT30" s="47">
        <f>IF(PLANEL_Pot_Trim!DT5&lt;&gt;0,DT5/PLANEL_Pot_Trim!DT5,0)</f>
        <v>0.48146371676472116</v>
      </c>
      <c r="DU30" s="47">
        <f>IF(PLANEL_Pot_Trim!DU5&lt;&gt;0,DU5/PLANEL_Pot_Trim!DU5,0)</f>
        <v>0.28298200839633303</v>
      </c>
      <c r="DV30" s="47">
        <f>IF(PLANEL_Pot_Trim!DV5&lt;&gt;0,DV5/PLANEL_Pot_Trim!DV5,0)</f>
        <v>0.49002999673831621</v>
      </c>
      <c r="DW30" s="47">
        <f>IF(PLANEL_Pot_Trim!DW5&lt;&gt;0,DW5/PLANEL_Pot_Trim!DW5,0)</f>
        <v>0.47440589955670021</v>
      </c>
      <c r="DX30" s="47">
        <f>IF(PLANEL_Pot_Trim!DX5&lt;&gt;0,DX5/PLANEL_Pot_Trim!DX5,0)</f>
        <v>0.42404288836130116</v>
      </c>
      <c r="DY30" s="47">
        <f>IF(PLANEL_Pot_Trim!DY5&lt;&gt;0,DY5/PLANEL_Pot_Trim!DY5,0)</f>
        <v>0.1677505114070563</v>
      </c>
      <c r="DZ30" s="47">
        <f>IF(PLANEL_Pot_Trim!DZ5&lt;&gt;0,DZ5/PLANEL_Pot_Trim!DZ5,0)</f>
        <v>0.49002999673831621</v>
      </c>
      <c r="EA30" s="47">
        <f>IF(PLANEL_Pot_Trim!EA5&lt;&gt;0,EA5/PLANEL_Pot_Trim!EA5,0)</f>
        <v>0.54468543519130663</v>
      </c>
      <c r="EB30" s="47">
        <f>IF(PLANEL_Pot_Trim!EB5&lt;&gt;0,EB5/PLANEL_Pot_Trim!EB5,0)</f>
        <v>0.29575384520881637</v>
      </c>
      <c r="EC30" s="47">
        <f>IF(PLANEL_Pot_Trim!EC5&lt;&gt;0,EC5/PLANEL_Pot_Trim!EC5,0)</f>
        <v>0.21626012756533164</v>
      </c>
      <c r="ED30" s="47">
        <f>IF(PLANEL_Pot_Trim!ED5&lt;&gt;0,ED5/PLANEL_Pot_Trim!ED5,0)</f>
        <v>0.49002999673831621</v>
      </c>
      <c r="EE30" s="47">
        <f>IF(PLANEL_Pot_Trim!EE5&lt;&gt;0,EE5/PLANEL_Pot_Trim!EE5,0)</f>
        <v>0.56550110784777941</v>
      </c>
      <c r="EF30" s="47">
        <f>IF(PLANEL_Pot_Trim!EF5&lt;&gt;0,EF5/PLANEL_Pot_Trim!EF5,0)</f>
        <v>0.29289133420418684</v>
      </c>
      <c r="EG30" s="47">
        <f>IF(PLANEL_Pot_Trim!EG5&lt;&gt;0,EG5/PLANEL_Pot_Trim!EG5,0)</f>
        <v>0.21613324448056728</v>
      </c>
      <c r="EH30" s="47">
        <f>IF(PLANEL_Pot_Trim!EH5&lt;&gt;0,EH5/PLANEL_Pot_Trim!EH5,0)</f>
        <v>0.49002999673831621</v>
      </c>
      <c r="EI30" s="47">
        <f>IF(PLANEL_Pot_Trim!EI5&lt;&gt;0,EI5/PLANEL_Pot_Trim!EI5,0)</f>
        <v>0.56550110784777941</v>
      </c>
      <c r="EJ30" s="47">
        <f>IF(PLANEL_Pot_Trim!EJ5&lt;&gt;0,EJ5/PLANEL_Pot_Trim!EJ5,0)</f>
        <v>0.41442907388820027</v>
      </c>
      <c r="EK30" s="47">
        <f>IF(PLANEL_Pot_Trim!EK5&lt;&gt;0,EK5/PLANEL_Pot_Trim!EK5,0)</f>
        <v>0.43231454960645355</v>
      </c>
      <c r="EL30" s="47">
        <f>IF(PLANEL_Pot_Trim!EL5&lt;&gt;0,EL5/PLANEL_Pot_Trim!EL5,0)</f>
        <v>0.49002999673831621</v>
      </c>
      <c r="EM30" s="47">
        <f>IF(PLANEL_Pot_Trim!EM5&lt;&gt;0,EM5/PLANEL_Pot_Trim!EM5,0)</f>
        <v>0.56550110784777941</v>
      </c>
      <c r="EN30" s="47">
        <f>IF(PLANEL_Pot_Trim!EN5&lt;&gt;0,EN5/PLANEL_Pot_Trim!EN5,0)</f>
        <v>0.38313680514176834</v>
      </c>
      <c r="EO30" s="47">
        <f>IF(PLANEL_Pot_Trim!EO5&lt;&gt;0,EO5/PLANEL_Pot_Trim!EO5,0)</f>
        <v>0.19926081630095394</v>
      </c>
      <c r="EP30" s="47">
        <f>IF(PLANEL_Pot_Trim!EP5&lt;&gt;0,EP5/PLANEL_Pot_Trim!EP5,0)</f>
        <v>0.49002999673831621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0.59614431410222202</v>
      </c>
      <c r="D32" s="48">
        <f>IF(PLANEL_Pot_Trim!D7&lt;&gt;0,D7/PLANEL_Pot_Trim!D7,0)</f>
        <v>0.49211502660511286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0.31971782145112454</v>
      </c>
      <c r="H32" s="48">
        <f>IF(PLANEL_Pot_Trim!H7&lt;&gt;0,H7/PLANEL_Pot_Trim!H7,0)</f>
        <v>0.32234699371751485</v>
      </c>
      <c r="I32" s="48">
        <f>IF(PLANEL_Pot_Trim!I7&lt;&gt;0,I7/PLANEL_Pot_Trim!I7,0)</f>
        <v>0.32234699371751485</v>
      </c>
      <c r="J32" s="48">
        <f>IF(PLANEL_Pot_Trim!J7&lt;&gt;0,J7/PLANEL_Pot_Trim!J7,0)</f>
        <v>0.41356908580125978</v>
      </c>
      <c r="K32" s="48">
        <f>IF(PLANEL_Pot_Trim!K7&lt;&gt;0,K7/PLANEL_Pot_Trim!K7,0)</f>
        <v>0.32234699371751485</v>
      </c>
      <c r="L32" s="48">
        <f>IF(PLANEL_Pot_Trim!L7&lt;&gt;0,L7/PLANEL_Pot_Trim!L7,0)</f>
        <v>0.31971782145112454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0.32267099605809468</v>
      </c>
      <c r="P32" s="48">
        <f>IF(PLANEL_Pot_Trim!P7&lt;&gt;0,P7/PLANEL_Pot_Trim!P7,0)</f>
        <v>0.3200477703193913</v>
      </c>
      <c r="Q32" s="48">
        <f>IF(PLANEL_Pot_Trim!Q7&lt;&gt;0,Q7/PLANEL_Pot_Trim!Q7,0)</f>
        <v>0.32267099605809468</v>
      </c>
      <c r="R32" s="48">
        <f>IF(PLANEL_Pot_Trim!R7&lt;&gt;0,R7/PLANEL_Pot_Trim!R7,0)</f>
        <v>0.32267099605809468</v>
      </c>
      <c r="S32" s="48">
        <f>IF(PLANEL_Pot_Trim!S7&lt;&gt;0,S7/PLANEL_Pot_Trim!S7,0)</f>
        <v>0.3200477703193913</v>
      </c>
      <c r="T32" s="48">
        <f>IF(PLANEL_Pot_Trim!T7&lt;&gt;0,T7/PLANEL_Pot_Trim!T7,0)</f>
        <v>0.3200477703193913</v>
      </c>
      <c r="U32" s="48">
        <f>IF(PLANEL_Pot_Trim!U7&lt;&gt;0,U7/PLANEL_Pot_Trim!U7,0)</f>
        <v>0.32267099605809468</v>
      </c>
      <c r="V32" s="48">
        <f>IF(PLANEL_Pot_Trim!V7&lt;&gt;0,V7/PLANEL_Pot_Trim!V7,0)</f>
        <v>0.40107186093474856</v>
      </c>
      <c r="W32" s="48">
        <f>IF(PLANEL_Pot_Trim!W7&lt;&gt;0,W7/PLANEL_Pot_Trim!W7,0)</f>
        <v>0.33470662169419207</v>
      </c>
      <c r="X32" s="48">
        <f>IF(PLANEL_Pot_Trim!X7&lt;&gt;0,X7/PLANEL_Pot_Trim!X7,0)</f>
        <v>0.33470662169419207</v>
      </c>
      <c r="Y32" s="48">
        <f>IF(PLANEL_Pot_Trim!Y7&lt;&gt;0,Y7/PLANEL_Pot_Trim!Y7,0)</f>
        <v>0.33709563188288522</v>
      </c>
      <c r="Z32" s="48">
        <f>IF(PLANEL_Pot_Trim!Z7&lt;&gt;0,Z7/PLANEL_Pot_Trim!Z7,0)</f>
        <v>0.45981768742413653</v>
      </c>
      <c r="AA32" s="48">
        <f>IF(PLANEL_Pot_Trim!AA7&lt;&gt;0,AA7/PLANEL_Pot_Trim!AA7,0)</f>
        <v>0.33470662169419207</v>
      </c>
      <c r="AB32" s="48">
        <f>IF(PLANEL_Pot_Trim!AB7&lt;&gt;0,AB7/PLANEL_Pot_Trim!AB7,0)</f>
        <v>0.33709563188288522</v>
      </c>
      <c r="AC32" s="48">
        <f>IF(PLANEL_Pot_Trim!AC7&lt;&gt;0,AC7/PLANEL_Pot_Trim!AC7,0)</f>
        <v>0.33709563188288522</v>
      </c>
      <c r="AD32" s="48">
        <f>IF(PLANEL_Pot_Trim!AD7&lt;&gt;0,AD7/PLANEL_Pot_Trim!AD7,0)</f>
        <v>0.63766090337293557</v>
      </c>
      <c r="AE32" s="48">
        <f>IF(PLANEL_Pot_Trim!AE7&lt;&gt;0,AE7/PLANEL_Pot_Trim!AE7,0)</f>
        <v>0.32924442784436053</v>
      </c>
      <c r="AF32" s="48">
        <f>IF(PLANEL_Pot_Trim!AF7&lt;&gt;0,AF7/PLANEL_Pot_Trim!AF7,0)</f>
        <v>0.32924442784436053</v>
      </c>
      <c r="AG32" s="48">
        <f>IF(PLANEL_Pot_Trim!AG7&lt;&gt;0,AG7/PLANEL_Pot_Trim!AG7,0)</f>
        <v>0.33243581709157149</v>
      </c>
      <c r="AH32" s="48">
        <f>IF(PLANEL_Pot_Trim!AH7&lt;&gt;0,AH7/PLANEL_Pot_Trim!AH7,0)</f>
        <v>0.6830153007950841</v>
      </c>
      <c r="AI32" s="48">
        <f>IF(PLANEL_Pot_Trim!AI7&lt;&gt;0,AI7/PLANEL_Pot_Trim!AI7,0)</f>
        <v>0.33167170371854465</v>
      </c>
      <c r="AJ32" s="48">
        <f>IF(PLANEL_Pot_Trim!AJ7&lt;&gt;0,AJ7/PLANEL_Pot_Trim!AJ7,0)</f>
        <v>0.33427428506170864</v>
      </c>
      <c r="AK32" s="48">
        <f>IF(PLANEL_Pot_Trim!AK7&lt;&gt;0,AK7/PLANEL_Pot_Trim!AK7,0)</f>
        <v>0.33427428506170864</v>
      </c>
      <c r="AL32" s="48">
        <f>IF(PLANEL_Pot_Trim!AL7&lt;&gt;0,AL7/PLANEL_Pot_Trim!AL7,0)</f>
        <v>0.67740181182881865</v>
      </c>
      <c r="AM32" s="48">
        <f>IF(PLANEL_Pot_Trim!AM7&lt;&gt;0,AM7/PLANEL_Pot_Trim!AM7,0)</f>
        <v>0.34025096712397018</v>
      </c>
      <c r="AN32" s="48">
        <f>IF(PLANEL_Pot_Trim!AN7&lt;&gt;0,AN7/PLANEL_Pot_Trim!AN7,0)</f>
        <v>0.34025096712397018</v>
      </c>
      <c r="AO32" s="48">
        <f>IF(PLANEL_Pot_Trim!AO7&lt;&gt;0,AO7/PLANEL_Pot_Trim!AO7,0)</f>
        <v>0.34025096712397018</v>
      </c>
      <c r="AP32" s="48">
        <f>IF(PLANEL_Pot_Trim!AP7&lt;&gt;0,AP7/PLANEL_Pot_Trim!AP7,0)</f>
        <v>0.64173542878005607</v>
      </c>
      <c r="AQ32" s="48">
        <f>IF(PLANEL_Pot_Trim!AQ7&lt;&gt;0,AQ7/PLANEL_Pot_Trim!AQ7,0)</f>
        <v>0.29694226135535584</v>
      </c>
      <c r="AR32" s="48">
        <f>IF(PLANEL_Pot_Trim!AR7&lt;&gt;0,AR7/PLANEL_Pot_Trim!AR7,0)</f>
        <v>0.29693776609181438</v>
      </c>
      <c r="AS32" s="48">
        <f>IF(PLANEL_Pot_Trim!AS7&lt;&gt;0,AS7/PLANEL_Pot_Trim!AS7,0)</f>
        <v>0.29694226135535584</v>
      </c>
      <c r="AT32" s="48">
        <f>IF(PLANEL_Pot_Trim!AT7&lt;&gt;0,AT7/PLANEL_Pot_Trim!AT7,0)</f>
        <v>0.5540615049793538</v>
      </c>
      <c r="AU32" s="48">
        <f>IF(PLANEL_Pot_Trim!AU7&lt;&gt;0,AU7/PLANEL_Pot_Trim!AU7,0)</f>
        <v>0.33044255939053413</v>
      </c>
      <c r="AV32" s="48">
        <f>IF(PLANEL_Pot_Trim!AV7&lt;&gt;0,AV7/PLANEL_Pot_Trim!AV7,0)</f>
        <v>0.32586945164969794</v>
      </c>
      <c r="AW32" s="48">
        <f>IF(PLANEL_Pot_Trim!AW7&lt;&gt;0,AW7/PLANEL_Pot_Trim!AW7,0)</f>
        <v>0.33044255939053413</v>
      </c>
      <c r="AX32" s="48">
        <f>IF(PLANEL_Pot_Trim!AX7&lt;&gt;0,AX7/PLANEL_Pot_Trim!AX7,0)</f>
        <v>0.52364856209426436</v>
      </c>
      <c r="AY32" s="48">
        <f>IF(PLANEL_Pot_Trim!AY7&lt;&gt;0,AY7/PLANEL_Pot_Trim!AY7,0)</f>
        <v>0.32586945164969794</v>
      </c>
      <c r="AZ32" s="48">
        <f>IF(PLANEL_Pot_Trim!AZ7&lt;&gt;0,AZ7/PLANEL_Pot_Trim!AZ7,0)</f>
        <v>0.32586945164969794</v>
      </c>
      <c r="BA32" s="48">
        <f>IF(PLANEL_Pot_Trim!BA7&lt;&gt;0,BA7/PLANEL_Pot_Trim!BA7,0)</f>
        <v>0.33044255939053413</v>
      </c>
      <c r="BB32" s="48">
        <f>IF(PLANEL_Pot_Trim!BB7&lt;&gt;0,BB7/PLANEL_Pot_Trim!BB7,0)</f>
        <v>0.62773031360455123</v>
      </c>
      <c r="BC32" s="48">
        <f>IF(PLANEL_Pot_Trim!BC7&lt;&gt;0,BC7/PLANEL_Pot_Trim!BC7,0)</f>
        <v>0.3223622583813609</v>
      </c>
      <c r="BD32" s="48">
        <f>IF(PLANEL_Pot_Trim!BD7&lt;&gt;0,BD7/PLANEL_Pot_Trim!BD7,0)</f>
        <v>0.32705307752307489</v>
      </c>
      <c r="BE32" s="48">
        <f>IF(PLANEL_Pot_Trim!BE7&lt;&gt;0,BE7/PLANEL_Pot_Trim!BE7,0)</f>
        <v>0.32705307752307489</v>
      </c>
      <c r="BF32" s="48">
        <f>IF(PLANEL_Pot_Trim!BF7&lt;&gt;0,BF7/PLANEL_Pot_Trim!BF7,0)</f>
        <v>0.63199299302335654</v>
      </c>
      <c r="BG32" s="48">
        <f>IF(PLANEL_Pot_Trim!BG7&lt;&gt;0,BG7/PLANEL_Pot_Trim!BG7,0)</f>
        <v>0.32236631277895733</v>
      </c>
      <c r="BH32" s="48">
        <f>IF(PLANEL_Pot_Trim!BH7&lt;&gt;0,BH7/PLANEL_Pot_Trim!BH7,0)</f>
        <v>0.3223622583813609</v>
      </c>
      <c r="BI32" s="48">
        <f>IF(PLANEL_Pot_Trim!BI7&lt;&gt;0,BI7/PLANEL_Pot_Trim!BI7,0)</f>
        <v>0.32705307752307489</v>
      </c>
      <c r="BJ32" s="48">
        <f>IF(PLANEL_Pot_Trim!BJ7&lt;&gt;0,BJ7/PLANEL_Pot_Trim!BJ7,0)</f>
        <v>0.63199299302335654</v>
      </c>
      <c r="BK32" s="48">
        <f>IF(PLANEL_Pot_Trim!BK7&lt;&gt;0,BK7/PLANEL_Pot_Trim!BK7,0)</f>
        <v>0.32705307752307489</v>
      </c>
      <c r="BL32" s="48">
        <f>IF(PLANEL_Pot_Trim!BL7&lt;&gt;0,BL7/PLANEL_Pot_Trim!BL7,0)</f>
        <v>0.32705307752307489</v>
      </c>
      <c r="BM32" s="48">
        <f>IF(PLANEL_Pot_Trim!BM7&lt;&gt;0,BM7/PLANEL_Pot_Trim!BM7,0)</f>
        <v>0.32705307752307489</v>
      </c>
      <c r="BN32" s="48">
        <f>IF(PLANEL_Pot_Trim!BN7&lt;&gt;0,BN7/PLANEL_Pot_Trim!BN7,0)</f>
        <v>0.63199299302335654</v>
      </c>
      <c r="BO32" s="48">
        <f>IF(PLANEL_Pot_Trim!BO7&lt;&gt;0,BO7/PLANEL_Pot_Trim!BO7,0)</f>
        <v>0.46495673755586375</v>
      </c>
      <c r="BP32" s="48">
        <f>IF(PLANEL_Pot_Trim!BP7&lt;&gt;0,BP7/PLANEL_Pot_Trim!BP7,0)</f>
        <v>0.46495673755586375</v>
      </c>
      <c r="BQ32" s="48">
        <f>IF(PLANEL_Pot_Trim!BQ7&lt;&gt;0,BQ7/PLANEL_Pot_Trim!BQ7,0)</f>
        <v>0.46495673755586375</v>
      </c>
      <c r="BR32" s="48">
        <f>IF(PLANEL_Pot_Trim!BR7&lt;&gt;0,BR7/PLANEL_Pot_Trim!BR7,0)</f>
        <v>0.80453691755278167</v>
      </c>
      <c r="BS32" s="48">
        <f>IF(PLANEL_Pot_Trim!BS7&lt;&gt;0,BS7/PLANEL_Pot_Trim!BS7,0)</f>
        <v>0.46495673755586375</v>
      </c>
      <c r="BT32" s="48">
        <f>IF(PLANEL_Pot_Trim!BT7&lt;&gt;0,BT7/PLANEL_Pot_Trim!BT7,0)</f>
        <v>0.46495673755586375</v>
      </c>
      <c r="BU32" s="48">
        <f>IF(PLANEL_Pot_Trim!BU7&lt;&gt;0,BU7/PLANEL_Pot_Trim!BU7,0)</f>
        <v>0.46495673755586375</v>
      </c>
      <c r="BV32" s="48">
        <f>IF(PLANEL_Pot_Trim!BV7&lt;&gt;0,BV7/PLANEL_Pot_Trim!BV7,0)</f>
        <v>0.80453691755278167</v>
      </c>
      <c r="BW32" s="48">
        <f>IF(PLANEL_Pot_Trim!BW7&lt;&gt;0,BW7/PLANEL_Pot_Trim!BW7,0)</f>
        <v>0.46495673755586375</v>
      </c>
      <c r="BX32" s="48">
        <f>IF(PLANEL_Pot_Trim!BX7&lt;&gt;0,BX7/PLANEL_Pot_Trim!BX7,0)</f>
        <v>0.46495673755586375</v>
      </c>
      <c r="BY32" s="48">
        <f>IF(PLANEL_Pot_Trim!BY7&lt;&gt;0,BY7/PLANEL_Pot_Trim!BY7,0)</f>
        <v>0.46495673755586375</v>
      </c>
      <c r="BZ32" s="48">
        <f>IF(PLANEL_Pot_Trim!BZ7&lt;&gt;0,BZ7/PLANEL_Pot_Trim!BZ7,0)</f>
        <v>0.80453691755278167</v>
      </c>
      <c r="CA32" s="48">
        <f>IF(PLANEL_Pot_Trim!CA7&lt;&gt;0,CA7/PLANEL_Pot_Trim!CA7,0)</f>
        <v>0.46180365578175531</v>
      </c>
      <c r="CB32" s="48">
        <f>IF(PLANEL_Pot_Trim!CB7&lt;&gt;0,CB7/PLANEL_Pot_Trim!CB7,0)</f>
        <v>0.46180365578175531</v>
      </c>
      <c r="CC32" s="48">
        <f>IF(PLANEL_Pot_Trim!CC7&lt;&gt;0,CC7/PLANEL_Pot_Trim!CC7,0)</f>
        <v>0.46180365578175531</v>
      </c>
      <c r="CD32" s="48">
        <f>IF(PLANEL_Pot_Trim!CD7&lt;&gt;0,CD7/PLANEL_Pot_Trim!CD7,0)</f>
        <v>0.8495120544701007</v>
      </c>
      <c r="CE32" s="48">
        <f>IF(PLANEL_Pot_Trim!CE7&lt;&gt;0,CE7/PLANEL_Pot_Trim!CE7,0)</f>
        <v>0.46180365578175531</v>
      </c>
      <c r="CF32" s="48">
        <f>IF(PLANEL_Pot_Trim!CF7&lt;&gt;0,CF7/PLANEL_Pot_Trim!CF7,0)</f>
        <v>0.46180365578175531</v>
      </c>
      <c r="CG32" s="48">
        <f>IF(PLANEL_Pot_Trim!CG7&lt;&gt;0,CG7/PLANEL_Pot_Trim!CG7,0)</f>
        <v>0.46180365578175531</v>
      </c>
      <c r="CH32" s="48">
        <f>IF(PLANEL_Pot_Trim!CH7&lt;&gt;0,CH7/PLANEL_Pot_Trim!CH7,0)</f>
        <v>0.8495120544701007</v>
      </c>
      <c r="CI32" s="48">
        <f>IF(PLANEL_Pot_Trim!CI7&lt;&gt;0,CI7/PLANEL_Pot_Trim!CI7,0)</f>
        <v>0.46180365578175531</v>
      </c>
      <c r="CJ32" s="48">
        <f>IF(PLANEL_Pot_Trim!CJ7&lt;&gt;0,CJ7/PLANEL_Pot_Trim!CJ7,0)</f>
        <v>0.46180365578175531</v>
      </c>
      <c r="CK32" s="48">
        <f>IF(PLANEL_Pot_Trim!CK7&lt;&gt;0,CK7/PLANEL_Pot_Trim!CK7,0)</f>
        <v>0.46180365578175531</v>
      </c>
      <c r="CL32" s="48">
        <f>IF(PLANEL_Pot_Trim!CL7&lt;&gt;0,CL7/PLANEL_Pot_Trim!CL7,0)</f>
        <v>0.8495120544701007</v>
      </c>
      <c r="CM32" s="48">
        <f>IF(PLANEL_Pot_Trim!CM7&lt;&gt;0,CM7/PLANEL_Pot_Trim!CM7,0)</f>
        <v>0.46395073325440839</v>
      </c>
      <c r="CN32" s="48">
        <f>IF(PLANEL_Pot_Trim!CN7&lt;&gt;0,CN7/PLANEL_Pot_Trim!CN7,0)</f>
        <v>0.46395073325440839</v>
      </c>
      <c r="CO32" s="48">
        <f>IF(PLANEL_Pot_Trim!CO7&lt;&gt;0,CO7/PLANEL_Pot_Trim!CO7,0)</f>
        <v>0.46395073325440839</v>
      </c>
      <c r="CP32" s="48">
        <f>IF(PLANEL_Pot_Trim!CP7&lt;&gt;0,CP7/PLANEL_Pot_Trim!CP7,0)</f>
        <v>0.83671157455293166</v>
      </c>
      <c r="CQ32" s="48">
        <f>IF(PLANEL_Pot_Trim!CQ7&lt;&gt;0,CQ7/PLANEL_Pot_Trim!CQ7,0)</f>
        <v>0.46395073325440839</v>
      </c>
      <c r="CR32" s="48">
        <f>IF(PLANEL_Pot_Trim!CR7&lt;&gt;0,CR7/PLANEL_Pot_Trim!CR7,0)</f>
        <v>0.46395073325440839</v>
      </c>
      <c r="CS32" s="48">
        <f>IF(PLANEL_Pot_Trim!CS7&lt;&gt;0,CS7/PLANEL_Pot_Trim!CS7,0)</f>
        <v>0.46395073325440839</v>
      </c>
      <c r="CT32" s="48">
        <f>IF(PLANEL_Pot_Trim!CT7&lt;&gt;0,CT7/PLANEL_Pot_Trim!CT7,0)</f>
        <v>0.83671157455293166</v>
      </c>
      <c r="CU32" s="48">
        <f>IF(PLANEL_Pot_Trim!CU7&lt;&gt;0,CU7/PLANEL_Pot_Trim!CU7,0)</f>
        <v>0.46392144828460907</v>
      </c>
      <c r="CV32" s="48">
        <f>IF(PLANEL_Pot_Trim!CV7&lt;&gt;0,CV7/PLANEL_Pot_Trim!CV7,0)</f>
        <v>0.46392144828460907</v>
      </c>
      <c r="CW32" s="48">
        <f>IF(PLANEL_Pot_Trim!CW7&lt;&gt;0,CW7/PLANEL_Pot_Trim!CW7,0)</f>
        <v>0.46392144828460907</v>
      </c>
      <c r="CX32" s="48">
        <f>IF(PLANEL_Pot_Trim!CX7&lt;&gt;0,CX7/PLANEL_Pot_Trim!CX7,0)</f>
        <v>0.83503380429957497</v>
      </c>
      <c r="CY32" s="48">
        <f>IF(PLANEL_Pot_Trim!CY7&lt;&gt;0,CY7/PLANEL_Pot_Trim!CY7,0)</f>
        <v>0.46392144828460907</v>
      </c>
      <c r="CZ32" s="48">
        <f>IF(PLANEL_Pot_Trim!CZ7&lt;&gt;0,CZ7/PLANEL_Pot_Trim!CZ7,0)</f>
        <v>0.46392144828460907</v>
      </c>
      <c r="DA32" s="48">
        <f>IF(PLANEL_Pot_Trim!DA7&lt;&gt;0,DA7/PLANEL_Pot_Trim!DA7,0)</f>
        <v>0.46392144828460907</v>
      </c>
      <c r="DB32" s="48">
        <f>IF(PLANEL_Pot_Trim!DB7&lt;&gt;0,DB7/PLANEL_Pot_Trim!DB7,0)</f>
        <v>0.83503380429957497</v>
      </c>
      <c r="DC32" s="48">
        <f>IF(PLANEL_Pot_Trim!DC7&lt;&gt;0,DC7/PLANEL_Pot_Trim!DC7,0)</f>
        <v>0.39606458507709252</v>
      </c>
      <c r="DD32" s="48">
        <f>IF(PLANEL_Pot_Trim!DD7&lt;&gt;0,DD7/PLANEL_Pot_Trim!DD7,0)</f>
        <v>0.39606458507709252</v>
      </c>
      <c r="DE32" s="48">
        <f>IF(PLANEL_Pot_Trim!DE7&lt;&gt;0,DE7/PLANEL_Pot_Trim!DE7,0)</f>
        <v>0.39606458507709252</v>
      </c>
      <c r="DF32" s="48">
        <f>IF(PLANEL_Pot_Trim!DF7&lt;&gt;0,DF7/PLANEL_Pot_Trim!DF7,0)</f>
        <v>0.39606458507709252</v>
      </c>
      <c r="DG32" s="48">
        <f>IF(PLANEL_Pot_Trim!DG7&lt;&gt;0,DG7/PLANEL_Pot_Trim!DG7,0)</f>
        <v>0.39606458507709252</v>
      </c>
      <c r="DH32" s="48">
        <f>IF(PLANEL_Pot_Trim!DH7&lt;&gt;0,DH7/PLANEL_Pot_Trim!DH7,0)</f>
        <v>0.39606458507709252</v>
      </c>
      <c r="DI32" s="48">
        <f>IF(PLANEL_Pot_Trim!DI7&lt;&gt;0,DI7/PLANEL_Pot_Trim!DI7,0)</f>
        <v>0.39606458507709252</v>
      </c>
      <c r="DJ32" s="48">
        <f>IF(PLANEL_Pot_Trim!DJ7&lt;&gt;0,DJ7/PLANEL_Pot_Trim!DJ7,0)</f>
        <v>0.39606458507709252</v>
      </c>
      <c r="DK32" s="48">
        <f>IF(PLANEL_Pot_Trim!DK7&lt;&gt;0,DK7/PLANEL_Pot_Trim!DK7,0)</f>
        <v>0.39606458507709252</v>
      </c>
      <c r="DL32" s="48">
        <f>IF(PLANEL_Pot_Trim!DL7&lt;&gt;0,DL7/PLANEL_Pot_Trim!DL7,0)</f>
        <v>0.39606458507709252</v>
      </c>
      <c r="DM32" s="48">
        <f>IF(PLANEL_Pot_Trim!DM7&lt;&gt;0,DM7/PLANEL_Pot_Trim!DM7,0)</f>
        <v>0.39606458507709252</v>
      </c>
      <c r="DN32" s="48">
        <f>IF(PLANEL_Pot_Trim!DN7&lt;&gt;0,DN7/PLANEL_Pot_Trim!DN7,0)</f>
        <v>0.39606458507709252</v>
      </c>
      <c r="DO32" s="48">
        <f>IF(PLANEL_Pot_Trim!DO7&lt;&gt;0,DO7/PLANEL_Pot_Trim!DO7,0)</f>
        <v>0.39606458507709252</v>
      </c>
      <c r="DP32" s="48">
        <f>IF(PLANEL_Pot_Trim!DP7&lt;&gt;0,DP7/PLANEL_Pot_Trim!DP7,0)</f>
        <v>0.39606458507709252</v>
      </c>
      <c r="DQ32" s="48">
        <f>IF(PLANEL_Pot_Trim!DQ7&lt;&gt;0,DQ7/PLANEL_Pot_Trim!DQ7,0)</f>
        <v>0.39606458507709252</v>
      </c>
      <c r="DR32" s="48">
        <f>IF(PLANEL_Pot_Trim!DR7&lt;&gt;0,DR7/PLANEL_Pot_Trim!DR7,0)</f>
        <v>0.39606458507709252</v>
      </c>
      <c r="DS32" s="48">
        <f>IF(PLANEL_Pot_Trim!DS7&lt;&gt;0,DS7/PLANEL_Pot_Trim!DS7,0)</f>
        <v>0</v>
      </c>
      <c r="DT32" s="48">
        <f>IF(PLANEL_Pot_Trim!DT7&lt;&gt;0,DT7/PLANEL_Pot_Trim!DT7,0)</f>
        <v>0</v>
      </c>
      <c r="DU32" s="48">
        <f>IF(PLANEL_Pot_Trim!DU7&lt;&gt;0,DU7/PLANEL_Pot_Trim!DU7,0)</f>
        <v>0</v>
      </c>
      <c r="DV32" s="48">
        <f>IF(PLANEL_Pot_Trim!DV7&lt;&gt;0,DV7/PLANEL_Pot_Trim!DV7,0)</f>
        <v>0</v>
      </c>
      <c r="DW32" s="48">
        <f>IF(PLANEL_Pot_Trim!DW7&lt;&gt;0,DW7/PLANEL_Pot_Trim!DW7,0)</f>
        <v>0</v>
      </c>
      <c r="DX32" s="48">
        <f>IF(PLANEL_Pot_Trim!DX7&lt;&gt;0,DX7/PLANEL_Pot_Trim!DX7,0)</f>
        <v>0</v>
      </c>
      <c r="DY32" s="48">
        <f>IF(PLANEL_Pot_Trim!DY7&lt;&gt;0,DY7/PLANEL_Pot_Trim!DY7,0)</f>
        <v>0</v>
      </c>
      <c r="DZ32" s="48">
        <f>IF(PLANEL_Pot_Trim!DZ7&lt;&gt;0,DZ7/PLANEL_Pot_Trim!DZ7,0)</f>
        <v>0</v>
      </c>
      <c r="EA32" s="48">
        <f>IF(PLANEL_Pot_Trim!EA7&lt;&gt;0,EA7/PLANEL_Pot_Trim!EA7,0)</f>
        <v>0</v>
      </c>
      <c r="EB32" s="48">
        <f>IF(PLANEL_Pot_Trim!EB7&lt;&gt;0,EB7/PLANEL_Pot_Trim!EB7,0)</f>
        <v>0</v>
      </c>
      <c r="EC32" s="48">
        <f>IF(PLANEL_Pot_Trim!EC7&lt;&gt;0,EC7/PLANEL_Pot_Trim!EC7,0)</f>
        <v>0</v>
      </c>
      <c r="ED32" s="48">
        <f>IF(PLANEL_Pot_Trim!ED7&lt;&gt;0,ED7/PLANEL_Pot_Trim!ED7,0)</f>
        <v>0</v>
      </c>
      <c r="EE32" s="48">
        <f>IF(PLANEL_Pot_Trim!EE7&lt;&gt;0,EE7/PLANEL_Pot_Trim!EE7,0)</f>
        <v>0</v>
      </c>
      <c r="EF32" s="48">
        <f>IF(PLANEL_Pot_Trim!EF7&lt;&gt;0,EF7/PLANEL_Pot_Trim!EF7,0)</f>
        <v>0</v>
      </c>
      <c r="EG32" s="48">
        <f>IF(PLANEL_Pot_Trim!EG7&lt;&gt;0,EG7/PLANEL_Pot_Trim!EG7,0)</f>
        <v>0</v>
      </c>
      <c r="EH32" s="48">
        <f>IF(PLANEL_Pot_Trim!EH7&lt;&gt;0,EH7/PLANEL_Pot_Trim!EH7,0)</f>
        <v>0</v>
      </c>
      <c r="EI32" s="48">
        <f>IF(PLANEL_Pot_Trim!EI7&lt;&gt;0,EI7/PLANEL_Pot_Trim!EI7,0)</f>
        <v>0</v>
      </c>
      <c r="EJ32" s="48">
        <f>IF(PLANEL_Pot_Trim!EJ7&lt;&gt;0,EJ7/PLANEL_Pot_Trim!EJ7,0)</f>
        <v>0</v>
      </c>
      <c r="EK32" s="48">
        <f>IF(PLANEL_Pot_Trim!EK7&lt;&gt;0,EK7/PLANEL_Pot_Trim!EK7,0)</f>
        <v>0</v>
      </c>
      <c r="EL32" s="48">
        <f>IF(PLANEL_Pot_Trim!EL7&lt;&gt;0,EL7/PLANEL_Pot_Trim!EL7,0)</f>
        <v>0</v>
      </c>
      <c r="EM32" s="48">
        <f>IF(PLANEL_Pot_Trim!EM7&lt;&gt;0,EM7/PLANEL_Pot_Trim!EM7,0)</f>
        <v>0</v>
      </c>
      <c r="EN32" s="48">
        <f>IF(PLANEL_Pot_Trim!EN7&lt;&gt;0,EN7/PLANEL_Pot_Trim!EN7,0)</f>
        <v>0</v>
      </c>
      <c r="EO32" s="48">
        <f>IF(PLANEL_Pot_Trim!EO7&lt;&gt;0,EO7/PLANEL_Pot_Trim!EO7,0)</f>
        <v>0</v>
      </c>
      <c r="EP32" s="48">
        <f>IF(PLANEL_Pot_Trim!EP7&lt;&gt;0,EP7/PLANEL_Pot_Trim!EP7,0)</f>
        <v>0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0.65796103773037573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0.46105810758281918</v>
      </c>
      <c r="AH34" s="49">
        <f>IF(PLANEL_Pot_Trim!AH9&lt;&gt;0,AH9/PLANEL_Pot_Trim!AH9,0)</f>
        <v>0.65927071544605387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0.46105810758281918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0.46105810758281918</v>
      </c>
      <c r="AT34" s="49">
        <f>IF(PLANEL_Pot_Trim!AT9&lt;&gt;0,AT9/PLANEL_Pot_Trim!AT9,0)</f>
        <v>0.62796696029704691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0.46105810758281918</v>
      </c>
      <c r="AX34" s="49">
        <f>IF(PLANEL_Pot_Trim!AX9&lt;&gt;0,AX9/PLANEL_Pot_Trim!AX9,0)</f>
        <v>0.55193220232454687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0.46105810758281918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0.46105810758281918</v>
      </c>
      <c r="BF34" s="49">
        <f>IF(PLANEL_Pot_Trim!BF9&lt;&gt;0,BF9/PLANEL_Pot_Trim!BF9,0)</f>
        <v>0.62796696029704691</v>
      </c>
      <c r="BG34" s="49">
        <f>IF(PLANEL_Pot_Trim!BG9&lt;&gt;0,BG9/PLANEL_Pot_Trim!BG9,0)</f>
        <v>0.29242997121588088</v>
      </c>
      <c r="BH34" s="49">
        <f>IF(PLANEL_Pot_Trim!BH9&lt;&gt;0,BH9/PLANEL_Pot_Trim!BH9,0)</f>
        <v>0.29242997121588088</v>
      </c>
      <c r="BI34" s="49">
        <f>IF(PLANEL_Pot_Trim!BI9&lt;&gt;0,BI9/PLANEL_Pot_Trim!BI9,0)</f>
        <v>0.29242997121588088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0.29242997121588088</v>
      </c>
      <c r="BN34" s="49">
        <f>IF(PLANEL_Pot_Trim!BN9&lt;&gt;0,BN9/PLANEL_Pot_Trim!BN9,0)</f>
        <v>0.48325656575682385</v>
      </c>
      <c r="BO34" s="49">
        <f>IF(PLANEL_Pot_Trim!BO9&lt;&gt;0,BO9/PLANEL_Pot_Trim!BO9,0)</f>
        <v>0.5</v>
      </c>
      <c r="BP34" s="49">
        <f>IF(PLANEL_Pot_Trim!BP9&lt;&gt;0,BP9/PLANEL_Pot_Trim!BP9,0)</f>
        <v>0.5</v>
      </c>
      <c r="BQ34" s="49">
        <f>IF(PLANEL_Pot_Trim!BQ9&lt;&gt;0,BQ9/PLANEL_Pot_Trim!BQ9,0)</f>
        <v>0.5</v>
      </c>
      <c r="BR34" s="49">
        <f>IF(PLANEL_Pot_Trim!BR9&lt;&gt;0,BR9/PLANEL_Pot_Trim!BR9,0)</f>
        <v>0.95237128000000004</v>
      </c>
      <c r="BS34" s="49">
        <f>IF(PLANEL_Pot_Trim!BS9&lt;&gt;0,BS9/PLANEL_Pot_Trim!BS9,0)</f>
        <v>0.5</v>
      </c>
      <c r="BT34" s="49">
        <f>IF(PLANEL_Pot_Trim!BT9&lt;&gt;0,BT9/PLANEL_Pot_Trim!BT9,0)</f>
        <v>0.5</v>
      </c>
      <c r="BU34" s="49">
        <f>IF(PLANEL_Pot_Trim!BU9&lt;&gt;0,BU9/PLANEL_Pot_Trim!BU9,0)</f>
        <v>0.5</v>
      </c>
      <c r="BV34" s="49">
        <f>IF(PLANEL_Pot_Trim!BV9&lt;&gt;0,BV9/PLANEL_Pot_Trim!BV9,0)</f>
        <v>0.95237128000000004</v>
      </c>
      <c r="BW34" s="49">
        <f>IF(PLANEL_Pot_Trim!BW9&lt;&gt;0,BW9/PLANEL_Pot_Trim!BW9,0)</f>
        <v>0.5</v>
      </c>
      <c r="BX34" s="49">
        <f>IF(PLANEL_Pot_Trim!BX9&lt;&gt;0,BX9/PLANEL_Pot_Trim!BX9,0)</f>
        <v>0.5</v>
      </c>
      <c r="BY34" s="49">
        <f>IF(PLANEL_Pot_Trim!BY9&lt;&gt;0,BY9/PLANEL_Pot_Trim!BY9,0)</f>
        <v>0.5</v>
      </c>
      <c r="BZ34" s="49">
        <f>IF(PLANEL_Pot_Trim!BZ9&lt;&gt;0,BZ9/PLANEL_Pot_Trim!BZ9,0)</f>
        <v>0.95237128000000004</v>
      </c>
      <c r="CA34" s="49">
        <f>IF(PLANEL_Pot_Trim!CA9&lt;&gt;0,CA9/PLANEL_Pot_Trim!CA9,0)</f>
        <v>0.5</v>
      </c>
      <c r="CB34" s="49">
        <f>IF(PLANEL_Pot_Trim!CB9&lt;&gt;0,CB9/PLANEL_Pot_Trim!CB9,0)</f>
        <v>0.5</v>
      </c>
      <c r="CC34" s="49">
        <f>IF(PLANEL_Pot_Trim!CC9&lt;&gt;0,CC9/PLANEL_Pot_Trim!CC9,0)</f>
        <v>0.5</v>
      </c>
      <c r="CD34" s="49">
        <f>IF(PLANEL_Pot_Trim!CD9&lt;&gt;0,CD9/PLANEL_Pot_Trim!CD9,0)</f>
        <v>0.95237128000000004</v>
      </c>
      <c r="CE34" s="49">
        <f>IF(PLANEL_Pot_Trim!CE9&lt;&gt;0,CE9/PLANEL_Pot_Trim!CE9,0)</f>
        <v>0.5</v>
      </c>
      <c r="CF34" s="49">
        <f>IF(PLANEL_Pot_Trim!CF9&lt;&gt;0,CF9/PLANEL_Pot_Trim!CF9,0)</f>
        <v>0.5</v>
      </c>
      <c r="CG34" s="49">
        <f>IF(PLANEL_Pot_Trim!CG9&lt;&gt;0,CG9/PLANEL_Pot_Trim!CG9,0)</f>
        <v>0.5</v>
      </c>
      <c r="CH34" s="49">
        <f>IF(PLANEL_Pot_Trim!CH9&lt;&gt;0,CH9/PLANEL_Pot_Trim!CH9,0)</f>
        <v>0.95237128000000004</v>
      </c>
      <c r="CI34" s="49">
        <f>IF(PLANEL_Pot_Trim!CI9&lt;&gt;0,CI9/PLANEL_Pot_Trim!CI9,0)</f>
        <v>0.5</v>
      </c>
      <c r="CJ34" s="49">
        <f>IF(PLANEL_Pot_Trim!CJ9&lt;&gt;0,CJ9/PLANEL_Pot_Trim!CJ9,0)</f>
        <v>0.5</v>
      </c>
      <c r="CK34" s="49">
        <f>IF(PLANEL_Pot_Trim!CK9&lt;&gt;0,CK9/PLANEL_Pot_Trim!CK9,0)</f>
        <v>0.5</v>
      </c>
      <c r="CL34" s="49">
        <f>IF(PLANEL_Pot_Trim!CL9&lt;&gt;0,CL9/PLANEL_Pot_Trim!CL9,0)</f>
        <v>0.95237128000000004</v>
      </c>
      <c r="CM34" s="49">
        <f>IF(PLANEL_Pot_Trim!CM9&lt;&gt;0,CM9/PLANEL_Pot_Trim!CM9,0)</f>
        <v>0.5</v>
      </c>
      <c r="CN34" s="49">
        <f>IF(PLANEL_Pot_Trim!CN9&lt;&gt;0,CN9/PLANEL_Pot_Trim!CN9,0)</f>
        <v>0.5</v>
      </c>
      <c r="CO34" s="49">
        <f>IF(PLANEL_Pot_Trim!CO9&lt;&gt;0,CO9/PLANEL_Pot_Trim!CO9,0)</f>
        <v>0.5</v>
      </c>
      <c r="CP34" s="49">
        <f>IF(PLANEL_Pot_Trim!CP9&lt;&gt;0,CP9/PLANEL_Pot_Trim!CP9,0)</f>
        <v>0.95237128000000004</v>
      </c>
      <c r="CQ34" s="49">
        <f>IF(PLANEL_Pot_Trim!CQ9&lt;&gt;0,CQ9/PLANEL_Pot_Trim!CQ9,0)</f>
        <v>0.5</v>
      </c>
      <c r="CR34" s="49">
        <f>IF(PLANEL_Pot_Trim!CR9&lt;&gt;0,CR9/PLANEL_Pot_Trim!CR9,0)</f>
        <v>0.5</v>
      </c>
      <c r="CS34" s="49">
        <f>IF(PLANEL_Pot_Trim!CS9&lt;&gt;0,CS9/PLANEL_Pot_Trim!CS9,0)</f>
        <v>0.5</v>
      </c>
      <c r="CT34" s="49">
        <f>IF(PLANEL_Pot_Trim!CT9&lt;&gt;0,CT9/PLANEL_Pot_Trim!CT9,0)</f>
        <v>0.95237128000000004</v>
      </c>
      <c r="CU34" s="49">
        <f>IF(PLANEL_Pot_Trim!CU9&lt;&gt;0,CU9/PLANEL_Pot_Trim!CU9,0)</f>
        <v>0.5</v>
      </c>
      <c r="CV34" s="49">
        <f>IF(PLANEL_Pot_Trim!CV9&lt;&gt;0,CV9/PLANEL_Pot_Trim!CV9,0)</f>
        <v>0.5</v>
      </c>
      <c r="CW34" s="49">
        <f>IF(PLANEL_Pot_Trim!CW9&lt;&gt;0,CW9/PLANEL_Pot_Trim!CW9,0)</f>
        <v>0.5</v>
      </c>
      <c r="CX34" s="49">
        <f>IF(PLANEL_Pot_Trim!CX9&lt;&gt;0,CX9/PLANEL_Pot_Trim!CX9,0)</f>
        <v>0.95237128000000004</v>
      </c>
      <c r="CY34" s="49">
        <f>IF(PLANEL_Pot_Trim!CY9&lt;&gt;0,CY9/PLANEL_Pot_Trim!CY9,0)</f>
        <v>0.5</v>
      </c>
      <c r="CZ34" s="49">
        <f>IF(PLANEL_Pot_Trim!CZ9&lt;&gt;0,CZ9/PLANEL_Pot_Trim!CZ9,0)</f>
        <v>0.5</v>
      </c>
      <c r="DA34" s="49">
        <f>IF(PLANEL_Pot_Trim!DA9&lt;&gt;0,DA9/PLANEL_Pot_Trim!DA9,0)</f>
        <v>0.5</v>
      </c>
      <c r="DB34" s="49">
        <f>IF(PLANEL_Pot_Trim!DB9&lt;&gt;0,DB9/PLANEL_Pot_Trim!DB9,0)</f>
        <v>0.95237128000000004</v>
      </c>
      <c r="DC34" s="49">
        <f>IF(PLANEL_Pot_Trim!DC9&lt;&gt;0,DC9/PLANEL_Pot_Trim!DC9,0)</f>
        <v>0.5</v>
      </c>
      <c r="DD34" s="49">
        <f>IF(PLANEL_Pot_Trim!DD9&lt;&gt;0,DD9/PLANEL_Pot_Trim!DD9,0)</f>
        <v>0.5</v>
      </c>
      <c r="DE34" s="49">
        <f>IF(PLANEL_Pot_Trim!DE9&lt;&gt;0,DE9/PLANEL_Pot_Trim!DE9,0)</f>
        <v>0.5</v>
      </c>
      <c r="DF34" s="49">
        <f>IF(PLANEL_Pot_Trim!DF9&lt;&gt;0,DF9/PLANEL_Pot_Trim!DF9,0)</f>
        <v>0.95237128000000004</v>
      </c>
      <c r="DG34" s="49">
        <f>IF(PLANEL_Pot_Trim!DG9&lt;&gt;0,DG9/PLANEL_Pot_Trim!DG9,0)</f>
        <v>0.5</v>
      </c>
      <c r="DH34" s="49">
        <f>IF(PLANEL_Pot_Trim!DH9&lt;&gt;0,DH9/PLANEL_Pot_Trim!DH9,0)</f>
        <v>0.5</v>
      </c>
      <c r="DI34" s="49">
        <f>IF(PLANEL_Pot_Trim!DI9&lt;&gt;0,DI9/PLANEL_Pot_Trim!DI9,0)</f>
        <v>0.5</v>
      </c>
      <c r="DJ34" s="49">
        <f>IF(PLANEL_Pot_Trim!DJ9&lt;&gt;0,DJ9/PLANEL_Pot_Trim!DJ9,0)</f>
        <v>0.95237128000000004</v>
      </c>
      <c r="DK34" s="49">
        <f>IF(PLANEL_Pot_Trim!DK9&lt;&gt;0,DK9/PLANEL_Pot_Trim!DK9,0)</f>
        <v>0.5</v>
      </c>
      <c r="DL34" s="49">
        <f>IF(PLANEL_Pot_Trim!DL9&lt;&gt;0,DL9/PLANEL_Pot_Trim!DL9,0)</f>
        <v>0.5</v>
      </c>
      <c r="DM34" s="49">
        <f>IF(PLANEL_Pot_Trim!DM9&lt;&gt;0,DM9/PLANEL_Pot_Trim!DM9,0)</f>
        <v>0.5</v>
      </c>
      <c r="DN34" s="49">
        <f>IF(PLANEL_Pot_Trim!DN9&lt;&gt;0,DN9/PLANEL_Pot_Trim!DN9,0)</f>
        <v>0.95237128000000004</v>
      </c>
      <c r="DO34" s="49">
        <f>IF(PLANEL_Pot_Trim!DO9&lt;&gt;0,DO9/PLANEL_Pot_Trim!DO9,0)</f>
        <v>0.5</v>
      </c>
      <c r="DP34" s="49">
        <f>IF(PLANEL_Pot_Trim!DP9&lt;&gt;0,DP9/PLANEL_Pot_Trim!DP9,0)</f>
        <v>0.5</v>
      </c>
      <c r="DQ34" s="49">
        <f>IF(PLANEL_Pot_Trim!DQ9&lt;&gt;0,DQ9/PLANEL_Pot_Trim!DQ9,0)</f>
        <v>0.5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0.623013206724782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</v>
      </c>
      <c r="AW35" s="49">
        <f>IF(PLANEL_Pot_Trim!AW10&lt;&gt;0,AW10/PLANEL_Pot_Trim!AW10,0)</f>
        <v>0.72944662446381625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0.79889447236180899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0.79889447236180899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0.79889447236180899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0.8461031045655375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0.8461031045655375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0.8461031045655375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0.8461031045655375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0.8461031045655375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0.8461031045655375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0.89916470486008837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0.8461031045655375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0.8461031045655375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0.8461031045655375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0.88554803770250368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0.8461031045655375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0.8461031045655375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0.8461031045655375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0.8461031045655375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0.8461031045655375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0.8461031045655375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0.8461031045655375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0.8461031045655375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0.8461031045655375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0.8461031045655375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0.8461031045655375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0.8461031045655375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0.8461031045655375</v>
      </c>
      <c r="CV36" s="47">
        <f>IF(PLANEL_Pot_Trim!CV11&lt;&gt;0,CV11/PLANEL_Pot_Trim!CV11,0)</f>
        <v>0.8461031045655375</v>
      </c>
      <c r="CW36" s="47">
        <f>IF(PLANEL_Pot_Trim!CW11&lt;&gt;0,CW11/PLANEL_Pot_Trim!CW11,0)</f>
        <v>0.8461031045655375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0.8461031045655375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0.8461031045655375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0.8461031045655375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0.8461031045655375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0.8461031045655375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0.8461031045655375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0.8461031045655375</v>
      </c>
      <c r="DL36" s="47">
        <f>IF(PLANEL_Pot_Trim!DL11&lt;&gt;0,DL11/PLANEL_Pot_Trim!DL11,0)</f>
        <v>0.8461031045655375</v>
      </c>
      <c r="DM36" s="47">
        <f>IF(PLANEL_Pot_Trim!DM11&lt;&gt;0,DM11/PLANEL_Pot_Trim!DM11,0)</f>
        <v>0.8461031045655375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0.8461031045655375</v>
      </c>
      <c r="DP36" s="47">
        <f>IF(PLANEL_Pot_Trim!DP11&lt;&gt;0,DP11/PLANEL_Pot_Trim!DP11,0)</f>
        <v>0.8461031045655375</v>
      </c>
      <c r="DQ36" s="47">
        <f>IF(PLANEL_Pot_Trim!DQ11&lt;&gt;0,DQ11/PLANEL_Pot_Trim!DQ11,0)</f>
        <v>0.8461031045655375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0.8461031045655375</v>
      </c>
      <c r="DT36" s="47">
        <f>IF(PLANEL_Pot_Trim!DT11&lt;&gt;0,DT11/PLANEL_Pot_Trim!DT11,0)</f>
        <v>0.8461031045655375</v>
      </c>
      <c r="DU36" s="47">
        <f>IF(PLANEL_Pot_Trim!DU11&lt;&gt;0,DU11/PLANEL_Pot_Trim!DU11,0)</f>
        <v>0.8461031045655375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0.8461031045655375</v>
      </c>
      <c r="DX36" s="47">
        <f>IF(PLANEL_Pot_Trim!DX11&lt;&gt;0,DX11/PLANEL_Pot_Trim!DX11,0)</f>
        <v>0.8461031045655375</v>
      </c>
      <c r="DY36" s="47">
        <f>IF(PLANEL_Pot_Trim!DY11&lt;&gt;0,DY11/PLANEL_Pot_Trim!DY11,0)</f>
        <v>0.8461031045655375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0.8461031045655375</v>
      </c>
      <c r="EB36" s="47">
        <f>IF(PLANEL_Pot_Trim!EB11&lt;&gt;0,EB11/PLANEL_Pot_Trim!EB11,0)</f>
        <v>0.8461031045655375</v>
      </c>
      <c r="EC36" s="47">
        <f>IF(PLANEL_Pot_Trim!EC11&lt;&gt;0,EC11/PLANEL_Pot_Trim!EC11,0)</f>
        <v>0.8461031045655375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0.8461031045655375</v>
      </c>
      <c r="EF36" s="47">
        <f>IF(PLANEL_Pot_Trim!EF11&lt;&gt;0,EF11/PLANEL_Pot_Trim!EF11,0)</f>
        <v>0.8461031045655375</v>
      </c>
      <c r="EG36" s="47">
        <f>IF(PLANEL_Pot_Trim!EG11&lt;&gt;0,EG11/PLANEL_Pot_Trim!EG11,0)</f>
        <v>0.8461031045655375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0.8461031045655375</v>
      </c>
      <c r="EJ36" s="47">
        <f>IF(PLANEL_Pot_Trim!EJ11&lt;&gt;0,EJ11/PLANEL_Pot_Trim!EJ11,0)</f>
        <v>0.8461031045655375</v>
      </c>
      <c r="EK36" s="47">
        <f>IF(PLANEL_Pot_Trim!EK11&lt;&gt;0,EK11/PLANEL_Pot_Trim!EK11,0)</f>
        <v>0.8461031045655375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0.8461031045655375</v>
      </c>
      <c r="EN36" s="47">
        <f>IF(PLANEL_Pot_Trim!EN11&lt;&gt;0,EN11/PLANEL_Pot_Trim!EN11,0)</f>
        <v>0.8461031045655375</v>
      </c>
      <c r="EO36" s="47">
        <f>IF(PLANEL_Pot_Trim!EO11&lt;&gt;0,EO11/PLANEL_Pot_Trim!EO11,0)</f>
        <v>0.8461031045655375</v>
      </c>
      <c r="EP36" s="47">
        <f>IF(PLANEL_Pot_Trim!EP11&lt;&gt;0,EP11/PLANEL_Pot_Trim!EP11,0)</f>
        <v>0.89916470486008837</v>
      </c>
    </row>
    <row r="37" spans="2:146" x14ac:dyDescent="0.25">
      <c r="B37" s="16" t="s">
        <v>58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6.2929718854894082E-2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0.21679231864895729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4.0155033432299599E-2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3.7125888211224568E-2</v>
      </c>
      <c r="AF39" s="52">
        <f>IF(PLANEL_Pot_Trim!AF14&lt;&gt;0,AF14/PLANEL_Pot_Trim!AF14,0)</f>
        <v>0.37979178933996127</v>
      </c>
      <c r="AG39" s="52">
        <f>IF(PLANEL_Pot_Trim!AG14&lt;&gt;0,AG14/PLANEL_Pot_Trim!AG14,0)</f>
        <v>0.5197071210872225</v>
      </c>
      <c r="AH39" s="52">
        <f>IF(PLANEL_Pot_Trim!AH14&lt;&gt;0,AH14/PLANEL_Pot_Trim!AH14,0)</f>
        <v>0.33118564728483063</v>
      </c>
      <c r="AI39" s="52">
        <f>IF(PLANEL_Pot_Trim!AI14&lt;&gt;0,AI14/PLANEL_Pot_Trim!AI14,0)</f>
        <v>3.7125888211224568E-2</v>
      </c>
      <c r="AJ39" s="52">
        <f>IF(PLANEL_Pot_Trim!AJ14&lt;&gt;0,AJ14/PLANEL_Pot_Trim!AJ14,0)</f>
        <v>0.37979178933996127</v>
      </c>
      <c r="AK39" s="52">
        <f>IF(PLANEL_Pot_Trim!AK14&lt;&gt;0,AK14/PLANEL_Pot_Trim!AK14,0)</f>
        <v>0.5197071210872225</v>
      </c>
      <c r="AL39" s="52">
        <f>IF(PLANEL_Pot_Trim!AL14&lt;&gt;0,AL14/PLANEL_Pot_Trim!AL14,0)</f>
        <v>0.33118564728483063</v>
      </c>
      <c r="AM39" s="52">
        <f>IF(PLANEL_Pot_Trim!AM14&lt;&gt;0,AM14/PLANEL_Pot_Trim!AM14,0)</f>
        <v>3.6300951665862898E-2</v>
      </c>
      <c r="AN39" s="52">
        <f>IF(PLANEL_Pot_Trim!AN14&lt;&gt;0,AN14/PLANEL_Pot_Trim!AN14,0)</f>
        <v>0.37135282277680115</v>
      </c>
      <c r="AO39" s="52">
        <f>IF(PLANEL_Pot_Trim!AO14&lt;&gt;0,AO14/PLANEL_Pot_Trim!AO14,0)</f>
        <v>0.50815923845820232</v>
      </c>
      <c r="AP39" s="52">
        <f>IF(PLANEL_Pot_Trim!AP14&lt;&gt;0,AP14/PLANEL_Pot_Trim!AP14,0)</f>
        <v>0.32382670826069831</v>
      </c>
      <c r="AQ39" s="52">
        <f>IF(PLANEL_Pot_Trim!AQ14&lt;&gt;0,AQ14/PLANEL_Pot_Trim!AQ14,0)</f>
        <v>3.6300951665862898E-2</v>
      </c>
      <c r="AR39" s="52">
        <f>IF(PLANEL_Pot_Trim!AR14&lt;&gt;0,AR14/PLANEL_Pot_Trim!AR14,0)</f>
        <v>0.37135282277680115</v>
      </c>
      <c r="AS39" s="52">
        <f>IF(PLANEL_Pot_Trim!AS14&lt;&gt;0,AS14/PLANEL_Pot_Trim!AS14,0)</f>
        <v>0.50815923845820232</v>
      </c>
      <c r="AT39" s="52">
        <f>IF(PLANEL_Pot_Trim!AT14&lt;&gt;0,AT14/PLANEL_Pot_Trim!AT14,0)</f>
        <v>0.32382670826069831</v>
      </c>
      <c r="AU39" s="52">
        <f>IF(PLANEL_Pot_Trim!AU14&lt;&gt;0,AU14/PLANEL_Pot_Trim!AU14,0)</f>
        <v>3.6300951665862898E-2</v>
      </c>
      <c r="AV39" s="52">
        <f>IF(PLANEL_Pot_Trim!AV14&lt;&gt;0,AV14/PLANEL_Pot_Trim!AV14,0)</f>
        <v>0.37135282277680115</v>
      </c>
      <c r="AW39" s="52">
        <f>IF(PLANEL_Pot_Trim!AW14&lt;&gt;0,AW14/PLANEL_Pot_Trim!AW14,0)</f>
        <v>0.50815923845820232</v>
      </c>
      <c r="AX39" s="52">
        <f>IF(PLANEL_Pot_Trim!AX14&lt;&gt;0,AX14/PLANEL_Pot_Trim!AX14,0)</f>
        <v>0.32382670826069831</v>
      </c>
      <c r="AY39" s="52">
        <f>IF(PLANEL_Pot_Trim!AY14&lt;&gt;0,AY14/PLANEL_Pot_Trim!AY14,0)</f>
        <v>3.6263783191253132E-2</v>
      </c>
      <c r="AZ39" s="52">
        <f>IF(PLANEL_Pot_Trim!AZ14&lt;&gt;0,AZ14/PLANEL_Pot_Trim!AZ14,0)</f>
        <v>0.3709725954142214</v>
      </c>
      <c r="BA39" s="52">
        <f>IF(PLANEL_Pot_Trim!BA14&lt;&gt;0,BA14/PLANEL_Pot_Trim!BA14,0)</f>
        <v>0.50763893524527004</v>
      </c>
      <c r="BB39" s="52">
        <f>IF(PLANEL_Pot_Trim!BB14&lt;&gt;0,BB14/PLANEL_Pot_Trim!BB14,0)</f>
        <v>0.32349514278617103</v>
      </c>
      <c r="BC39" s="52">
        <f>IF(PLANEL_Pot_Trim!BC14&lt;&gt;0,BC14/PLANEL_Pot_Trim!BC14,0)</f>
        <v>3.6263783191253132E-2</v>
      </c>
      <c r="BD39" s="52">
        <f>IF(PLANEL_Pot_Trim!BD14&lt;&gt;0,BD14/PLANEL_Pot_Trim!BD14,0)</f>
        <v>0.3709725954142214</v>
      </c>
      <c r="BE39" s="52">
        <f>IF(PLANEL_Pot_Trim!BE14&lt;&gt;0,BE14/PLANEL_Pot_Trim!BE14,0)</f>
        <v>0.50763893524527004</v>
      </c>
      <c r="BF39" s="52">
        <f>IF(PLANEL_Pot_Trim!BF14&lt;&gt;0,BF14/PLANEL_Pot_Trim!BF14,0)</f>
        <v>0.32349514278617103</v>
      </c>
      <c r="BG39" s="52">
        <f>IF(PLANEL_Pot_Trim!BG14&lt;&gt;0,BG14/PLANEL_Pot_Trim!BG14,0)</f>
        <v>3.6263783191253132E-2</v>
      </c>
      <c r="BH39" s="52">
        <f>IF(PLANEL_Pot_Trim!BH14&lt;&gt;0,BH14/PLANEL_Pot_Trim!BH14,0)</f>
        <v>0.3709725954142214</v>
      </c>
      <c r="BI39" s="52">
        <f>IF(PLANEL_Pot_Trim!BI14&lt;&gt;0,BI14/PLANEL_Pot_Trim!BI14,0)</f>
        <v>0.50763893524527004</v>
      </c>
      <c r="BJ39" s="52">
        <f>IF(PLANEL_Pot_Trim!BJ14&lt;&gt;0,BJ14/PLANEL_Pot_Trim!BJ14,0)</f>
        <v>0.32349514278617103</v>
      </c>
      <c r="BK39" s="52">
        <f>IF(PLANEL_Pot_Trim!BK14&lt;&gt;0,BK14/PLANEL_Pot_Trim!BK14,0)</f>
        <v>3.6263783191253132E-2</v>
      </c>
      <c r="BL39" s="52">
        <f>IF(PLANEL_Pot_Trim!BL14&lt;&gt;0,BL14/PLANEL_Pot_Trim!BL14,0)</f>
        <v>0.3709725954142214</v>
      </c>
      <c r="BM39" s="52">
        <f>IF(PLANEL_Pot_Trim!BM14&lt;&gt;0,BM14/PLANEL_Pot_Trim!BM14,0)</f>
        <v>0.50763893524527004</v>
      </c>
      <c r="BN39" s="52">
        <f>IF(PLANEL_Pot_Trim!BN14&lt;&gt;0,BN14/PLANEL_Pot_Trim!BN14,0)</f>
        <v>0.32349514278617103</v>
      </c>
      <c r="BO39" s="52">
        <f>IF(PLANEL_Pot_Trim!BO14&lt;&gt;0,BO14/PLANEL_Pot_Trim!BO14,0)</f>
        <v>3.5931063596867138E-2</v>
      </c>
      <c r="BP39" s="52">
        <f>IF(PLANEL_Pot_Trim!BP14&lt;&gt;0,BP14/PLANEL_Pot_Trim!BP14,0)</f>
        <v>0.36756892806520219</v>
      </c>
      <c r="BQ39" s="52">
        <f>IF(PLANEL_Pot_Trim!BQ14&lt;&gt;0,BQ14/PLANEL_Pot_Trim!BQ14,0)</f>
        <v>0.50298135658609611</v>
      </c>
      <c r="BR39" s="52">
        <f>IF(PLANEL_Pot_Trim!BR14&lt;&gt;0,BR14/PLANEL_Pot_Trim!BR14,0)</f>
        <v>0.32052708032853966</v>
      </c>
      <c r="BS39" s="52">
        <f>IF(PLANEL_Pot_Trim!BS14&lt;&gt;0,BS14/PLANEL_Pot_Trim!BS14,0)</f>
        <v>3.5931063596867138E-2</v>
      </c>
      <c r="BT39" s="52">
        <f>IF(PLANEL_Pot_Trim!BT14&lt;&gt;0,BT14/PLANEL_Pot_Trim!BT14,0)</f>
        <v>0.36756892806520219</v>
      </c>
      <c r="BU39" s="52">
        <f>IF(PLANEL_Pot_Trim!BU14&lt;&gt;0,BU14/PLANEL_Pot_Trim!BU14,0)</f>
        <v>0.50298135658609611</v>
      </c>
      <c r="BV39" s="52">
        <f>IF(PLANEL_Pot_Trim!BV14&lt;&gt;0,BV14/PLANEL_Pot_Trim!BV14,0)</f>
        <v>0.32052708032853966</v>
      </c>
      <c r="BW39" s="52">
        <f>IF(PLANEL_Pot_Trim!BW14&lt;&gt;0,BW14/PLANEL_Pot_Trim!BW14,0)</f>
        <v>3.5931063596867138E-2</v>
      </c>
      <c r="BX39" s="52">
        <f>IF(PLANEL_Pot_Trim!BX14&lt;&gt;0,BX14/PLANEL_Pot_Trim!BX14,0)</f>
        <v>0.36756892806520219</v>
      </c>
      <c r="BY39" s="52">
        <f>IF(PLANEL_Pot_Trim!BY14&lt;&gt;0,BY14/PLANEL_Pot_Trim!BY14,0)</f>
        <v>0.50298135658609611</v>
      </c>
      <c r="BZ39" s="52">
        <f>IF(PLANEL_Pot_Trim!BZ14&lt;&gt;0,BZ14/PLANEL_Pot_Trim!BZ14,0)</f>
        <v>0.32052708032853966</v>
      </c>
      <c r="CA39" s="52">
        <f>IF(PLANEL_Pot_Trim!CA14&lt;&gt;0,CA14/PLANEL_Pot_Trim!CA14,0)</f>
        <v>3.5931063596867138E-2</v>
      </c>
      <c r="CB39" s="52">
        <f>IF(PLANEL_Pot_Trim!CB14&lt;&gt;0,CB14/PLANEL_Pot_Trim!CB14,0)</f>
        <v>0.36756892806520219</v>
      </c>
      <c r="CC39" s="52">
        <f>IF(PLANEL_Pot_Trim!CC14&lt;&gt;0,CC14/PLANEL_Pot_Trim!CC14,0)</f>
        <v>0.50298135658609611</v>
      </c>
      <c r="CD39" s="52">
        <f>IF(PLANEL_Pot_Trim!CD14&lt;&gt;0,CD14/PLANEL_Pot_Trim!CD14,0)</f>
        <v>0.32052708032853966</v>
      </c>
      <c r="CE39" s="52">
        <f>IF(PLANEL_Pot_Trim!CE14&lt;&gt;0,CE14/PLANEL_Pot_Trim!CE14,0)</f>
        <v>3.5931063596867138E-2</v>
      </c>
      <c r="CF39" s="52">
        <f>IF(PLANEL_Pot_Trim!CF14&lt;&gt;0,CF14/PLANEL_Pot_Trim!CF14,0)</f>
        <v>0.36756892806520219</v>
      </c>
      <c r="CG39" s="52">
        <f>IF(PLANEL_Pot_Trim!CG14&lt;&gt;0,CG14/PLANEL_Pot_Trim!CG14,0)</f>
        <v>0.50298135658609611</v>
      </c>
      <c r="CH39" s="52">
        <f>IF(PLANEL_Pot_Trim!CH14&lt;&gt;0,CH14/PLANEL_Pot_Trim!CH14,0)</f>
        <v>0.32052708032853966</v>
      </c>
      <c r="CI39" s="52">
        <f>IF(PLANEL_Pot_Trim!CI14&lt;&gt;0,CI14/PLANEL_Pot_Trim!CI14,0)</f>
        <v>3.5823068553493494E-2</v>
      </c>
      <c r="CJ39" s="52">
        <f>IF(PLANEL_Pot_Trim!CJ14&lt;&gt;0,CJ14/PLANEL_Pot_Trim!CJ14,0)</f>
        <v>0.36646415643160518</v>
      </c>
      <c r="CK39" s="52">
        <f>IF(PLANEL_Pot_Trim!CK14&lt;&gt;0,CK14/PLANEL_Pot_Trim!CK14,0)</f>
        <v>0.50146958692749888</v>
      </c>
      <c r="CL39" s="52">
        <f>IF(PLANEL_Pot_Trim!CL14&lt;&gt;0,CL14/PLANEL_Pot_Trim!CL14,0)</f>
        <v>0.31956369849275473</v>
      </c>
      <c r="CM39" s="52">
        <f>IF(PLANEL_Pot_Trim!CM14&lt;&gt;0,CM14/PLANEL_Pot_Trim!CM14,0)</f>
        <v>3.5823068553493494E-2</v>
      </c>
      <c r="CN39" s="52">
        <f>IF(PLANEL_Pot_Trim!CN14&lt;&gt;0,CN14/PLANEL_Pot_Trim!CN14,0)</f>
        <v>0.36646415643160518</v>
      </c>
      <c r="CO39" s="52">
        <f>IF(PLANEL_Pot_Trim!CO14&lt;&gt;0,CO14/PLANEL_Pot_Trim!CO14,0)</f>
        <v>0.50146958692749888</v>
      </c>
      <c r="CP39" s="52">
        <f>IF(PLANEL_Pot_Trim!CP14&lt;&gt;0,CP14/PLANEL_Pot_Trim!CP14,0)</f>
        <v>0.31956369849275473</v>
      </c>
      <c r="CQ39" s="52">
        <f>IF(PLANEL_Pot_Trim!CQ14&lt;&gt;0,CQ14/PLANEL_Pot_Trim!CQ14,0)</f>
        <v>3.5823068553493494E-2</v>
      </c>
      <c r="CR39" s="52">
        <f>IF(PLANEL_Pot_Trim!CR14&lt;&gt;0,CR14/PLANEL_Pot_Trim!CR14,0)</f>
        <v>0.36646415643160518</v>
      </c>
      <c r="CS39" s="52">
        <f>IF(PLANEL_Pot_Trim!CS14&lt;&gt;0,CS14/PLANEL_Pot_Trim!CS14,0)</f>
        <v>0.50146958692749888</v>
      </c>
      <c r="CT39" s="52">
        <f>IF(PLANEL_Pot_Trim!CT14&lt;&gt;0,CT14/PLANEL_Pot_Trim!CT14,0)</f>
        <v>0.31956369849275473</v>
      </c>
      <c r="CU39" s="52">
        <f>IF(PLANEL_Pot_Trim!CU14&lt;&gt;0,CU14/PLANEL_Pot_Trim!CU14,0)</f>
        <v>3.5823068553493494E-2</v>
      </c>
      <c r="CV39" s="52">
        <f>IF(PLANEL_Pot_Trim!CV14&lt;&gt;0,CV14/PLANEL_Pot_Trim!CV14,0)</f>
        <v>0.36646415643160518</v>
      </c>
      <c r="CW39" s="52">
        <f>IF(PLANEL_Pot_Trim!CW14&lt;&gt;0,CW14/PLANEL_Pot_Trim!CW14,0)</f>
        <v>0.50146958692749888</v>
      </c>
      <c r="CX39" s="52">
        <f>IF(PLANEL_Pot_Trim!CX14&lt;&gt;0,CX14/PLANEL_Pot_Trim!CX14,0)</f>
        <v>0.31956369849275473</v>
      </c>
      <c r="CY39" s="82">
        <f>IF(PLANEL_Pot_Trim!CY14&lt;&gt;0,CY14/PLANEL_Pot_Trim!CY14,0)</f>
        <v>3.5823068553493494E-2</v>
      </c>
      <c r="CZ39" s="82">
        <f>IF(PLANEL_Pot_Trim!CZ14&lt;&gt;0,CZ14/PLANEL_Pot_Trim!CZ14,0)</f>
        <v>0.36646415643160518</v>
      </c>
      <c r="DA39" s="82">
        <f>IF(PLANEL_Pot_Trim!DA14&lt;&gt;0,DA14/PLANEL_Pot_Trim!DA14,0)</f>
        <v>0.50146958692749888</v>
      </c>
      <c r="DB39" s="82">
        <f>IF(PLANEL_Pot_Trim!DB14&lt;&gt;0,DB14/PLANEL_Pot_Trim!DB14,0)</f>
        <v>0.31956369849275473</v>
      </c>
      <c r="DC39" s="52">
        <f>IF(PLANEL_Pot_Trim!DC14&lt;&gt;0,DC14/PLANEL_Pot_Trim!DC14,0)</f>
        <v>3.5823068553493494E-2</v>
      </c>
      <c r="DD39" s="52">
        <f>IF(PLANEL_Pot_Trim!DD14&lt;&gt;0,DD14/PLANEL_Pot_Trim!DD14,0)</f>
        <v>0.36646415643160518</v>
      </c>
      <c r="DE39" s="52">
        <f>IF(PLANEL_Pot_Trim!DE14&lt;&gt;0,DE14/PLANEL_Pot_Trim!DE14,0)</f>
        <v>0.50146958692749888</v>
      </c>
      <c r="DF39" s="52">
        <f>IF(PLANEL_Pot_Trim!DF14&lt;&gt;0,DF14/PLANEL_Pot_Trim!DF14,0)</f>
        <v>0.31956369849275473</v>
      </c>
      <c r="DG39" s="52">
        <f>IF(PLANEL_Pot_Trim!DG14&lt;&gt;0,DG14/PLANEL_Pot_Trim!DG14,0)</f>
        <v>3.5823068553493494E-2</v>
      </c>
      <c r="DH39" s="52">
        <f>IF(PLANEL_Pot_Trim!DH14&lt;&gt;0,DH14/PLANEL_Pot_Trim!DH14,0)</f>
        <v>0.36646415643160518</v>
      </c>
      <c r="DI39" s="52">
        <f>IF(PLANEL_Pot_Trim!DI14&lt;&gt;0,DI14/PLANEL_Pot_Trim!DI14,0)</f>
        <v>0.50146958692749888</v>
      </c>
      <c r="DJ39" s="52">
        <f>IF(PLANEL_Pot_Trim!DJ14&lt;&gt;0,DJ14/PLANEL_Pot_Trim!DJ14,0)</f>
        <v>0.31956369849275473</v>
      </c>
      <c r="DK39" s="52">
        <f>IF(PLANEL_Pot_Trim!DK14&lt;&gt;0,DK14/PLANEL_Pot_Trim!DK14,0)</f>
        <v>3.5823068553493494E-2</v>
      </c>
      <c r="DL39" s="52">
        <f>IF(PLANEL_Pot_Trim!DL14&lt;&gt;0,DL14/PLANEL_Pot_Trim!DL14,0)</f>
        <v>0.36646415643160518</v>
      </c>
      <c r="DM39" s="52">
        <f>IF(PLANEL_Pot_Trim!DM14&lt;&gt;0,DM14/PLANEL_Pot_Trim!DM14,0)</f>
        <v>0.50146958692749888</v>
      </c>
      <c r="DN39" s="52">
        <f>IF(PLANEL_Pot_Trim!DN14&lt;&gt;0,DN14/PLANEL_Pot_Trim!DN14,0)</f>
        <v>0.31956369849275473</v>
      </c>
      <c r="DO39" s="52">
        <f>IF(PLANEL_Pot_Trim!DO14&lt;&gt;0,DO14/PLANEL_Pot_Trim!DO14,0)</f>
        <v>3.5823068553493494E-2</v>
      </c>
      <c r="DP39" s="52">
        <f>IF(PLANEL_Pot_Trim!DP14&lt;&gt;0,DP14/PLANEL_Pot_Trim!DP14,0)</f>
        <v>0.36646415643160518</v>
      </c>
      <c r="DQ39" s="52">
        <f>IF(PLANEL_Pot_Trim!DQ14&lt;&gt;0,DQ14/PLANEL_Pot_Trim!DQ14,0)</f>
        <v>0.50146958692749888</v>
      </c>
      <c r="DR39" s="52">
        <f>IF(PLANEL_Pot_Trim!DR14&lt;&gt;0,DR14/PLANEL_Pot_Trim!DR14,0)</f>
        <v>0.31956369849275473</v>
      </c>
      <c r="DS39" s="52">
        <f>IF(PLANEL_Pot_Trim!DS14&lt;&gt;0,DS14/PLANEL_Pot_Trim!DS14,0)</f>
        <v>3.5823068553493494E-2</v>
      </c>
      <c r="DT39" s="52">
        <f>IF(PLANEL_Pot_Trim!DT14&lt;&gt;0,DT14/PLANEL_Pot_Trim!DT14,0)</f>
        <v>0.36646415643160518</v>
      </c>
      <c r="DU39" s="52">
        <f>IF(PLANEL_Pot_Trim!DU14&lt;&gt;0,DU14/PLANEL_Pot_Trim!DU14,0)</f>
        <v>0.50146958692749888</v>
      </c>
      <c r="DV39" s="52">
        <f>IF(PLANEL_Pot_Trim!DV14&lt;&gt;0,DV14/PLANEL_Pot_Trim!DV14,0)</f>
        <v>0.31956369849275473</v>
      </c>
      <c r="DW39" s="52">
        <f>IF(PLANEL_Pot_Trim!DW14&lt;&gt;0,DW14/PLANEL_Pot_Trim!DW14,0)</f>
        <v>3.5823068553493494E-2</v>
      </c>
      <c r="DX39" s="52">
        <f>IF(PLANEL_Pot_Trim!DX14&lt;&gt;0,DX14/PLANEL_Pot_Trim!DX14,0)</f>
        <v>0.36646415643160518</v>
      </c>
      <c r="DY39" s="52">
        <f>IF(PLANEL_Pot_Trim!DY14&lt;&gt;0,DY14/PLANEL_Pot_Trim!DY14,0)</f>
        <v>0.50146958692749888</v>
      </c>
      <c r="DZ39" s="52">
        <f>IF(PLANEL_Pot_Trim!DZ14&lt;&gt;0,DZ14/PLANEL_Pot_Trim!DZ14,0)</f>
        <v>0.31956369849275473</v>
      </c>
      <c r="EA39" s="52">
        <f>IF(PLANEL_Pot_Trim!EA14&lt;&gt;0,EA14/PLANEL_Pot_Trim!EA14,0)</f>
        <v>3.5823068553493494E-2</v>
      </c>
      <c r="EB39" s="52">
        <f>IF(PLANEL_Pot_Trim!EB14&lt;&gt;0,EB14/PLANEL_Pot_Trim!EB14,0)</f>
        <v>0.36646415643160518</v>
      </c>
      <c r="EC39" s="52">
        <f>IF(PLANEL_Pot_Trim!EC14&lt;&gt;0,EC14/PLANEL_Pot_Trim!EC14,0)</f>
        <v>0.50146958692749888</v>
      </c>
      <c r="ED39" s="52">
        <f>IF(PLANEL_Pot_Trim!ED14&lt;&gt;0,ED14/PLANEL_Pot_Trim!ED14,0)</f>
        <v>0.31956369849275473</v>
      </c>
      <c r="EE39" s="52">
        <f>IF(PLANEL_Pot_Trim!EE14&lt;&gt;0,EE14/PLANEL_Pot_Trim!EE14,0)</f>
        <v>3.5823068553493494E-2</v>
      </c>
      <c r="EF39" s="52">
        <f>IF(PLANEL_Pot_Trim!EF14&lt;&gt;0,EF14/PLANEL_Pot_Trim!EF14,0)</f>
        <v>0.36646415643160518</v>
      </c>
      <c r="EG39" s="52">
        <f>IF(PLANEL_Pot_Trim!EG14&lt;&gt;0,EG14/PLANEL_Pot_Trim!EG14,0)</f>
        <v>0.50146958692749888</v>
      </c>
      <c r="EH39" s="52">
        <f>IF(PLANEL_Pot_Trim!EH14&lt;&gt;0,EH14/PLANEL_Pot_Trim!EH14,0)</f>
        <v>0.31956369849275473</v>
      </c>
      <c r="EI39" s="52">
        <f>IF(PLANEL_Pot_Trim!EI14&lt;&gt;0,EI14/PLANEL_Pot_Trim!EI14,0)</f>
        <v>3.5823068553493494E-2</v>
      </c>
      <c r="EJ39" s="52">
        <f>IF(PLANEL_Pot_Trim!EJ14&lt;&gt;0,EJ14/PLANEL_Pot_Trim!EJ14,0)</f>
        <v>0.36646415643160518</v>
      </c>
      <c r="EK39" s="52">
        <f>IF(PLANEL_Pot_Trim!EK14&lt;&gt;0,EK14/PLANEL_Pot_Trim!EK14,0)</f>
        <v>0.50146958692749888</v>
      </c>
      <c r="EL39" s="52">
        <f>IF(PLANEL_Pot_Trim!EL14&lt;&gt;0,EL14/PLANEL_Pot_Trim!EL14,0)</f>
        <v>0.31956369849275473</v>
      </c>
      <c r="EM39" s="52">
        <f>IF(PLANEL_Pot_Trim!EM14&lt;&gt;0,EM14/PLANEL_Pot_Trim!EM14,0)</f>
        <v>3.5823068553493494E-2</v>
      </c>
      <c r="EN39" s="52">
        <f>IF(PLANEL_Pot_Trim!EN14&lt;&gt;0,EN14/PLANEL_Pot_Trim!EN14,0)</f>
        <v>0.36646415643160518</v>
      </c>
      <c r="EO39" s="52">
        <f>IF(PLANEL_Pot_Trim!EO14&lt;&gt;0,EO14/PLANEL_Pot_Trim!EO14,0)</f>
        <v>0.50146958692749888</v>
      </c>
      <c r="EP39" s="52">
        <f>IF(PLANEL_Pot_Trim!EP14&lt;&gt;0,EP14/PLANEL_Pot_Trim!EP14,0)</f>
        <v>0.31956369849275473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0.96505478255602661</v>
      </c>
      <c r="H40" s="52">
        <f>IF(PLANEL_Pot_Trim!H15&lt;&gt;0,H15/PLANEL_Pot_Trim!H15,0)</f>
        <v>0.96508506723198062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0.96508506723198062</v>
      </c>
      <c r="L40" s="52">
        <f>IF(PLANEL_Pot_Trim!L15&lt;&gt;0,L15/PLANEL_Pot_Trim!L15,0)</f>
        <v>0.96505478255602661</v>
      </c>
      <c r="M40" s="52">
        <f>IF(PLANEL_Pot_Trim!M15&lt;&gt;0,M15/PLANEL_Pot_Trim!M15,0)</f>
        <v>0.96508506723198062</v>
      </c>
      <c r="N40" s="52">
        <f>IF(PLANEL_Pot_Trim!N15&lt;&gt;0,N15/PLANEL_Pot_Trim!N15,0)</f>
        <v>0.96508506723198062</v>
      </c>
      <c r="O40" s="52">
        <f>IF(PLANEL_Pot_Trim!O15&lt;&gt;0,O15/PLANEL_Pot_Trim!O15,0)</f>
        <v>0.95755516673267327</v>
      </c>
      <c r="P40" s="52">
        <f>IF(PLANEL_Pot_Trim!P15&lt;&gt;0,P15/PLANEL_Pot_Trim!P15,0)</f>
        <v>0.95757496871287129</v>
      </c>
      <c r="Q40" s="52">
        <f>IF(PLANEL_Pot_Trim!Q15&lt;&gt;0,Q15/PLANEL_Pot_Trim!Q15,0)</f>
        <v>0.66553090930693071</v>
      </c>
      <c r="R40" s="52">
        <f>IF(PLANEL_Pot_Trim!R15&lt;&gt;0,R15/PLANEL_Pot_Trim!R15,0)</f>
        <v>0.95757496871287129</v>
      </c>
      <c r="S40" s="52">
        <f>IF(PLANEL_Pot_Trim!S15&lt;&gt;0,S15/PLANEL_Pot_Trim!S15,0)</f>
        <v>0.9346358134529148</v>
      </c>
      <c r="T40" s="52">
        <f>IF(PLANEL_Pot_Trim!T15&lt;&gt;0,T15/PLANEL_Pot_Trim!T15,0)</f>
        <v>0.93462086576980574</v>
      </c>
      <c r="U40" s="52">
        <f>IF(PLANEL_Pot_Trim!U15&lt;&gt;0,U15/PLANEL_Pot_Trim!U15,0)</f>
        <v>0.73388850403587447</v>
      </c>
      <c r="V40" s="52">
        <f>IF(PLANEL_Pot_Trim!V15&lt;&gt;0,V15/PLANEL_Pot_Trim!V15,0)</f>
        <v>0.9346358134529148</v>
      </c>
      <c r="W40" s="52">
        <f>IF(PLANEL_Pot_Trim!W15&lt;&gt;0,W15/PLANEL_Pot_Trim!W15,0)</f>
        <v>0.93007808748261478</v>
      </c>
      <c r="X40" s="52">
        <f>IF(PLANEL_Pot_Trim!X15&lt;&gt;0,X15/PLANEL_Pot_Trim!X15,0)</f>
        <v>0.93009199568845624</v>
      </c>
      <c r="Y40" s="52">
        <f>IF(PLANEL_Pot_Trim!Y15&lt;&gt;0,Y15/PLANEL_Pot_Trim!Y15,0)</f>
        <v>0.93007808748261478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0.93020520704419896</v>
      </c>
      <c r="AB40" s="52">
        <f>IF(PLANEL_Pot_Trim!AB15&lt;&gt;0,AB15/PLANEL_Pot_Trim!AB15,0)</f>
        <v>0.93019139488950286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0.93019139488950286</v>
      </c>
      <c r="AF40" s="52">
        <f>IF(PLANEL_Pot_Trim!AF15&lt;&gt;0,AF15/PLANEL_Pot_Trim!AF15,0)</f>
        <v>0.93020520704419896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0.72650044185082874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0.92911393357348704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0.75790536008645537</v>
      </c>
      <c r="AS40" s="52">
        <f>IF(PLANEL_Pot_Trim!AS15&lt;&gt;0,AS15/PLANEL_Pot_Trim!AS15,0)</f>
        <v>0.75789095086455338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0.92911393357348704</v>
      </c>
      <c r="AW40" s="52">
        <f>IF(PLANEL_Pot_Trim!AW15&lt;&gt;0,AW15/PLANEL_Pot_Trim!AW15,0)</f>
        <v>0.75790536008645537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0.37639987335592889</v>
      </c>
      <c r="AZ40" s="52">
        <f>IF(PLANEL_Pot_Trim!AZ15&lt;&gt;0,AZ15/PLANEL_Pot_Trim!AZ15,0)</f>
        <v>0.34880733483173954</v>
      </c>
      <c r="BA40" s="52">
        <f>IF(PLANEL_Pot_Trim!BA15&lt;&gt;0,BA15/PLANEL_Pot_Trim!BA15,0)</f>
        <v>0.37639987335592889</v>
      </c>
      <c r="BB40" s="52">
        <f>IF(PLANEL_Pot_Trim!BB15&lt;&gt;0,BB15/PLANEL_Pot_Trim!BB15,0)</f>
        <v>0.45701577076513561</v>
      </c>
      <c r="BC40" s="52">
        <f>IF(PLANEL_Pot_Trim!BC15&lt;&gt;0,BC15/PLANEL_Pot_Trim!BC15,0)</f>
        <v>0.35702661346389863</v>
      </c>
      <c r="BD40" s="52">
        <f>IF(PLANEL_Pot_Trim!BD15&lt;&gt;0,BD15/PLANEL_Pot_Trim!BD15,0)</f>
        <v>0.33152875913875668</v>
      </c>
      <c r="BE40" s="52">
        <f>IF(PLANEL_Pot_Trim!BE15&lt;&gt;0,BE15/PLANEL_Pot_Trim!BE15,0)</f>
        <v>0.35702661346389863</v>
      </c>
      <c r="BF40" s="52">
        <f>IF(PLANEL_Pot_Trim!BF15&lt;&gt;0,BF15/PLANEL_Pot_Trim!BF15,0)</f>
        <v>0.45858446740436648</v>
      </c>
      <c r="BG40" s="52">
        <f>IF(PLANEL_Pot_Trim!BG15&lt;&gt;0,BG15/PLANEL_Pot_Trim!BG15,0)</f>
        <v>0.31669792183435302</v>
      </c>
      <c r="BH40" s="52">
        <f>IF(PLANEL_Pot_Trim!BH15&lt;&gt;0,BH15/PLANEL_Pot_Trim!BH15,0)</f>
        <v>0.31669792183435302</v>
      </c>
      <c r="BI40" s="52">
        <f>IF(PLANEL_Pot_Trim!BI15&lt;&gt;0,BI15/PLANEL_Pot_Trim!BI15,0)</f>
        <v>0.30461821025877017</v>
      </c>
      <c r="BJ40" s="52">
        <f>IF(PLANEL_Pot_Trim!BJ15&lt;&gt;0,BJ15/PLANEL_Pot_Trim!BJ15,0)</f>
        <v>0.65723048843227405</v>
      </c>
      <c r="BK40" s="52">
        <f>IF(PLANEL_Pot_Trim!BK15&lt;&gt;0,BK15/PLANEL_Pot_Trim!BK15,0)</f>
        <v>0.31669792183435302</v>
      </c>
      <c r="BL40" s="52">
        <f>IF(PLANEL_Pot_Trim!BL15&lt;&gt;0,BL15/PLANEL_Pot_Trim!BL15,0)</f>
        <v>0.31669792183435302</v>
      </c>
      <c r="BM40" s="52">
        <f>IF(PLANEL_Pot_Trim!BM15&lt;&gt;0,BM15/PLANEL_Pot_Trim!BM15,0)</f>
        <v>0.30304431362339973</v>
      </c>
      <c r="BN40" s="52">
        <f>IF(PLANEL_Pot_Trim!BN15&lt;&gt;0,BN15/PLANEL_Pot_Trim!BN15,0)</f>
        <v>0.64916988567713696</v>
      </c>
      <c r="BO40" s="52">
        <f>IF(PLANEL_Pot_Trim!BO15&lt;&gt;0,BO15/PLANEL_Pot_Trim!BO15,0)</f>
        <v>0.29625597757901634</v>
      </c>
      <c r="BP40" s="52">
        <f>IF(PLANEL_Pot_Trim!BP15&lt;&gt;0,BP15/PLANEL_Pot_Trim!BP15,0)</f>
        <v>0.29625597757901634</v>
      </c>
      <c r="BQ40" s="52">
        <f>IF(PLANEL_Pot_Trim!BQ15&lt;&gt;0,BQ15/PLANEL_Pot_Trim!BQ15,0)</f>
        <v>0.28217254524574087</v>
      </c>
      <c r="BR40" s="52">
        <f>IF(PLANEL_Pot_Trim!BR15&lt;&gt;0,BR15/PLANEL_Pot_Trim!BR15,0)</f>
        <v>0.66210798886520006</v>
      </c>
      <c r="BS40" s="52">
        <f>IF(PLANEL_Pot_Trim!BS15&lt;&gt;0,BS15/PLANEL_Pot_Trim!BS15,0)</f>
        <v>0.29625597757901634</v>
      </c>
      <c r="BT40" s="52">
        <f>IF(PLANEL_Pot_Trim!BT15&lt;&gt;0,BT15/PLANEL_Pot_Trim!BT15,0)</f>
        <v>0.28217254524574087</v>
      </c>
      <c r="BU40" s="52">
        <f>IF(PLANEL_Pot_Trim!BU15&lt;&gt;0,BU15/PLANEL_Pot_Trim!BU15,0)</f>
        <v>0.28217254524574087</v>
      </c>
      <c r="BV40" s="52">
        <f>IF(PLANEL_Pot_Trim!BV15&lt;&gt;0,BV15/PLANEL_Pot_Trim!BV15,0)</f>
        <v>0.66350282175094621</v>
      </c>
      <c r="BW40" s="52">
        <f>IF(PLANEL_Pot_Trim!BW15&lt;&gt;0,BW15/PLANEL_Pot_Trim!BW15,0)</f>
        <v>0.29625597757901634</v>
      </c>
      <c r="BX40" s="52">
        <f>IF(PLANEL_Pot_Trim!BX15&lt;&gt;0,BX15/PLANEL_Pot_Trim!BX15,0)</f>
        <v>0.28217254524574087</v>
      </c>
      <c r="BY40" s="52">
        <f>IF(PLANEL_Pot_Trim!BY15&lt;&gt;0,BY15/PLANEL_Pot_Trim!BY15,0)</f>
        <v>0.28217254524574087</v>
      </c>
      <c r="BZ40" s="52">
        <f>IF(PLANEL_Pot_Trim!BZ15&lt;&gt;0,BZ15/PLANEL_Pot_Trim!BZ15,0)</f>
        <v>0.66649755653039666</v>
      </c>
      <c r="CA40" s="52">
        <f>IF(PLANEL_Pot_Trim!CA15&lt;&gt;0,CA15/PLANEL_Pot_Trim!CA15,0)</f>
        <v>0.29625597757901634</v>
      </c>
      <c r="CB40" s="52">
        <f>IF(PLANEL_Pot_Trim!CB15&lt;&gt;0,CB15/PLANEL_Pot_Trim!CB15,0)</f>
        <v>0.29625597757901634</v>
      </c>
      <c r="CC40" s="52">
        <f>IF(PLANEL_Pot_Trim!CC15&lt;&gt;0,CC15/PLANEL_Pot_Trim!CC15,0)</f>
        <v>0.28217254524574087</v>
      </c>
      <c r="CD40" s="52">
        <f>IF(PLANEL_Pot_Trim!CD15&lt;&gt;0,CD15/PLANEL_Pot_Trim!CD15,0)</f>
        <v>0.6418065961492343</v>
      </c>
      <c r="CE40" s="52">
        <f>IF(PLANEL_Pot_Trim!CE15&lt;&gt;0,CE15/PLANEL_Pot_Trim!CE15,0)</f>
        <v>0.29625597757901634</v>
      </c>
      <c r="CF40" s="52">
        <f>IF(PLANEL_Pot_Trim!CF15&lt;&gt;0,CF15/PLANEL_Pot_Trim!CF15,0)</f>
        <v>0.28217254524574087</v>
      </c>
      <c r="CG40" s="52">
        <f>IF(PLANEL_Pot_Trim!CG15&lt;&gt;0,CG15/PLANEL_Pot_Trim!CG15,0)</f>
        <v>0.28217254524574087</v>
      </c>
      <c r="CH40" s="52">
        <f>IF(PLANEL_Pot_Trim!CH15&lt;&gt;0,CH15/PLANEL_Pot_Trim!CH15,0)</f>
        <v>0.64308289409952601</v>
      </c>
      <c r="CI40" s="52">
        <f>IF(PLANEL_Pot_Trim!CI15&lt;&gt;0,CI15/PLANEL_Pot_Trim!CI15,0)</f>
        <v>0.29578638680792835</v>
      </c>
      <c r="CJ40" s="52">
        <f>IF(PLANEL_Pot_Trim!CJ15&lt;&gt;0,CJ15/PLANEL_Pot_Trim!CJ15,0)</f>
        <v>0.29578638680792835</v>
      </c>
      <c r="CK40" s="52">
        <f>IF(PLANEL_Pot_Trim!CK15&lt;&gt;0,CK15/PLANEL_Pot_Trim!CK15,0)</f>
        <v>0.2816911296243374</v>
      </c>
      <c r="CL40" s="52">
        <f>IF(PLANEL_Pot_Trim!CL15&lt;&gt;0,CL15/PLANEL_Pot_Trim!CL15,0)</f>
        <v>0.64332432958825558</v>
      </c>
      <c r="CM40" s="52">
        <f>IF(PLANEL_Pot_Trim!CM15&lt;&gt;0,CM15/PLANEL_Pot_Trim!CM15,0)</f>
        <v>0.29578638680792835</v>
      </c>
      <c r="CN40" s="52">
        <f>IF(PLANEL_Pot_Trim!CN15&lt;&gt;0,CN15/PLANEL_Pot_Trim!CN15,0)</f>
        <v>0.2816911296243374</v>
      </c>
      <c r="CO40" s="52">
        <f>IF(PLANEL_Pot_Trim!CO15&lt;&gt;0,CO15/PLANEL_Pot_Trim!CO15,0)</f>
        <v>0.2816911296243374</v>
      </c>
      <c r="CP40" s="52">
        <f>IF(PLANEL_Pot_Trim!CP15&lt;&gt;0,CP15/PLANEL_Pot_Trim!CP15,0)</f>
        <v>0.64172356600328451</v>
      </c>
      <c r="CQ40" s="52">
        <f>IF(PLANEL_Pot_Trim!CQ15&lt;&gt;0,CQ15/PLANEL_Pot_Trim!CQ15,0)</f>
        <v>0.29578638680792835</v>
      </c>
      <c r="CR40" s="52">
        <f>IF(PLANEL_Pot_Trim!CR15&lt;&gt;0,CR15/PLANEL_Pot_Trim!CR15,0)</f>
        <v>0.2816911296243374</v>
      </c>
      <c r="CS40" s="52">
        <f>IF(PLANEL_Pot_Trim!CS15&lt;&gt;0,CS15/PLANEL_Pot_Trim!CS15,0)</f>
        <v>0.2816911296243374</v>
      </c>
      <c r="CT40" s="52">
        <f>IF(PLANEL_Pot_Trim!CT15&lt;&gt;0,CT15/PLANEL_Pot_Trim!CT15,0)</f>
        <v>0.64215065696795481</v>
      </c>
      <c r="CU40" s="52">
        <f>IF(PLANEL_Pot_Trim!CU15&lt;&gt;0,CU15/PLANEL_Pot_Trim!CU15,0)</f>
        <v>0.29578638680792835</v>
      </c>
      <c r="CV40" s="52">
        <f>IF(PLANEL_Pot_Trim!CV15&lt;&gt;0,CV15/PLANEL_Pot_Trim!CV15,0)</f>
        <v>0.29578638680792835</v>
      </c>
      <c r="CW40" s="52">
        <f>IF(PLANEL_Pot_Trim!CW15&lt;&gt;0,CW15/PLANEL_Pot_Trim!CW15,0)</f>
        <v>0.2816911296243374</v>
      </c>
      <c r="CX40" s="52">
        <f>IF(PLANEL_Pot_Trim!CX15&lt;&gt;0,CX15/PLANEL_Pot_Trim!CX15,0)</f>
        <v>0.61770185490788365</v>
      </c>
      <c r="CY40" s="82">
        <f>IF(PLANEL_Pot_Trim!CY15&lt;&gt;0,CY15/PLANEL_Pot_Trim!CY15,0)</f>
        <v>0.29578638680792835</v>
      </c>
      <c r="CZ40" s="82">
        <f>IF(PLANEL_Pot_Trim!CZ15&lt;&gt;0,CZ15/PLANEL_Pot_Trim!CZ15,0)</f>
        <v>0.29578638680792835</v>
      </c>
      <c r="DA40" s="82">
        <f>IF(PLANEL_Pot_Trim!DA15&lt;&gt;0,DA15/PLANEL_Pot_Trim!DA15,0)</f>
        <v>0.2816911296243374</v>
      </c>
      <c r="DB40" s="82">
        <f>IF(PLANEL_Pot_Trim!DB15&lt;&gt;0,DB15/PLANEL_Pot_Trim!DB15,0)</f>
        <v>0.6171971470109916</v>
      </c>
      <c r="DC40" s="52">
        <f>IF(PLANEL_Pot_Trim!DC15&lt;&gt;0,DC15/PLANEL_Pot_Trim!DC15,0)</f>
        <v>0.29578638680792835</v>
      </c>
      <c r="DD40" s="52">
        <f>IF(PLANEL_Pot_Trim!DD15&lt;&gt;0,DD15/PLANEL_Pot_Trim!DD15,0)</f>
        <v>0.29578638680792835</v>
      </c>
      <c r="DE40" s="52">
        <f>IF(PLANEL_Pot_Trim!DE15&lt;&gt;0,DE15/PLANEL_Pot_Trim!DE15,0)</f>
        <v>0.2816911296243374</v>
      </c>
      <c r="DF40" s="52">
        <f>IF(PLANEL_Pot_Trim!DF15&lt;&gt;0,DF15/PLANEL_Pot_Trim!DF15,0)</f>
        <v>0.61642771644167826</v>
      </c>
      <c r="DG40" s="52">
        <f>IF(PLANEL_Pot_Trim!DG15&lt;&gt;0,DG15/PLANEL_Pot_Trim!DG15,0)</f>
        <v>0.29578638680792835</v>
      </c>
      <c r="DH40" s="52">
        <f>IF(PLANEL_Pot_Trim!DH15&lt;&gt;0,DH15/PLANEL_Pot_Trim!DH15,0)</f>
        <v>0.29578638680792835</v>
      </c>
      <c r="DI40" s="52">
        <f>IF(PLANEL_Pot_Trim!DI15&lt;&gt;0,DI15/PLANEL_Pot_Trim!DI15,0)</f>
        <v>0.2816911296243374</v>
      </c>
      <c r="DJ40" s="52">
        <f>IF(PLANEL_Pot_Trim!DJ15&lt;&gt;0,DJ15/PLANEL_Pot_Trim!DJ15,0)</f>
        <v>0.61607717146315488</v>
      </c>
      <c r="DK40" s="52">
        <f>IF(PLANEL_Pot_Trim!DK15&lt;&gt;0,DK15/PLANEL_Pot_Trim!DK15,0)</f>
        <v>0.29578638680792835</v>
      </c>
      <c r="DL40" s="52">
        <f>IF(PLANEL_Pot_Trim!DL15&lt;&gt;0,DL15/PLANEL_Pot_Trim!DL15,0)</f>
        <v>0.29578638680792835</v>
      </c>
      <c r="DM40" s="52">
        <f>IF(PLANEL_Pot_Trim!DM15&lt;&gt;0,DM15/PLANEL_Pot_Trim!DM15,0)</f>
        <v>0.2816911296243374</v>
      </c>
      <c r="DN40" s="52">
        <f>IF(PLANEL_Pot_Trim!DN15&lt;&gt;0,DN15/PLANEL_Pot_Trim!DN15,0)</f>
        <v>0.61572159690037054</v>
      </c>
      <c r="DO40" s="52">
        <f>IF(PLANEL_Pot_Trim!DO15&lt;&gt;0,DO15/PLANEL_Pot_Trim!DO15,0)</f>
        <v>0.29578638680792835</v>
      </c>
      <c r="DP40" s="52">
        <f>IF(PLANEL_Pot_Trim!DP15&lt;&gt;0,DP15/PLANEL_Pot_Trim!DP15,0)</f>
        <v>0.29578638680792835</v>
      </c>
      <c r="DQ40" s="52">
        <f>IF(PLANEL_Pot_Trim!DQ15&lt;&gt;0,DQ15/PLANEL_Pot_Trim!DQ15,0)</f>
        <v>0.2816911296243374</v>
      </c>
      <c r="DR40" s="52">
        <f>IF(PLANEL_Pot_Trim!DR15&lt;&gt;0,DR15/PLANEL_Pot_Trim!DR15,0)</f>
        <v>0.61517253699554819</v>
      </c>
      <c r="DS40" s="52">
        <f>IF(PLANEL_Pot_Trim!DS15&lt;&gt;0,DS15/PLANEL_Pot_Trim!DS15,0)</f>
        <v>0.29578638680792835</v>
      </c>
      <c r="DT40" s="52">
        <f>IF(PLANEL_Pot_Trim!DT15&lt;&gt;0,DT15/PLANEL_Pot_Trim!DT15,0)</f>
        <v>0.29578638680792835</v>
      </c>
      <c r="DU40" s="52">
        <f>IF(PLANEL_Pot_Trim!DU15&lt;&gt;0,DU15/PLANEL_Pot_Trim!DU15,0)</f>
        <v>0.2816911296243374</v>
      </c>
      <c r="DV40" s="52">
        <f>IF(PLANEL_Pot_Trim!DV15&lt;&gt;0,DV15/PLANEL_Pot_Trim!DV15,0)</f>
        <v>0.60324495737079942</v>
      </c>
      <c r="DW40" s="52">
        <f>IF(PLANEL_Pot_Trim!DW15&lt;&gt;0,DW15/PLANEL_Pot_Trim!DW15,0)</f>
        <v>0.2702084999975099</v>
      </c>
      <c r="DX40" s="52">
        <f>IF(PLANEL_Pot_Trim!DX15&lt;&gt;0,DX15/PLANEL_Pot_Trim!DX15,0)</f>
        <v>0.2702084999975099</v>
      </c>
      <c r="DY40" s="52">
        <f>IF(PLANEL_Pot_Trim!DY15&lt;&gt;0,DY15/PLANEL_Pot_Trim!DY15,0)</f>
        <v>0.2702084999975099</v>
      </c>
      <c r="DZ40" s="52">
        <f>IF(PLANEL_Pot_Trim!DZ15&lt;&gt;0,DZ15/PLANEL_Pot_Trim!DZ15,0)</f>
        <v>0.59618199907851965</v>
      </c>
      <c r="EA40" s="52">
        <f>IF(PLANEL_Pot_Trim!EA15&lt;&gt;0,EA15/PLANEL_Pot_Trim!EA15,0)</f>
        <v>0.2702084999975099</v>
      </c>
      <c r="EB40" s="52">
        <f>IF(PLANEL_Pot_Trim!EB15&lt;&gt;0,EB15/PLANEL_Pot_Trim!EB15,0)</f>
        <v>0.2702084999975099</v>
      </c>
      <c r="EC40" s="52">
        <f>IF(PLANEL_Pot_Trim!EC15&lt;&gt;0,EC15/PLANEL_Pot_Trim!EC15,0)</f>
        <v>0.2702084999975099</v>
      </c>
      <c r="ED40" s="52">
        <f>IF(PLANEL_Pot_Trim!ED15&lt;&gt;0,ED15/PLANEL_Pot_Trim!ED15,0)</f>
        <v>0.59265858467925614</v>
      </c>
      <c r="EE40" s="52">
        <f>IF(PLANEL_Pot_Trim!EE15&lt;&gt;0,EE15/PLANEL_Pot_Trim!EE15,0)</f>
        <v>0.2702084999975099</v>
      </c>
      <c r="EF40" s="52">
        <f>IF(PLANEL_Pot_Trim!EF15&lt;&gt;0,EF15/PLANEL_Pot_Trim!EF15,0)</f>
        <v>0.2702084999975099</v>
      </c>
      <c r="EG40" s="52">
        <f>IF(PLANEL_Pot_Trim!EG15&lt;&gt;0,EG15/PLANEL_Pot_Trim!EG15,0)</f>
        <v>0.2702084999975099</v>
      </c>
      <c r="EH40" s="52">
        <f>IF(PLANEL_Pot_Trim!EH15&lt;&gt;0,EH15/PLANEL_Pot_Trim!EH15,0)</f>
        <v>0.58459257860961056</v>
      </c>
      <c r="EI40" s="52">
        <f>IF(PLANEL_Pot_Trim!EI15&lt;&gt;0,EI15/PLANEL_Pot_Trim!EI15,0)</f>
        <v>0.2702084999975099</v>
      </c>
      <c r="EJ40" s="52">
        <f>IF(PLANEL_Pot_Trim!EJ15&lt;&gt;0,EJ15/PLANEL_Pot_Trim!EJ15,0)</f>
        <v>0.2702084999975099</v>
      </c>
      <c r="EK40" s="52">
        <f>IF(PLANEL_Pot_Trim!EK15&lt;&gt;0,EK15/PLANEL_Pot_Trim!EK15,0)</f>
        <v>0.2702084999975099</v>
      </c>
      <c r="EL40" s="52">
        <f>IF(PLANEL_Pot_Trim!EL15&lt;&gt;0,EL15/PLANEL_Pot_Trim!EL15,0)</f>
        <v>0.58672570724527062</v>
      </c>
      <c r="EM40" s="52">
        <f>IF(PLANEL_Pot_Trim!EM15&lt;&gt;0,EM15/PLANEL_Pot_Trim!EM15,0)</f>
        <v>0.2702084999975099</v>
      </c>
      <c r="EN40" s="52">
        <f>IF(PLANEL_Pot_Trim!EN15&lt;&gt;0,EN15/PLANEL_Pot_Trim!EN15,0)</f>
        <v>0.2702084999975099</v>
      </c>
      <c r="EO40" s="52">
        <f>IF(PLANEL_Pot_Trim!EO15&lt;&gt;0,EO15/PLANEL_Pot_Trim!EO15,0)</f>
        <v>0.2702084999975099</v>
      </c>
      <c r="EP40" s="52">
        <f>IF(PLANEL_Pot_Trim!EP15&lt;&gt;0,EP15/PLANEL_Pot_Trim!EP15,0)</f>
        <v>0.58874095953165384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0.35475675326752237</v>
      </c>
      <c r="AF42" s="51">
        <f>IF(PLANEL_Pot_Trim!AF17&lt;&gt;0,AF17/PLANEL_Pot_Trim!AF17,0)</f>
        <v>0.42196586705963873</v>
      </c>
      <c r="AG42" s="51">
        <f>IF(PLANEL_Pot_Trim!AG17&lt;&gt;0,AG17/PLANEL_Pot_Trim!AG17,0)</f>
        <v>0.55645223767819985</v>
      </c>
      <c r="AH42" s="51">
        <f>IF(PLANEL_Pot_Trim!AH17&lt;&gt;0,AH17/PLANEL_Pot_Trim!AH17,0)</f>
        <v>0.46240348091338107</v>
      </c>
      <c r="AI42" s="51">
        <f>IF(PLANEL_Pot_Trim!AI17&lt;&gt;0,AI17/PLANEL_Pot_Trim!AI17,0)</f>
        <v>0.35460965426734375</v>
      </c>
      <c r="AJ42" s="51">
        <f>IF(PLANEL_Pot_Trim!AJ17&lt;&gt;0,AJ17/PLANEL_Pot_Trim!AJ17,0)</f>
        <v>0.42396867615847411</v>
      </c>
      <c r="AK42" s="51">
        <f>IF(PLANEL_Pot_Trim!AK17&lt;&gt;0,AK17/PLANEL_Pot_Trim!AK17,0)</f>
        <v>0.56013580486208692</v>
      </c>
      <c r="AL42" s="51">
        <f>IF(PLANEL_Pot_Trim!AL17&lt;&gt;0,AL17/PLANEL_Pot_Trim!AL17,0)</f>
        <v>0.46418172469453595</v>
      </c>
      <c r="AM42" s="51">
        <f>IF(PLANEL_Pot_Trim!AM17&lt;&gt;0,AM17/PLANEL_Pot_Trim!AM17,0)</f>
        <v>0.35453949696190123</v>
      </c>
      <c r="AN42" s="51">
        <f>IF(PLANEL_Pot_Trim!AN17&lt;&gt;0,AN17/PLANEL_Pot_Trim!AN17,0)</f>
        <v>0.4249238953312916</v>
      </c>
      <c r="AO42" s="51">
        <f>IF(PLANEL_Pot_Trim!AO17&lt;&gt;0,AO17/PLANEL_Pot_Trim!AO17,0)</f>
        <v>0.56189264436517694</v>
      </c>
      <c r="AP42" s="51">
        <f>IF(PLANEL_Pot_Trim!AP17&lt;&gt;0,AP17/PLANEL_Pot_Trim!AP17,0)</f>
        <v>0.46502983980927953</v>
      </c>
      <c r="AQ42" s="51">
        <f>IF(PLANEL_Pot_Trim!AQ17&lt;&gt;0,AQ17/PLANEL_Pot_Trim!AQ17,0)</f>
        <v>0.35441618830066424</v>
      </c>
      <c r="AR42" s="51">
        <f>IF(PLANEL_Pot_Trim!AR17&lt;&gt;0,AR17/PLANEL_Pot_Trim!AR17,0)</f>
        <v>0.42660278951348801</v>
      </c>
      <c r="AS42" s="51">
        <f>IF(PLANEL_Pot_Trim!AS17&lt;&gt;0,AS17/PLANEL_Pot_Trim!AS17,0)</f>
        <v>0.56498046718950079</v>
      </c>
      <c r="AT42" s="51">
        <f>IF(PLANEL_Pot_Trim!AT17&lt;&gt;0,AT17/PLANEL_Pot_Trim!AT17,0)</f>
        <v>0.46652048771063442</v>
      </c>
      <c r="AU42" s="51">
        <f>IF(PLANEL_Pot_Trim!AU17&lt;&gt;0,AU17/PLANEL_Pot_Trim!AU17,0)</f>
        <v>0.35439200520844955</v>
      </c>
      <c r="AV42" s="51">
        <f>IF(PLANEL_Pot_Trim!AV17&lt;&gt;0,AV17/PLANEL_Pot_Trim!AV17,0)</f>
        <v>0.42693205226521452</v>
      </c>
      <c r="AW42" s="51">
        <f>IF(PLANEL_Pot_Trim!AW17&lt;&gt;0,AW17/PLANEL_Pot_Trim!AW17,0)</f>
        <v>0.56558604714856231</v>
      </c>
      <c r="AX42" s="51">
        <f>IF(PLANEL_Pot_Trim!AX17&lt;&gt;0,AX17/PLANEL_Pot_Trim!AX17,0)</f>
        <v>0.46681283168722137</v>
      </c>
      <c r="AY42" s="51">
        <f>IF(PLANEL_Pot_Trim!AY17&lt;&gt;0,AY17/PLANEL_Pot_Trim!AY17,0)</f>
        <v>0.35437504961353478</v>
      </c>
      <c r="AZ42" s="51">
        <f>IF(PLANEL_Pot_Trim!AZ17&lt;&gt;0,AZ17/PLANEL_Pot_Trim!AZ17,0)</f>
        <v>0.4271629092848071</v>
      </c>
      <c r="BA42" s="51">
        <f>IF(PLANEL_Pot_Trim!BA17&lt;&gt;0,BA17/PLANEL_Pot_Trim!BA17,0)</f>
        <v>0.56601063946560948</v>
      </c>
      <c r="BB42" s="51">
        <f>IF(PLANEL_Pot_Trim!BB17&lt;&gt;0,BB17/PLANEL_Pot_Trim!BB17,0)</f>
        <v>0.46701780383281272</v>
      </c>
      <c r="BC42" s="51">
        <f>IF(PLANEL_Pot_Trim!BC17&lt;&gt;0,BC17/PLANEL_Pot_Trim!BC17,0)</f>
        <v>0.35437488746520146</v>
      </c>
      <c r="BD42" s="51">
        <f>IF(PLANEL_Pot_Trim!BD17&lt;&gt;0,BD17/PLANEL_Pot_Trim!BD17,0)</f>
        <v>0.4271651169221064</v>
      </c>
      <c r="BE42" s="51">
        <f>IF(PLANEL_Pot_Trim!BE17&lt;&gt;0,BE17/PLANEL_Pot_Trim!BE17,0)</f>
        <v>0.56601469975343977</v>
      </c>
      <c r="BF42" s="51">
        <f>IF(PLANEL_Pot_Trim!BF17&lt;&gt;0,BF17/PLANEL_Pot_Trim!BF17,0)</f>
        <v>0.46701976392932393</v>
      </c>
      <c r="BG42" s="51">
        <f>IF(PLANEL_Pot_Trim!BG17&lt;&gt;0,BG17/PLANEL_Pot_Trim!BG17,0)</f>
        <v>0.35437533449071346</v>
      </c>
      <c r="BH42" s="51">
        <f>IF(PLANEL_Pot_Trim!BH17&lt;&gt;0,BH17/PLANEL_Pot_Trim!BH17,0)</f>
        <v>0.42715903059073357</v>
      </c>
      <c r="BI42" s="51">
        <f>IF(PLANEL_Pot_Trim!BI17&lt;&gt;0,BI17/PLANEL_Pot_Trim!BI17,0)</f>
        <v>0.56600350579175773</v>
      </c>
      <c r="BJ42" s="51">
        <f>IF(PLANEL_Pot_Trim!BJ17&lt;&gt;0,BJ17/PLANEL_Pot_Trim!BJ17,0)</f>
        <v>0.46701436004612817</v>
      </c>
      <c r="BK42" s="51">
        <f>IF(PLANEL_Pot_Trim!BK17&lt;&gt;0,BK17/PLANEL_Pot_Trim!BK17,0)</f>
        <v>0.35436815988031495</v>
      </c>
      <c r="BL42" s="51">
        <f>IF(PLANEL_Pot_Trim!BL17&lt;&gt;0,BL17/PLANEL_Pot_Trim!BL17,0)</f>
        <v>0.4272567155227201</v>
      </c>
      <c r="BM42" s="51">
        <f>IF(PLANEL_Pot_Trim!BM17&lt;&gt;0,BM17/PLANEL_Pot_Trim!BM17,0)</f>
        <v>0.56618316792650447</v>
      </c>
      <c r="BN42" s="51">
        <f>IF(PLANEL_Pot_Trim!BN17&lt;&gt;0,BN17/PLANEL_Pot_Trim!BN17,0)</f>
        <v>0.46710109202448363</v>
      </c>
      <c r="BO42" s="51">
        <f>IF(PLANEL_Pot_Trim!BO17&lt;&gt;0,BO17/PLANEL_Pot_Trim!BO17,0)</f>
        <v>0.35432092281774596</v>
      </c>
      <c r="BP42" s="51">
        <f>IF(PLANEL_Pot_Trim!BP17&lt;&gt;0,BP17/PLANEL_Pot_Trim!BP17,0)</f>
        <v>0.4278998663550363</v>
      </c>
      <c r="BQ42" s="51">
        <f>IF(PLANEL_Pot_Trim!BQ17&lt;&gt;0,BQ17/PLANEL_Pot_Trim!BQ17,0)</f>
        <v>0.56736605121197603</v>
      </c>
      <c r="BR42" s="51">
        <f>IF(PLANEL_Pot_Trim!BR17&lt;&gt;0,BR17/PLANEL_Pot_Trim!BR17,0)</f>
        <v>0.46767212950345827</v>
      </c>
      <c r="BS42" s="51">
        <f>IF(PLANEL_Pot_Trim!BS17&lt;&gt;0,BS17/PLANEL_Pot_Trim!BS17,0)</f>
        <v>0.35428262476723948</v>
      </c>
      <c r="BT42" s="51">
        <f>IF(PLANEL_Pot_Trim!BT17&lt;&gt;0,BT17/PLANEL_Pot_Trim!BT17,0)</f>
        <v>0.42842130906774739</v>
      </c>
      <c r="BU42" s="51">
        <f>IF(PLANEL_Pot_Trim!BU17&lt;&gt;0,BU17/PLANEL_Pot_Trim!BU17,0)</f>
        <v>0.56832508888547928</v>
      </c>
      <c r="BV42" s="51">
        <f>IF(PLANEL_Pot_Trim!BV17&lt;&gt;0,BV17/PLANEL_Pot_Trim!BV17,0)</f>
        <v>0.46813510530133257</v>
      </c>
      <c r="BW42" s="51">
        <f>IF(PLANEL_Pot_Trim!BW17&lt;&gt;0,BW17/PLANEL_Pot_Trim!BW17,0)</f>
        <v>0.35425807064457138</v>
      </c>
      <c r="BX42" s="51">
        <f>IF(PLANEL_Pot_Trim!BX17&lt;&gt;0,BX17/PLANEL_Pot_Trim!BX17,0)</f>
        <v>0.42875562335320738</v>
      </c>
      <c r="BY42" s="51">
        <f>IF(PLANEL_Pot_Trim!BY17&lt;&gt;0,BY17/PLANEL_Pot_Trim!BY17,0)</f>
        <v>0.56893995982163659</v>
      </c>
      <c r="BZ42" s="51">
        <f>IF(PLANEL_Pot_Trim!BZ17&lt;&gt;0,BZ17/PLANEL_Pot_Trim!BZ17,0)</f>
        <v>0.46843193462942834</v>
      </c>
      <c r="CA42" s="51">
        <f>IF(PLANEL_Pot_Trim!CA17&lt;&gt;0,CA17/PLANEL_Pot_Trim!CA17,0)</f>
        <v>0.35437614294969971</v>
      </c>
      <c r="CB42" s="51">
        <f>IF(PLANEL_Pot_Trim!CB17&lt;&gt;0,CB17/PLANEL_Pot_Trim!CB17,0)</f>
        <v>0.42714802246298167</v>
      </c>
      <c r="CC42" s="51">
        <f>IF(PLANEL_Pot_Trim!CC17&lt;&gt;0,CC17/PLANEL_Pot_Trim!CC17,0)</f>
        <v>0.5659832596408465</v>
      </c>
      <c r="CD42" s="51">
        <f>IF(PLANEL_Pot_Trim!CD17&lt;&gt;0,CD17/PLANEL_Pot_Trim!CD17,0)</f>
        <v>0.46700458617441137</v>
      </c>
      <c r="CE42" s="51">
        <f>IF(PLANEL_Pot_Trim!CE17&lt;&gt;0,CE17/PLANEL_Pot_Trim!CE17,0)</f>
        <v>0.35451100066338853</v>
      </c>
      <c r="CF42" s="51">
        <f>IF(PLANEL_Pot_Trim!CF17&lt;&gt;0,CF17/PLANEL_Pot_Trim!CF17,0)</f>
        <v>0.42531188341131748</v>
      </c>
      <c r="CG42" s="51">
        <f>IF(PLANEL_Pot_Trim!CG17&lt;&gt;0,CG17/PLANEL_Pot_Trim!CG17,0)</f>
        <v>0.56260623206858373</v>
      </c>
      <c r="CH42" s="51">
        <f>IF(PLANEL_Pot_Trim!CH17&lt;&gt;0,CH17/PLANEL_Pot_Trim!CH17,0)</f>
        <v>0.46537432461078598</v>
      </c>
      <c r="CI42" s="51">
        <f>IF(PLANEL_Pot_Trim!CI17&lt;&gt;0,CI17/PLANEL_Pot_Trim!CI17,0)</f>
        <v>0.35463867643035923</v>
      </c>
      <c r="CJ42" s="51">
        <f>IF(PLANEL_Pot_Trim!CJ17&lt;&gt;0,CJ17/PLANEL_Pot_Trim!CJ17,0)</f>
        <v>0.42357352810338778</v>
      </c>
      <c r="CK42" s="51">
        <f>IF(PLANEL_Pot_Trim!CK17&lt;&gt;0,CK17/PLANEL_Pot_Trim!CK17,0)</f>
        <v>0.55940904840781758</v>
      </c>
      <c r="CL42" s="51">
        <f>IF(PLANEL_Pot_Trim!CL17&lt;&gt;0,CL17/PLANEL_Pot_Trim!CL17,0)</f>
        <v>0.46383088268210332</v>
      </c>
      <c r="CM42" s="51">
        <f>IF(PLANEL_Pot_Trim!CM17&lt;&gt;0,CM17/PLANEL_Pot_Trim!CM17,0)</f>
        <v>0.35473836764137651</v>
      </c>
      <c r="CN42" s="51">
        <f>IF(PLANEL_Pot_Trim!CN17&lt;&gt;0,CN17/PLANEL_Pot_Trim!CN17,0)</f>
        <v>0.42221619505415953</v>
      </c>
      <c r="CO42" s="51">
        <f>IF(PLANEL_Pot_Trim!CO17&lt;&gt;0,CO17/PLANEL_Pot_Trim!CO17,0)</f>
        <v>0.55691264100930515</v>
      </c>
      <c r="CP42" s="51">
        <f>IF(PLANEL_Pot_Trim!CP17&lt;&gt;0,CP17/PLANEL_Pot_Trim!CP17,0)</f>
        <v>0.46262574079758478</v>
      </c>
      <c r="CQ42" s="51">
        <f>IF(PLANEL_Pot_Trim!CQ17&lt;&gt;0,CQ17/PLANEL_Pot_Trim!CQ17,0)</f>
        <v>0.35504849292797519</v>
      </c>
      <c r="CR42" s="51">
        <f>IF(PLANEL_Pot_Trim!CR17&lt;&gt;0,CR17/PLANEL_Pot_Trim!CR17,0)</f>
        <v>0.41799371947017105</v>
      </c>
      <c r="CS42" s="51">
        <f>IF(PLANEL_Pot_Trim!CS17&lt;&gt;0,CS17/PLANEL_Pot_Trim!CS17,0)</f>
        <v>0.54914666245559518</v>
      </c>
      <c r="CT42" s="51">
        <f>IF(PLANEL_Pot_Trim!CT17&lt;&gt;0,CT17/PLANEL_Pot_Trim!CT17,0)</f>
        <v>0.45887671098577448</v>
      </c>
      <c r="CU42" s="51">
        <f>IF(PLANEL_Pot_Trim!CU17&lt;&gt;0,CU17/PLANEL_Pot_Trim!CU17,0)</f>
        <v>0.35548891081862161</v>
      </c>
      <c r="CV42" s="51">
        <f>IF(PLANEL_Pot_Trim!CV17&lt;&gt;0,CV17/PLANEL_Pot_Trim!CV17,0)</f>
        <v>0.4119972606291149</v>
      </c>
      <c r="CW42" s="51">
        <f>IF(PLANEL_Pot_Trim!CW17&lt;&gt;0,CW17/PLANEL_Pot_Trim!CW17,0)</f>
        <v>0.53811797326009803</v>
      </c>
      <c r="CX42" s="51">
        <f>IF(PLANEL_Pot_Trim!CX17&lt;&gt;0,CX17/PLANEL_Pot_Trim!CX17,0)</f>
        <v>0.45355260608690307</v>
      </c>
      <c r="CY42" s="81">
        <f>IF(PLANEL_Pot_Trim!CY17&lt;&gt;0,CY17/PLANEL_Pot_Trim!CY17,0)</f>
        <v>0.35543401156448329</v>
      </c>
      <c r="CZ42" s="81">
        <f>IF(PLANEL_Pot_Trim!CZ17&lt;&gt;0,CZ17/PLANEL_Pot_Trim!CZ17,0)</f>
        <v>0.41274473510625637</v>
      </c>
      <c r="DA42" s="81">
        <f>IF(PLANEL_Pot_Trim!DA17&lt;&gt;0,DA17/PLANEL_Pot_Trim!DA17,0)</f>
        <v>0.5394927285840051</v>
      </c>
      <c r="DB42" s="81">
        <f>IF(PLANEL_Pot_Trim!DB17&lt;&gt;0,DB17/PLANEL_Pot_Trim!DB17,0)</f>
        <v>0.45421626986736663</v>
      </c>
      <c r="DC42" s="51">
        <f>IF(PLANEL_Pot_Trim!DC17&lt;&gt;0,DC17/PLANEL_Pot_Trim!DC17,0)</f>
        <v>0.35536804536547573</v>
      </c>
      <c r="DD42" s="51">
        <f>IF(PLANEL_Pot_Trim!DD17&lt;&gt;0,DD17/PLANEL_Pot_Trim!DD17,0)</f>
        <v>0.41364289007070132</v>
      </c>
      <c r="DE42" s="51">
        <f>IF(PLANEL_Pot_Trim!DE17&lt;&gt;0,DE17/PLANEL_Pot_Trim!DE17,0)</f>
        <v>0.5411446155154096</v>
      </c>
      <c r="DF42" s="51">
        <f>IF(PLANEL_Pot_Trim!DF17&lt;&gt;0,DF17/PLANEL_Pot_Trim!DF17,0)</f>
        <v>0.4550137190623923</v>
      </c>
      <c r="DG42" s="51">
        <f>IF(PLANEL_Pot_Trim!DG17&lt;&gt;0,DG17/PLANEL_Pot_Trim!DG17,0)</f>
        <v>0.35532909345053038</v>
      </c>
      <c r="DH42" s="51">
        <f>IF(PLANEL_Pot_Trim!DH17&lt;&gt;0,DH17/PLANEL_Pot_Trim!DH17,0)</f>
        <v>0.41417323535028588</v>
      </c>
      <c r="DI42" s="51">
        <f>IF(PLANEL_Pot_Trim!DI17&lt;&gt;0,DI17/PLANEL_Pot_Trim!DI17,0)</f>
        <v>0.54212002674407511</v>
      </c>
      <c r="DJ42" s="51">
        <f>IF(PLANEL_Pot_Trim!DJ17&lt;&gt;0,DJ17/PLANEL_Pot_Trim!DJ17,0)</f>
        <v>0.45548459928702045</v>
      </c>
      <c r="DK42" s="51">
        <f>IF(PLANEL_Pot_Trim!DK17&lt;&gt;0,DK17/PLANEL_Pot_Trim!DK17,0)</f>
        <v>0.35529229280185776</v>
      </c>
      <c r="DL42" s="51">
        <f>IF(PLANEL_Pot_Trim!DL17&lt;&gt;0,DL17/PLANEL_Pot_Trim!DL17,0)</f>
        <v>0.41467429067580125</v>
      </c>
      <c r="DM42" s="51">
        <f>IF(PLANEL_Pot_Trim!DM17&lt;&gt;0,DM17/PLANEL_Pot_Trim!DM17,0)</f>
        <v>0.5430415678502637</v>
      </c>
      <c r="DN42" s="51">
        <f>IF(PLANEL_Pot_Trim!DN17&lt;&gt;0,DN17/PLANEL_Pot_Trim!DN17,0)</f>
        <v>0.45592947370901066</v>
      </c>
      <c r="DO42" s="51">
        <f>IF(PLANEL_Pot_Trim!DO17&lt;&gt;0,DO17/PLANEL_Pot_Trim!DO17,0)</f>
        <v>0.35525795633292362</v>
      </c>
      <c r="DP42" s="51">
        <f>IF(PLANEL_Pot_Trim!DP17&lt;&gt;0,DP17/PLANEL_Pot_Trim!DP17,0)</f>
        <v>0.41514179475485458</v>
      </c>
      <c r="DQ42" s="51">
        <f>IF(PLANEL_Pot_Trim!DQ17&lt;&gt;0,DQ17/PLANEL_Pot_Trim!DQ17,0)</f>
        <v>0.54390140154481814</v>
      </c>
      <c r="DR42" s="51">
        <f>IF(PLANEL_Pot_Trim!DR17&lt;&gt;0,DR17/PLANEL_Pot_Trim!DR17,0)</f>
        <v>0.45634455881572356</v>
      </c>
      <c r="DS42" s="51">
        <f>IF(PLANEL_Pot_Trim!DS17&lt;&gt;0,DS17/PLANEL_Pot_Trim!DS17,0)</f>
        <v>0.35522199344831129</v>
      </c>
      <c r="DT42" s="51">
        <f>IF(PLANEL_Pot_Trim!DT17&lt;&gt;0,DT17/PLANEL_Pot_Trim!DT17,0)</f>
        <v>0.41563144331165536</v>
      </c>
      <c r="DU42" s="51">
        <f>IF(PLANEL_Pot_Trim!DU17&lt;&gt;0,DU17/PLANEL_Pot_Trim!DU17,0)</f>
        <v>0.54480196332112119</v>
      </c>
      <c r="DV42" s="51">
        <f>IF(PLANEL_Pot_Trim!DV17&lt;&gt;0,DV17/PLANEL_Pot_Trim!DV17,0)</f>
        <v>0.45677930546191137</v>
      </c>
      <c r="DW42" s="51">
        <f>IF(PLANEL_Pot_Trim!DW17&lt;&gt;0,DW17/PLANEL_Pot_Trim!DW17,0)</f>
        <v>0.35519154953624299</v>
      </c>
      <c r="DX42" s="51">
        <f>IF(PLANEL_Pot_Trim!DX17&lt;&gt;0,DX17/PLANEL_Pot_Trim!DX17,0)</f>
        <v>0.41604594891835661</v>
      </c>
      <c r="DY42" s="51">
        <f>IF(PLANEL_Pot_Trim!DY17&lt;&gt;0,DY17/PLANEL_Pot_Trim!DY17,0)</f>
        <v>0.54556432214153461</v>
      </c>
      <c r="DZ42" s="51">
        <f>IF(PLANEL_Pot_Trim!DZ17&lt;&gt;0,DZ17/PLANEL_Pot_Trim!DZ17,0)</f>
        <v>0.45714733455710516</v>
      </c>
      <c r="EA42" s="51">
        <f>IF(PLANEL_Pot_Trim!EA17&lt;&gt;0,EA17/PLANEL_Pot_Trim!EA17,0)</f>
        <v>0.35516742370902782</v>
      </c>
      <c r="EB42" s="51">
        <f>IF(PLANEL_Pot_Trim!EB17&lt;&gt;0,EB17/PLANEL_Pot_Trim!EB17,0)</f>
        <v>0.41637443158650927</v>
      </c>
      <c r="EC42" s="51">
        <f>IF(PLANEL_Pot_Trim!EC17&lt;&gt;0,EC17/PLANEL_Pot_Trim!EC17,0)</f>
        <v>0.54616846755664106</v>
      </c>
      <c r="ED42" s="51">
        <f>IF(PLANEL_Pot_Trim!ED17&lt;&gt;0,ED17/PLANEL_Pot_Trim!ED17,0)</f>
        <v>0.45743898600741068</v>
      </c>
      <c r="EE42" s="51">
        <f>IF(PLANEL_Pot_Trim!EE17&lt;&gt;0,EE17/PLANEL_Pot_Trim!EE17,0)</f>
        <v>0.35514216248398067</v>
      </c>
      <c r="EF42" s="51">
        <f>IF(PLANEL_Pot_Trim!EF17&lt;&gt;0,EF17/PLANEL_Pot_Trim!EF17,0)</f>
        <v>0.41671837290398439</v>
      </c>
      <c r="EG42" s="51">
        <f>IF(PLANEL_Pot_Trim!EG17&lt;&gt;0,EG17/PLANEL_Pot_Trim!EG17,0)</f>
        <v>0.54680104465400614</v>
      </c>
      <c r="EH42" s="51">
        <f>IF(PLANEL_Pot_Trim!EH17&lt;&gt;0,EH17/PLANEL_Pot_Trim!EH17,0)</f>
        <v>0.45774436290891685</v>
      </c>
      <c r="EI42" s="51">
        <f>IF(PLANEL_Pot_Trim!EI17&lt;&gt;0,EI17/PLANEL_Pot_Trim!EI17,0)</f>
        <v>0.35518075649399727</v>
      </c>
      <c r="EJ42" s="51">
        <f>IF(PLANEL_Pot_Trim!EJ17&lt;&gt;0,EJ17/PLANEL_Pot_Trim!EJ17,0)</f>
        <v>0.41619290031996092</v>
      </c>
      <c r="EK42" s="51">
        <f>IF(PLANEL_Pot_Trim!EK17&lt;&gt;0,EK17/PLANEL_Pot_Trim!EK17,0)</f>
        <v>0.54583459528457368</v>
      </c>
      <c r="EL42" s="51">
        <f>IF(PLANEL_Pot_Trim!EL17&lt;&gt;0,EL17/PLANEL_Pot_Trim!EL17,0)</f>
        <v>0.45727780902745607</v>
      </c>
      <c r="EM42" s="51">
        <f>IF(PLANEL_Pot_Trim!EM17&lt;&gt;0,EM17/PLANEL_Pot_Trim!EM17,0)</f>
        <v>0.35522053494626593</v>
      </c>
      <c r="EN42" s="51">
        <f>IF(PLANEL_Pot_Trim!EN17&lt;&gt;0,EN17/PLANEL_Pot_Trim!EN17,0)</f>
        <v>0.41565130112721438</v>
      </c>
      <c r="EO42" s="51">
        <f>IF(PLANEL_Pot_Trim!EO17&lt;&gt;0,EO17/PLANEL_Pot_Trim!EO17,0)</f>
        <v>0.54483848584289951</v>
      </c>
      <c r="EP42" s="51">
        <f>IF(PLANEL_Pot_Trim!EP17&lt;&gt;0,EP17/PLANEL_Pot_Trim!EP17,0)</f>
        <v>0.45679693670858434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0.27956835821280651</v>
      </c>
      <c r="BL45" s="53">
        <f>IF(PLANEL_Pot_Trim!BL20&lt;&gt;0,BL20/PLANEL_Pot_Trim!BL20,0)</f>
        <v>0.21443176518237653</v>
      </c>
      <c r="BM45" s="53">
        <f>IF(PLANEL_Pot_Trim!BM20&lt;&gt;0,BM20/PLANEL_Pot_Trim!BM20,0)</f>
        <v>0.23272717357297251</v>
      </c>
      <c r="BN45" s="53">
        <f>IF(PLANEL_Pot_Trim!BN20&lt;&gt;0,BN20/PLANEL_Pot_Trim!BN20,0)</f>
        <v>0.27839999999999998</v>
      </c>
      <c r="BO45" s="53">
        <f>IF(PLANEL_Pot_Trim!BO20&lt;&gt;0,BO20/PLANEL_Pot_Trim!BO20,0)</f>
        <v>0.27956835821280651</v>
      </c>
      <c r="BP45" s="53">
        <f>IF(PLANEL_Pot_Trim!BP20&lt;&gt;0,BP20/PLANEL_Pot_Trim!BP20,0)</f>
        <v>0.21443176518237653</v>
      </c>
      <c r="BQ45" s="53">
        <f>IF(PLANEL_Pot_Trim!BQ20&lt;&gt;0,BQ20/PLANEL_Pot_Trim!BQ20,0)</f>
        <v>0.23272717357297251</v>
      </c>
      <c r="BR45" s="53">
        <f>IF(PLANEL_Pot_Trim!BR20&lt;&gt;0,BR20/PLANEL_Pot_Trim!BR20,0)</f>
        <v>0.27839999999999998</v>
      </c>
      <c r="BS45" s="53">
        <f>IF(PLANEL_Pot_Trim!BS20&lt;&gt;0,BS20/PLANEL_Pot_Trim!BS20,0)</f>
        <v>0.27956835100216065</v>
      </c>
      <c r="BT45" s="53">
        <f>IF(PLANEL_Pot_Trim!BT20&lt;&gt;0,BT20/PLANEL_Pot_Trim!BT20,0)</f>
        <v>0.2144304816889423</v>
      </c>
      <c r="BU45" s="53">
        <f>IF(PLANEL_Pot_Trim!BU20&lt;&gt;0,BU20/PLANEL_Pot_Trim!BU20,0)</f>
        <v>0.23272413068401573</v>
      </c>
      <c r="BV45" s="53">
        <f>IF(PLANEL_Pot_Trim!BV20&lt;&gt;0,BV20/PLANEL_Pot_Trim!BV20,0)</f>
        <v>0.27840000000000004</v>
      </c>
      <c r="BW45" s="53">
        <f>IF(PLANEL_Pot_Trim!BW20&lt;&gt;0,BW20/PLANEL_Pot_Trim!BW20,0)</f>
        <v>0.27956835100216065</v>
      </c>
      <c r="BX45" s="53">
        <f>IF(PLANEL_Pot_Trim!BX20&lt;&gt;0,BX20/PLANEL_Pot_Trim!BX20,0)</f>
        <v>0.2144304816889423</v>
      </c>
      <c r="BY45" s="53">
        <f>IF(PLANEL_Pot_Trim!BY20&lt;&gt;0,BY20/PLANEL_Pot_Trim!BY20,0)</f>
        <v>0.23272413068401573</v>
      </c>
      <c r="BZ45" s="53">
        <f>IF(PLANEL_Pot_Trim!BZ20&lt;&gt;0,BZ20/PLANEL_Pot_Trim!BZ20,0)</f>
        <v>0.27840000000000004</v>
      </c>
      <c r="CA45" s="53">
        <f>IF(PLANEL_Pot_Trim!CA20&lt;&gt;0,CA20/PLANEL_Pot_Trim!CA20,0)</f>
        <v>0.27956835100216065</v>
      </c>
      <c r="CB45" s="53">
        <f>IF(PLANEL_Pot_Trim!CB20&lt;&gt;0,CB20/PLANEL_Pot_Trim!CB20,0)</f>
        <v>0.2144304816889423</v>
      </c>
      <c r="CC45" s="53">
        <f>IF(PLANEL_Pot_Trim!CC20&lt;&gt;0,CC20/PLANEL_Pot_Trim!CC20,0)</f>
        <v>0.23272413068401573</v>
      </c>
      <c r="CD45" s="53">
        <f>IF(PLANEL_Pot_Trim!CD20&lt;&gt;0,CD20/PLANEL_Pot_Trim!CD20,0)</f>
        <v>0.27840000000000004</v>
      </c>
      <c r="CE45" s="53">
        <f>IF(PLANEL_Pot_Trim!CE20&lt;&gt;0,CE20/PLANEL_Pot_Trim!CE20,0)</f>
        <v>0.27956844905356837</v>
      </c>
      <c r="CF45" s="53">
        <f>IF(PLANEL_Pot_Trim!CF20&lt;&gt;0,CF20/PLANEL_Pot_Trim!CF20,0)</f>
        <v>0.21444793385484501</v>
      </c>
      <c r="CG45" s="53">
        <f>IF(PLANEL_Pot_Trim!CG20&lt;&gt;0,CG20/PLANEL_Pot_Trim!CG20,0)</f>
        <v>0.23276550608569122</v>
      </c>
      <c r="CH45" s="53">
        <f>IF(PLANEL_Pot_Trim!CH20&lt;&gt;0,CH20/PLANEL_Pot_Trim!CH20,0)</f>
        <v>0.27840000000000004</v>
      </c>
      <c r="CI45" s="53">
        <f>IF(PLANEL_Pot_Trim!CI20&lt;&gt;0,CI20/PLANEL_Pot_Trim!CI20,0)</f>
        <v>0.27956837674517659</v>
      </c>
      <c r="CJ45" s="53">
        <f>IF(PLANEL_Pot_Trim!CJ20&lt;&gt;0,CJ20/PLANEL_Pot_Trim!CJ20,0)</f>
        <v>0.21443506297189399</v>
      </c>
      <c r="CK45" s="53">
        <f>IF(PLANEL_Pot_Trim!CK20&lt;&gt;0,CK20/PLANEL_Pot_Trim!CK20,0)</f>
        <v>0.23273499196983971</v>
      </c>
      <c r="CL45" s="53">
        <f>IF(PLANEL_Pot_Trim!CL20&lt;&gt;0,CL20/PLANEL_Pot_Trim!CL20,0)</f>
        <v>0.27840000000000004</v>
      </c>
      <c r="CM45" s="53">
        <f>IF(PLANEL_Pot_Trim!CM20&lt;&gt;0,CM20/PLANEL_Pot_Trim!CM20,0)</f>
        <v>0.27956837674517659</v>
      </c>
      <c r="CN45" s="53">
        <f>IF(PLANEL_Pot_Trim!CN20&lt;&gt;0,CN20/PLANEL_Pot_Trim!CN20,0)</f>
        <v>0.21443506297189399</v>
      </c>
      <c r="CO45" s="53">
        <f>IF(PLANEL_Pot_Trim!CO20&lt;&gt;0,CO20/PLANEL_Pot_Trim!CO20,0)</f>
        <v>0.23273499196983971</v>
      </c>
      <c r="CP45" s="53">
        <f>IF(PLANEL_Pot_Trim!CP20&lt;&gt;0,CP20/PLANEL_Pot_Trim!CP20,0)</f>
        <v>0.27840000000000004</v>
      </c>
      <c r="CQ45" s="53">
        <f>IF(PLANEL_Pot_Trim!CQ20&lt;&gt;0,CQ20/PLANEL_Pot_Trim!CQ20,0)</f>
        <v>0.27956470967123931</v>
      </c>
      <c r="CR45" s="53">
        <f>IF(PLANEL_Pot_Trim!CR20&lt;&gt;0,CR20/PLANEL_Pot_Trim!CR20,0)</f>
        <v>0.21378232857572263</v>
      </c>
      <c r="CS45" s="53">
        <f>IF(PLANEL_Pot_Trim!CS20&lt;&gt;0,CS20/PLANEL_Pot_Trim!CS20,0)</f>
        <v>0.23118749797683186</v>
      </c>
      <c r="CT45" s="53">
        <f>IF(PLANEL_Pot_Trim!CT20&lt;&gt;0,CT20/PLANEL_Pot_Trim!CT20,0)</f>
        <v>0.27839999999999998</v>
      </c>
      <c r="CU45" s="53">
        <f>IF(PLANEL_Pot_Trim!CU20&lt;&gt;0,CU20/PLANEL_Pot_Trim!CU20,0)</f>
        <v>0.27956154385964915</v>
      </c>
      <c r="CV45" s="53">
        <f>IF(PLANEL_Pot_Trim!CV20&lt;&gt;0,CV20/PLANEL_Pot_Trim!CV20,0)</f>
        <v>0.21321880701754387</v>
      </c>
      <c r="CW45" s="53">
        <f>IF(PLANEL_Pot_Trim!CW20&lt;&gt;0,CW20/PLANEL_Pot_Trim!CW20,0)</f>
        <v>0.22985150877192984</v>
      </c>
      <c r="CX45" s="53">
        <f>IF(PLANEL_Pot_Trim!CX20&lt;&gt;0,CX20/PLANEL_Pot_Trim!CX20,0)</f>
        <v>0.27839999999999998</v>
      </c>
      <c r="CY45" s="83">
        <f>IF(PLANEL_Pot_Trim!CY20&lt;&gt;0,CY20/PLANEL_Pot_Trim!CY20,0)</f>
        <v>0.28439796003454038</v>
      </c>
      <c r="CZ45" s="83">
        <f>IF(PLANEL_Pot_Trim!CZ20&lt;&gt;0,CZ20/PLANEL_Pot_Trim!CZ20,0)</f>
        <v>0.28248989990121004</v>
      </c>
      <c r="DA45" s="83">
        <f>IF(PLANEL_Pot_Trim!DA20&lt;&gt;0,DA20/PLANEL_Pot_Trim!DA20,0)</f>
        <v>0.27592487992737952</v>
      </c>
      <c r="DB45" s="83">
        <f>IF(PLANEL_Pot_Trim!DB20&lt;&gt;0,DB20/PLANEL_Pot_Trim!DB20,0)</f>
        <v>0.28248989990121004</v>
      </c>
      <c r="DC45" s="53">
        <f>IF(PLANEL_Pot_Trim!DC20&lt;&gt;0,DC20/PLANEL_Pot_Trim!DC20,0)</f>
        <v>0.28439795996481448</v>
      </c>
      <c r="DD45" s="53">
        <f>IF(PLANEL_Pot_Trim!DD20&lt;&gt;0,DD20/PLANEL_Pot_Trim!DD20,0)</f>
        <v>0.28248990003022462</v>
      </c>
      <c r="DE45" s="53">
        <f>IF(PLANEL_Pot_Trim!DE20&lt;&gt;0,DE20/PLANEL_Pot_Trim!DE20,0)</f>
        <v>0.275924880050467</v>
      </c>
      <c r="DF45" s="53">
        <f>IF(PLANEL_Pot_Trim!DF20&lt;&gt;0,DF20/PLANEL_Pot_Trim!DF20,0)</f>
        <v>0.28248990003022462</v>
      </c>
      <c r="DG45" s="53">
        <f>IF(PLANEL_Pot_Trim!DG20&lt;&gt;0,DG20/PLANEL_Pot_Trim!DG20,0)</f>
        <v>0.28439796009417273</v>
      </c>
      <c r="DH45" s="53">
        <f>IF(PLANEL_Pot_Trim!DH20&lt;&gt;0,DH20/PLANEL_Pot_Trim!DH20,0)</f>
        <v>0.28248990007619268</v>
      </c>
      <c r="DI45" s="53">
        <f>IF(PLANEL_Pot_Trim!DI20&lt;&gt;0,DI20/PLANEL_Pot_Trim!DI20,0)</f>
        <v>0.27592488008467247</v>
      </c>
      <c r="DJ45" s="53">
        <f>IF(PLANEL_Pot_Trim!DJ20&lt;&gt;0,DJ20/PLANEL_Pot_Trim!DJ20,0)</f>
        <v>0.28248990007619268</v>
      </c>
      <c r="DK45" s="53">
        <f>IF(PLANEL_Pot_Trim!DK20&lt;&gt;0,DK20/PLANEL_Pot_Trim!DK20,0)</f>
        <v>0.28439796005342327</v>
      </c>
      <c r="DL45" s="53">
        <f>IF(PLANEL_Pot_Trim!DL20&lt;&gt;0,DL20/PLANEL_Pot_Trim!DL20,0)</f>
        <v>0.2824899000565318</v>
      </c>
      <c r="DM45" s="53">
        <f>IF(PLANEL_Pot_Trim!DM20&lt;&gt;0,DM20/PLANEL_Pot_Trim!DM20,0)</f>
        <v>0.27592488009686783</v>
      </c>
      <c r="DN45" s="53">
        <f>IF(PLANEL_Pot_Trim!DN20&lt;&gt;0,DN20/PLANEL_Pot_Trim!DN20,0)</f>
        <v>0.2824899000565318</v>
      </c>
      <c r="DO45" s="53">
        <f>IF(PLANEL_Pot_Trim!DO20&lt;&gt;0,DO20/PLANEL_Pot_Trim!DO20,0)</f>
        <v>0.28439796002427853</v>
      </c>
      <c r="DP45" s="53">
        <f>IF(PLANEL_Pot_Trim!DP20&lt;&gt;0,DP20/PLANEL_Pot_Trim!DP20,0)</f>
        <v>0.28248990005443353</v>
      </c>
      <c r="DQ45" s="53">
        <f>IF(PLANEL_Pot_Trim!DQ20&lt;&gt;0,DQ20/PLANEL_Pot_Trim!DQ20,0)</f>
        <v>0.27592488001617799</v>
      </c>
      <c r="DR45" s="53">
        <f>IF(PLANEL_Pot_Trim!DR20&lt;&gt;0,DR20/PLANEL_Pot_Trim!DR20,0)</f>
        <v>0.28248990005443353</v>
      </c>
      <c r="DS45" s="53">
        <f>IF(PLANEL_Pot_Trim!DS20&lt;&gt;0,DS20/PLANEL_Pot_Trim!DS20,0)</f>
        <v>0.28439795994705319</v>
      </c>
      <c r="DT45" s="53">
        <f>IF(PLANEL_Pot_Trim!DT20&lt;&gt;0,DT20/PLANEL_Pot_Trim!DT20,0)</f>
        <v>0.28248989996531615</v>
      </c>
      <c r="DU45" s="53">
        <f>IF(PLANEL_Pot_Trim!DU20&lt;&gt;0,DU20/PLANEL_Pot_Trim!DU20,0)</f>
        <v>0.27592487993691101</v>
      </c>
      <c r="DV45" s="53">
        <f>IF(PLANEL_Pot_Trim!DV20&lt;&gt;0,DV20/PLANEL_Pot_Trim!DV20,0)</f>
        <v>0.28248989996531615</v>
      </c>
      <c r="DW45" s="53">
        <f>IF(PLANEL_Pot_Trim!DW20&lt;&gt;0,DW20/PLANEL_Pot_Trim!DW20,0)</f>
        <v>0.28439795998403478</v>
      </c>
      <c r="DX45" s="53">
        <f>IF(PLANEL_Pot_Trim!DX20&lt;&gt;0,DX20/PLANEL_Pot_Trim!DX20,0)</f>
        <v>0.28248990000576085</v>
      </c>
      <c r="DY45" s="53">
        <f>IF(PLANEL_Pot_Trim!DY20&lt;&gt;0,DY20/PLANEL_Pot_Trim!DY20,0)</f>
        <v>0.27592487998985532</v>
      </c>
      <c r="DZ45" s="53">
        <f>IF(PLANEL_Pot_Trim!DZ20&lt;&gt;0,DZ20/PLANEL_Pot_Trim!DZ20,0)</f>
        <v>0.28248990000576085</v>
      </c>
      <c r="EA45" s="53">
        <f>IF(PLANEL_Pot_Trim!EA20&lt;&gt;0,EA20/PLANEL_Pot_Trim!EA20,0)</f>
        <v>0.28439795998643752</v>
      </c>
      <c r="EB45" s="53">
        <f>IF(PLANEL_Pot_Trim!EB20&lt;&gt;0,EB20/PLANEL_Pot_Trim!EB20,0)</f>
        <v>0.28248990000111035</v>
      </c>
      <c r="EC45" s="53">
        <f>IF(PLANEL_Pot_Trim!EC20&lt;&gt;0,EC20/PLANEL_Pot_Trim!EC20,0)</f>
        <v>0.27592487999996457</v>
      </c>
      <c r="ED45" s="53">
        <f>IF(PLANEL_Pot_Trim!ED20&lt;&gt;0,ED20/PLANEL_Pot_Trim!ED20,0)</f>
        <v>0.28248990000111035</v>
      </c>
      <c r="EE45" s="53">
        <f>IF(PLANEL_Pot_Trim!EE20&lt;&gt;0,EE20/PLANEL_Pot_Trim!EE20,0)</f>
        <v>0.28439796003366768</v>
      </c>
      <c r="EF45" s="53">
        <f>IF(PLANEL_Pot_Trim!EF20&lt;&gt;0,EF20/PLANEL_Pot_Trim!EF20,0)</f>
        <v>0.28248990002717544</v>
      </c>
      <c r="EG45" s="53">
        <f>IF(PLANEL_Pot_Trim!EG20&lt;&gt;0,EG20/PLANEL_Pot_Trim!EG20,0)</f>
        <v>0.27592488003102483</v>
      </c>
      <c r="EH45" s="53">
        <f>IF(PLANEL_Pot_Trim!EH20&lt;&gt;0,EH20/PLANEL_Pot_Trim!EH20,0)</f>
        <v>0.28248990002717544</v>
      </c>
      <c r="EI45" s="53">
        <f>IF(PLANEL_Pot_Trim!EI20&lt;&gt;0,EI20/PLANEL_Pot_Trim!EI20,0)</f>
        <v>0.28439795997141243</v>
      </c>
      <c r="EJ45" s="53">
        <f>IF(PLANEL_Pot_Trim!EJ20&lt;&gt;0,EJ20/PLANEL_Pot_Trim!EJ20,0)</f>
        <v>0.2824898999310132</v>
      </c>
      <c r="EK45" s="53">
        <f>IF(PLANEL_Pot_Trim!EK20&lt;&gt;0,EK20/PLANEL_Pot_Trim!EK20,0)</f>
        <v>0.27592487996811577</v>
      </c>
      <c r="EL45" s="53">
        <f>IF(PLANEL_Pot_Trim!EL20&lt;&gt;0,EL20/PLANEL_Pot_Trim!EL20,0)</f>
        <v>0.2824898999310132</v>
      </c>
      <c r="EM45" s="53">
        <f>IF(PLANEL_Pot_Trim!EM20&lt;&gt;0,EM20/PLANEL_Pot_Trim!EM20,0)</f>
        <v>0.28439796007372442</v>
      </c>
      <c r="EN45" s="53">
        <f>IF(PLANEL_Pot_Trim!EN20&lt;&gt;0,EN20/PLANEL_Pot_Trim!EN20,0)</f>
        <v>0.28248990008818442</v>
      </c>
      <c r="EO45" s="53">
        <f>IF(PLANEL_Pot_Trim!EO20&lt;&gt;0,EO20/PLANEL_Pot_Trim!EO20,0)</f>
        <v>0.27592487990686032</v>
      </c>
      <c r="EP45" s="53">
        <f>IF(PLANEL_Pot_Trim!EP20&lt;&gt;0,EP20/PLANEL_Pot_Trim!EP20,0)</f>
        <v>0.28248990008818442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</v>
      </c>
      <c r="BP47" s="260">
        <f>IF(PLANEL_Pot_Trim!BP22&lt;&gt;0,BP22/PLANEL_Pot_Trim!BP22,0)</f>
        <v>0</v>
      </c>
      <c r="BQ47" s="260">
        <f>IF(PLANEL_Pot_Trim!BQ22&lt;&gt;0,BQ22/PLANEL_Pot_Trim!BQ22,0)</f>
        <v>0</v>
      </c>
      <c r="BR47" s="260">
        <f>IF(PLANEL_Pot_Trim!BR22&lt;&gt;0,BR22/PLANEL_Pot_Trim!BR22,0)</f>
        <v>0</v>
      </c>
      <c r="BS47" s="260">
        <f>IF(PLANEL_Pot_Trim!BS22&lt;&gt;0,BS22/PLANEL_Pot_Trim!BS22,0)</f>
        <v>0</v>
      </c>
      <c r="BT47" s="260">
        <f>IF(PLANEL_Pot_Trim!BT22&lt;&gt;0,BT22/PLANEL_Pot_Trim!BT22,0)</f>
        <v>0</v>
      </c>
      <c r="BU47" s="260">
        <f>IF(PLANEL_Pot_Trim!BU22&lt;&gt;0,BU22/PLANEL_Pot_Trim!BU22,0)</f>
        <v>0</v>
      </c>
      <c r="BV47" s="260">
        <f>IF(PLANEL_Pot_Trim!BV22&lt;&gt;0,BV22/PLANEL_Pot_Trim!BV22,0)</f>
        <v>0</v>
      </c>
      <c r="BW47" s="260">
        <f>IF(PLANEL_Pot_Trim!BW22&lt;&gt;0,BW22/PLANEL_Pot_Trim!BW22,0)</f>
        <v>0</v>
      </c>
      <c r="BX47" s="260">
        <f>IF(PLANEL_Pot_Trim!BX22&lt;&gt;0,BX22/PLANEL_Pot_Trim!BX22,0)</f>
        <v>0</v>
      </c>
      <c r="BY47" s="260">
        <f>IF(PLANEL_Pot_Trim!BY22&lt;&gt;0,BY22/PLANEL_Pot_Trim!BY22,0)</f>
        <v>0</v>
      </c>
      <c r="BZ47" s="260">
        <f>IF(PLANEL_Pot_Trim!BZ22&lt;&gt;0,BZ22/PLANEL_Pot_Trim!BZ22,0)</f>
        <v>0</v>
      </c>
      <c r="CA47" s="260">
        <f>IF(PLANEL_Pot_Trim!CA22&lt;&gt;0,CA22/PLANEL_Pot_Trim!CA22,0)</f>
        <v>0</v>
      </c>
      <c r="CB47" s="260">
        <f>IF(PLANEL_Pot_Trim!CB22&lt;&gt;0,CB22/PLANEL_Pot_Trim!CB22,0)</f>
        <v>0</v>
      </c>
      <c r="CC47" s="260">
        <f>IF(PLANEL_Pot_Trim!CC22&lt;&gt;0,CC22/PLANEL_Pot_Trim!CC22,0)</f>
        <v>0</v>
      </c>
      <c r="CD47" s="260">
        <f>IF(PLANEL_Pot_Trim!CD22&lt;&gt;0,CD22/PLANEL_Pot_Trim!CD22,0)</f>
        <v>0</v>
      </c>
      <c r="CE47" s="260">
        <f>IF(PLANEL_Pot_Trim!CE22&lt;&gt;0,CE22/PLANEL_Pot_Trim!CE22,0)</f>
        <v>0</v>
      </c>
      <c r="CF47" s="260">
        <f>IF(PLANEL_Pot_Trim!CF22&lt;&gt;0,CF22/PLANEL_Pot_Trim!CF22,0)</f>
        <v>0</v>
      </c>
      <c r="CG47" s="260">
        <f>IF(PLANEL_Pot_Trim!CG22&lt;&gt;0,CG22/PLANEL_Pot_Trim!CG22,0)</f>
        <v>0</v>
      </c>
      <c r="CH47" s="260">
        <f>IF(PLANEL_Pot_Trim!CH22&lt;&gt;0,CH22/PLANEL_Pot_Trim!CH22,0)</f>
        <v>0</v>
      </c>
      <c r="CI47" s="260">
        <f>IF(PLANEL_Pot_Trim!CI22&lt;&gt;0,CI22/PLANEL_Pot_Trim!CI22,0)</f>
        <v>0</v>
      </c>
      <c r="CJ47" s="260">
        <f>IF(PLANEL_Pot_Trim!CJ22&lt;&gt;0,CJ22/PLANEL_Pot_Trim!CJ22,0)</f>
        <v>0</v>
      </c>
      <c r="CK47" s="260">
        <f>IF(PLANEL_Pot_Trim!CK22&lt;&gt;0,CK22/PLANEL_Pot_Trim!CK22,0)</f>
        <v>0</v>
      </c>
      <c r="CL47" s="260">
        <f>IF(PLANEL_Pot_Trim!CL22&lt;&gt;0,CL22/PLANEL_Pot_Trim!CL22,0)</f>
        <v>0</v>
      </c>
      <c r="CM47" s="260">
        <f>IF(PLANEL_Pot_Trim!CM22&lt;&gt;0,CM22/PLANEL_Pot_Trim!CM22,0)</f>
        <v>0</v>
      </c>
      <c r="CN47" s="260">
        <f>IF(PLANEL_Pot_Trim!CN22&lt;&gt;0,CN22/PLANEL_Pot_Trim!CN22,0)</f>
        <v>0</v>
      </c>
      <c r="CO47" s="260">
        <f>IF(PLANEL_Pot_Trim!CO22&lt;&gt;0,CO22/PLANEL_Pot_Trim!CO22,0)</f>
        <v>0</v>
      </c>
      <c r="CP47" s="260">
        <f>IF(PLANEL_Pot_Trim!CP22&lt;&gt;0,CP22/PLANEL_Pot_Trim!CP22,0)</f>
        <v>0</v>
      </c>
      <c r="CQ47" s="260">
        <f>IF(PLANEL_Pot_Trim!CQ22&lt;&gt;0,CQ22/PLANEL_Pot_Trim!CQ22,0)</f>
        <v>0</v>
      </c>
      <c r="CR47" s="260">
        <f>IF(PLANEL_Pot_Trim!CR22&lt;&gt;0,CR22/PLANEL_Pot_Trim!CR22,0)</f>
        <v>0</v>
      </c>
      <c r="CS47" s="260">
        <f>IF(PLANEL_Pot_Trim!CS22&lt;&gt;0,CS22/PLANEL_Pot_Trim!CS22,0)</f>
        <v>0</v>
      </c>
      <c r="CT47" s="260">
        <f>IF(PLANEL_Pot_Trim!CT22&lt;&gt;0,CT22/PLANEL_Pot_Trim!CT22,0)</f>
        <v>0</v>
      </c>
      <c r="CU47" s="260">
        <f>IF(PLANEL_Pot_Trim!CU22&lt;&gt;0,CU22/PLANEL_Pot_Trim!CU22,0)</f>
        <v>0</v>
      </c>
      <c r="CV47" s="260">
        <f>IF(PLANEL_Pot_Trim!CV22&lt;&gt;0,CV22/PLANEL_Pot_Trim!CV22,0)</f>
        <v>0</v>
      </c>
      <c r="CW47" s="260">
        <f>IF(PLANEL_Pot_Trim!CW22&lt;&gt;0,CW22/PLANEL_Pot_Trim!CW22,0)</f>
        <v>0</v>
      </c>
      <c r="CX47" s="260">
        <f>IF(PLANEL_Pot_Trim!CX22&lt;&gt;0,CX22/PLANEL_Pot_Trim!CX22,0)</f>
        <v>0</v>
      </c>
      <c r="CY47" s="261">
        <f>IF(PLANEL_Pot_Trim!CY22&lt;&gt;0,CY22/PLANEL_Pot_Trim!CY22,0)</f>
        <v>0</v>
      </c>
      <c r="CZ47" s="261">
        <f>IF(PLANEL_Pot_Trim!CZ22&lt;&gt;0,CZ22/PLANEL_Pot_Trim!CZ22,0)</f>
        <v>0</v>
      </c>
      <c r="DA47" s="261">
        <f>IF(PLANEL_Pot_Trim!DA22&lt;&gt;0,DA22/PLANEL_Pot_Trim!DA22,0)</f>
        <v>0</v>
      </c>
      <c r="DB47" s="261">
        <f>IF(PLANEL_Pot_Trim!DB22&lt;&gt;0,DB22/PLANEL_Pot_Trim!DB22,0)</f>
        <v>0</v>
      </c>
      <c r="DC47" s="260">
        <f>IF(PLANEL_Pot_Trim!DC22&lt;&gt;0,DC22/PLANEL_Pot_Trim!DC22,0)</f>
        <v>0</v>
      </c>
      <c r="DD47" s="260">
        <f>IF(PLANEL_Pot_Trim!DD22&lt;&gt;0,DD22/PLANEL_Pot_Trim!DD22,0)</f>
        <v>0</v>
      </c>
      <c r="DE47" s="260">
        <f>IF(PLANEL_Pot_Trim!DE22&lt;&gt;0,DE22/PLANEL_Pot_Trim!DE22,0)</f>
        <v>0</v>
      </c>
      <c r="DF47" s="260">
        <f>IF(PLANEL_Pot_Trim!DF22&lt;&gt;0,DF22/PLANEL_Pot_Trim!DF22,0)</f>
        <v>0</v>
      </c>
      <c r="DG47" s="260">
        <f>IF(PLANEL_Pot_Trim!DG22&lt;&gt;0,DG22/PLANEL_Pot_Trim!DG22,0)</f>
        <v>0</v>
      </c>
      <c r="DH47" s="260">
        <f>IF(PLANEL_Pot_Trim!DH22&lt;&gt;0,DH22/PLANEL_Pot_Trim!DH22,0)</f>
        <v>0</v>
      </c>
      <c r="DI47" s="260">
        <f>IF(PLANEL_Pot_Trim!DI22&lt;&gt;0,DI22/PLANEL_Pot_Trim!DI22,0)</f>
        <v>0</v>
      </c>
      <c r="DJ47" s="260">
        <f>IF(PLANEL_Pot_Trim!DJ22&lt;&gt;0,DJ22/PLANEL_Pot_Trim!DJ22,0)</f>
        <v>0</v>
      </c>
      <c r="DK47" s="260">
        <f>IF(PLANEL_Pot_Trim!DK22&lt;&gt;0,DK22/PLANEL_Pot_Trim!DK22,0)</f>
        <v>0</v>
      </c>
      <c r="DL47" s="260">
        <f>IF(PLANEL_Pot_Trim!DL22&lt;&gt;0,DL22/PLANEL_Pot_Trim!DL22,0)</f>
        <v>0</v>
      </c>
      <c r="DM47" s="260">
        <f>IF(PLANEL_Pot_Trim!DM22&lt;&gt;0,DM22/PLANEL_Pot_Trim!DM22,0)</f>
        <v>0</v>
      </c>
      <c r="DN47" s="260">
        <f>IF(PLANEL_Pot_Trim!DN22&lt;&gt;0,DN22/PLANEL_Pot_Trim!DN22,0)</f>
        <v>0</v>
      </c>
      <c r="DO47" s="260">
        <f>IF(PLANEL_Pot_Trim!DO22&lt;&gt;0,DO22/PLANEL_Pot_Trim!DO22,0)</f>
        <v>0</v>
      </c>
      <c r="DP47" s="260">
        <f>IF(PLANEL_Pot_Trim!DP22&lt;&gt;0,DP22/PLANEL_Pot_Trim!DP22,0)</f>
        <v>0</v>
      </c>
      <c r="DQ47" s="260">
        <f>IF(PLANEL_Pot_Trim!DQ22&lt;&gt;0,DQ22/PLANEL_Pot_Trim!DQ22,0)</f>
        <v>0</v>
      </c>
      <c r="DR47" s="260">
        <f>IF(PLANEL_Pot_Trim!DR22&lt;&gt;0,DR22/PLANEL_Pot_Trim!DR22,0)</f>
        <v>0</v>
      </c>
      <c r="DS47" s="260">
        <f>IF(PLANEL_Pot_Trim!DS22&lt;&gt;0,DS22/PLANEL_Pot_Trim!DS22,0)</f>
        <v>0</v>
      </c>
      <c r="DT47" s="260">
        <f>IF(PLANEL_Pot_Trim!DT22&lt;&gt;0,DT22/PLANEL_Pot_Trim!DT22,0)</f>
        <v>0</v>
      </c>
      <c r="DU47" s="260">
        <f>IF(PLANEL_Pot_Trim!DU22&lt;&gt;0,DU22/PLANEL_Pot_Trim!DU22,0)</f>
        <v>0</v>
      </c>
      <c r="DV47" s="260">
        <f>IF(PLANEL_Pot_Trim!DV22&lt;&gt;0,DV22/PLANEL_Pot_Trim!DV22,0)</f>
        <v>0</v>
      </c>
      <c r="DW47" s="260">
        <f>IF(PLANEL_Pot_Trim!DW22&lt;&gt;0,DW22/PLANEL_Pot_Trim!DW22,0)</f>
        <v>0</v>
      </c>
      <c r="DX47" s="260">
        <f>IF(PLANEL_Pot_Trim!DX22&lt;&gt;0,DX22/PLANEL_Pot_Trim!DX22,0)</f>
        <v>0</v>
      </c>
      <c r="DY47" s="260">
        <f>IF(PLANEL_Pot_Trim!DY22&lt;&gt;0,DY22/PLANEL_Pot_Trim!DY22,0)</f>
        <v>0</v>
      </c>
      <c r="DZ47" s="260">
        <f>IF(PLANEL_Pot_Trim!DZ22&lt;&gt;0,DZ22/PLANEL_Pot_Trim!DZ22,0)</f>
        <v>0</v>
      </c>
      <c r="EA47" s="260">
        <f>IF(PLANEL_Pot_Trim!EA22&lt;&gt;0,EA22/PLANEL_Pot_Trim!EA22,0)</f>
        <v>0</v>
      </c>
      <c r="EB47" s="260">
        <f>IF(PLANEL_Pot_Trim!EB22&lt;&gt;0,EB22/PLANEL_Pot_Trim!EB22,0)</f>
        <v>0</v>
      </c>
      <c r="EC47" s="260">
        <f>IF(PLANEL_Pot_Trim!EC22&lt;&gt;0,EC22/PLANEL_Pot_Trim!EC22,0)</f>
        <v>0</v>
      </c>
      <c r="ED47" s="260">
        <f>IF(PLANEL_Pot_Trim!ED22&lt;&gt;0,ED22/PLANEL_Pot_Trim!ED22,0)</f>
        <v>0</v>
      </c>
      <c r="EE47" s="260">
        <f>IF(PLANEL_Pot_Trim!EE22&lt;&gt;0,EE22/PLANEL_Pot_Trim!EE22,0)</f>
        <v>0</v>
      </c>
      <c r="EF47" s="260">
        <f>IF(PLANEL_Pot_Trim!EF22&lt;&gt;0,EF22/PLANEL_Pot_Trim!EF22,0)</f>
        <v>0</v>
      </c>
      <c r="EG47" s="260">
        <f>IF(PLANEL_Pot_Trim!EG22&lt;&gt;0,EG22/PLANEL_Pot_Trim!EG22,0)</f>
        <v>0</v>
      </c>
      <c r="EH47" s="260">
        <f>IF(PLANEL_Pot_Trim!EH22&lt;&gt;0,EH22/PLANEL_Pot_Trim!EH22,0)</f>
        <v>0</v>
      </c>
      <c r="EI47" s="260">
        <f>IF(PLANEL_Pot_Trim!EI22&lt;&gt;0,EI22/PLANEL_Pot_Trim!EI22,0)</f>
        <v>0</v>
      </c>
      <c r="EJ47" s="260">
        <f>IF(PLANEL_Pot_Trim!EJ22&lt;&gt;0,EJ22/PLANEL_Pot_Trim!EJ22,0)</f>
        <v>0</v>
      </c>
      <c r="EK47" s="260">
        <f>IF(PLANEL_Pot_Trim!EK22&lt;&gt;0,EK22/PLANEL_Pot_Trim!EK22,0)</f>
        <v>0</v>
      </c>
      <c r="EL47" s="260">
        <f>IF(PLANEL_Pot_Trim!EL22&lt;&gt;0,EL22/PLANEL_Pot_Trim!EL22,0)</f>
        <v>0</v>
      </c>
      <c r="EM47" s="260">
        <f>IF(PLANEL_Pot_Trim!EM22&lt;&gt;0,EM22/PLANEL_Pot_Trim!EM22,0)</f>
        <v>0</v>
      </c>
      <c r="EN47" s="260">
        <f>IF(PLANEL_Pot_Trim!EN22&lt;&gt;0,EN22/PLANEL_Pot_Trim!EN22,0)</f>
        <v>0</v>
      </c>
      <c r="EO47" s="260">
        <f>IF(PLANEL_Pot_Trim!EO22&lt;&gt;0,EO22/PLANEL_Pot_Trim!EO22,0)</f>
        <v>0</v>
      </c>
      <c r="EP47" s="260">
        <f>IF(PLANEL_Pot_Trim!EP22&lt;&gt;0,EP22/PLANEL_Pot_Trim!EP22,0)</f>
        <v>0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3776.8773740000001</v>
      </c>
      <c r="O5" s="33">
        <v>3776.8773740000001</v>
      </c>
      <c r="P5" s="33">
        <v>1935.422041</v>
      </c>
      <c r="Q5" s="33">
        <v>1935.422041</v>
      </c>
      <c r="R5" s="33">
        <v>1935.422041</v>
      </c>
      <c r="S5" s="33">
        <v>2326.7277439999998</v>
      </c>
      <c r="T5" s="33">
        <v>2326.7277439999998</v>
      </c>
      <c r="U5" s="33">
        <v>2326.7277439999998</v>
      </c>
      <c r="V5" s="33">
        <v>2326.7277439999998</v>
      </c>
      <c r="W5" s="33">
        <v>1402.8069989999999</v>
      </c>
      <c r="X5" s="33">
        <v>1402.8069989999999</v>
      </c>
      <c r="Y5" s="33">
        <v>1402.8069989999999</v>
      </c>
      <c r="Z5" s="33">
        <v>1402.8069989999999</v>
      </c>
      <c r="AA5" s="33">
        <v>1402.8069989999999</v>
      </c>
      <c r="AB5" s="33">
        <v>1146.832529</v>
      </c>
      <c r="AC5" s="33">
        <v>1146.832529</v>
      </c>
      <c r="AD5" s="33">
        <v>1146.832529</v>
      </c>
      <c r="AE5" s="33">
        <v>1146.832529</v>
      </c>
      <c r="AF5" s="33">
        <v>1146.832529</v>
      </c>
      <c r="AG5" s="33">
        <v>1146.832529</v>
      </c>
      <c r="AH5" s="33">
        <v>1146.832529</v>
      </c>
      <c r="AI5" s="33">
        <v>1146.832529</v>
      </c>
      <c r="AJ5" s="33">
        <v>1146.832529</v>
      </c>
      <c r="AK5" s="33">
        <v>1146.832529</v>
      </c>
      <c r="AL5" s="33">
        <v>1146.832529</v>
      </c>
      <c r="AM5" s="33">
        <v>1146.832529</v>
      </c>
      <c r="AN5" s="33">
        <v>1146.832529</v>
      </c>
      <c r="AO5" s="33">
        <v>1146.832529</v>
      </c>
      <c r="AP5" s="33">
        <v>1146.832529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4612.8431419999997</v>
      </c>
      <c r="O16" s="33">
        <v>4612.8431419999997</v>
      </c>
      <c r="P16" s="33">
        <v>2299.090948</v>
      </c>
      <c r="Q16" s="33">
        <v>2299.090948</v>
      </c>
      <c r="R16" s="33">
        <v>2299.090948</v>
      </c>
      <c r="S16" s="33">
        <v>2690.396651</v>
      </c>
      <c r="T16" s="33">
        <v>2690.396651</v>
      </c>
      <c r="U16" s="33">
        <v>2690.396651</v>
      </c>
      <c r="V16" s="33">
        <v>2690.396651</v>
      </c>
      <c r="W16" s="33">
        <v>1531.9755640000001</v>
      </c>
      <c r="X16" s="33">
        <v>1531.9755640000001</v>
      </c>
      <c r="Y16" s="33">
        <v>1531.9755640000001</v>
      </c>
      <c r="Z16" s="33">
        <v>1531.9755640000001</v>
      </c>
      <c r="AA16" s="33">
        <v>1531.9755640000001</v>
      </c>
      <c r="AB16" s="33">
        <v>1146.832529</v>
      </c>
      <c r="AC16" s="33">
        <v>1146.832529</v>
      </c>
      <c r="AD16" s="33">
        <v>1146.832529</v>
      </c>
      <c r="AE16" s="33">
        <v>1146.832529</v>
      </c>
      <c r="AF16" s="33">
        <v>1146.832529</v>
      </c>
      <c r="AG16" s="33">
        <v>1146.832529</v>
      </c>
      <c r="AH16" s="33">
        <v>1146.832529</v>
      </c>
      <c r="AI16" s="33">
        <v>1146.832529</v>
      </c>
      <c r="AJ16" s="33">
        <v>1146.832529</v>
      </c>
      <c r="AK16" s="33">
        <v>1146.832529</v>
      </c>
      <c r="AL16" s="33">
        <v>1146.832529</v>
      </c>
      <c r="AM16" s="33">
        <v>1146.832529</v>
      </c>
      <c r="AN16" s="33">
        <v>1146.832529</v>
      </c>
      <c r="AO16" s="33">
        <v>1146.832529</v>
      </c>
      <c r="AP16" s="33">
        <v>1146.832529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379.10250079999997</v>
      </c>
      <c r="L31" s="33">
        <v>232.1603284</v>
      </c>
      <c r="M31" s="33">
        <v>379.10250079999997</v>
      </c>
      <c r="N31" s="33">
        <v>464.32065679999999</v>
      </c>
      <c r="O31" s="33">
        <v>464.32065679999999</v>
      </c>
      <c r="P31" s="33">
        <v>464.32065679999999</v>
      </c>
      <c r="Q31" s="33">
        <v>439.55762720000001</v>
      </c>
      <c r="R31" s="33">
        <v>373.85904420000003</v>
      </c>
      <c r="S31" s="33">
        <v>464.32065679999999</v>
      </c>
      <c r="T31" s="33">
        <v>464.32065679999999</v>
      </c>
      <c r="U31" s="33">
        <v>464.32065679999999</v>
      </c>
      <c r="V31" s="33">
        <v>464.32065679999999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0.38132997600000001</v>
      </c>
      <c r="K32" s="33">
        <v>156.36729969999999</v>
      </c>
      <c r="L32" s="33">
        <v>78.183649849999995</v>
      </c>
      <c r="M32" s="33">
        <v>82.425752759999995</v>
      </c>
      <c r="N32" s="33">
        <v>234.5509495</v>
      </c>
      <c r="O32" s="33">
        <v>156.36729969999999</v>
      </c>
      <c r="P32" s="33">
        <v>156.36729969999999</v>
      </c>
      <c r="Q32" s="33">
        <v>156.36729969999999</v>
      </c>
      <c r="R32" s="33">
        <v>78.183649849999995</v>
      </c>
      <c r="S32" s="33">
        <v>156.36729969999999</v>
      </c>
      <c r="T32" s="33">
        <v>156.36729969999999</v>
      </c>
      <c r="U32" s="33">
        <v>234.5509495</v>
      </c>
      <c r="V32" s="33">
        <v>234.5509495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156.089877</v>
      </c>
      <c r="K40" s="33">
        <v>535.46980050000002</v>
      </c>
      <c r="L40" s="33">
        <v>310.3439783</v>
      </c>
      <c r="M40" s="33">
        <v>461.52825360000003</v>
      </c>
      <c r="N40" s="33">
        <v>698.87160640000002</v>
      </c>
      <c r="O40" s="33">
        <v>620.68795650000004</v>
      </c>
      <c r="P40" s="33">
        <v>620.68795650000004</v>
      </c>
      <c r="Q40" s="33">
        <v>595.92492689999995</v>
      </c>
      <c r="R40" s="33">
        <v>452.04269399999998</v>
      </c>
      <c r="S40" s="33">
        <v>620.68795650000004</v>
      </c>
      <c r="T40" s="33">
        <v>620.68795650000004</v>
      </c>
      <c r="U40" s="33">
        <v>698.87160640000002</v>
      </c>
      <c r="V40" s="33">
        <v>698.87160640000002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1102.4371759999999</v>
      </c>
      <c r="L54" s="33">
        <v>1055.4506839999999</v>
      </c>
      <c r="M54" s="33">
        <v>1150.1008899999999</v>
      </c>
      <c r="N54" s="33">
        <v>1150.1044830000001</v>
      </c>
      <c r="O54" s="33">
        <v>1142.434804</v>
      </c>
      <c r="P54" s="33">
        <v>1103.11799</v>
      </c>
      <c r="Q54" s="33">
        <v>1103.11799</v>
      </c>
      <c r="R54" s="33">
        <v>1103.1143979999999</v>
      </c>
      <c r="S54" s="33">
        <v>1107.2942949999999</v>
      </c>
      <c r="T54" s="33">
        <v>1148.8289110000001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246.9031176</v>
      </c>
      <c r="AA54" s="33">
        <v>246.9031176</v>
      </c>
      <c r="AB54" s="33">
        <v>246.9031176</v>
      </c>
      <c r="AC54" s="33">
        <v>246.9031176</v>
      </c>
      <c r="AD54" s="33">
        <v>246.9031176</v>
      </c>
      <c r="AE54" s="33">
        <v>246.9031176</v>
      </c>
      <c r="AF54" s="33">
        <v>246.9031176</v>
      </c>
      <c r="AG54" s="33">
        <v>246.9031176</v>
      </c>
      <c r="AH54" s="33">
        <v>246.9031176</v>
      </c>
      <c r="AI54" s="33">
        <v>246.9031176</v>
      </c>
      <c r="AJ54" s="33">
        <v>246.9031176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1102.4371759999999</v>
      </c>
      <c r="L64" s="33">
        <v>1055.4506839999999</v>
      </c>
      <c r="M64" s="33">
        <v>1150.1008899999999</v>
      </c>
      <c r="N64" s="33">
        <v>1150.1044830000001</v>
      </c>
      <c r="O64" s="33">
        <v>1142.434804</v>
      </c>
      <c r="P64" s="33">
        <v>1103.11799</v>
      </c>
      <c r="Q64" s="33">
        <v>1103.11799</v>
      </c>
      <c r="R64" s="33">
        <v>1103.1143979999999</v>
      </c>
      <c r="S64" s="33">
        <v>1107.2942949999999</v>
      </c>
      <c r="T64" s="33">
        <v>1148.8289110000001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246.9031176</v>
      </c>
      <c r="AA64" s="33">
        <v>246.9031176</v>
      </c>
      <c r="AB64" s="33">
        <v>246.9031176</v>
      </c>
      <c r="AC64" s="33">
        <v>246.9031176</v>
      </c>
      <c r="AD64" s="33">
        <v>246.9031176</v>
      </c>
      <c r="AE64" s="33">
        <v>246.9031176</v>
      </c>
      <c r="AF64" s="33">
        <v>246.9031176</v>
      </c>
      <c r="AG64" s="33">
        <v>246.9031176</v>
      </c>
      <c r="AH64" s="33">
        <v>246.9031176</v>
      </c>
      <c r="AI64" s="33">
        <v>246.9031176</v>
      </c>
      <c r="AJ64" s="33">
        <v>246.9031176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2145.6530419999999</v>
      </c>
      <c r="L101" s="33">
        <v>2096.7031750000001</v>
      </c>
      <c r="M101" s="33">
        <v>2117.1426070000002</v>
      </c>
      <c r="N101" s="33">
        <v>2284.3599899999999</v>
      </c>
      <c r="O101" s="33">
        <v>2347.3962139999999</v>
      </c>
      <c r="P101" s="33">
        <v>1983.0154809999999</v>
      </c>
      <c r="Q101" s="33">
        <v>591.38813270000003</v>
      </c>
      <c r="R101" s="33">
        <v>407.30127060000001</v>
      </c>
      <c r="S101" s="33">
        <v>468.32459210000002</v>
      </c>
      <c r="T101" s="33">
        <v>468.32459210000002</v>
      </c>
      <c r="U101" s="33">
        <v>529.34791359999997</v>
      </c>
      <c r="V101" s="33">
        <v>529.34791359999997</v>
      </c>
      <c r="W101" s="33">
        <v>305.11660760000001</v>
      </c>
      <c r="X101" s="33">
        <v>305.11660760000001</v>
      </c>
      <c r="Y101" s="33">
        <v>305.11660760000001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1852.2110520000001</v>
      </c>
      <c r="N103" s="33">
        <v>1523.9862089999999</v>
      </c>
      <c r="O103" s="33">
        <v>1666.1631709999999</v>
      </c>
      <c r="P103" s="33">
        <v>1270.048509</v>
      </c>
      <c r="Q103" s="33">
        <v>897.36581179999996</v>
      </c>
      <c r="R103" s="33">
        <v>897.36581179999996</v>
      </c>
      <c r="S103" s="33">
        <v>897.36581179999996</v>
      </c>
      <c r="T103" s="33">
        <v>897.36581179999996</v>
      </c>
      <c r="U103" s="33">
        <v>897.36581179999996</v>
      </c>
      <c r="V103" s="33">
        <v>897.36581179999996</v>
      </c>
      <c r="W103" s="33">
        <v>897.36581179999996</v>
      </c>
      <c r="X103" s="33">
        <v>897.36581179999996</v>
      </c>
      <c r="Y103" s="33">
        <v>897.36581179999996</v>
      </c>
      <c r="Z103" s="33">
        <v>897.36581179999996</v>
      </c>
      <c r="AA103" s="33">
        <v>897.36581179999996</v>
      </c>
      <c r="AB103" s="33">
        <v>897.36581179999996</v>
      </c>
      <c r="AC103" s="33">
        <v>897.36581179999996</v>
      </c>
      <c r="AD103" s="33">
        <v>897.36581179999996</v>
      </c>
      <c r="AE103" s="33">
        <v>877.81061179999995</v>
      </c>
      <c r="AF103" s="33">
        <v>877.81061179999995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968.04764390000003</v>
      </c>
      <c r="N104" s="33">
        <v>1078.806523</v>
      </c>
      <c r="O104" s="33">
        <v>1030.236877</v>
      </c>
      <c r="P104" s="33">
        <v>1189.462552</v>
      </c>
      <c r="Q104" s="33">
        <v>1108.0028319999999</v>
      </c>
      <c r="R104" s="33">
        <v>1108.0028319999999</v>
      </c>
      <c r="S104" s="33">
        <v>1189.462552</v>
      </c>
      <c r="T104" s="33">
        <v>1086.52432</v>
      </c>
      <c r="U104" s="33">
        <v>1237.141333</v>
      </c>
      <c r="V104" s="33">
        <v>1237.141333</v>
      </c>
      <c r="W104" s="33">
        <v>621.15622670000005</v>
      </c>
      <c r="X104" s="33">
        <v>621.15622670000005</v>
      </c>
      <c r="Y104" s="33">
        <v>621.15622670000005</v>
      </c>
      <c r="Z104" s="33">
        <v>182.8222428</v>
      </c>
      <c r="AA104" s="33">
        <v>182.8222428</v>
      </c>
      <c r="AB104" s="33">
        <v>182.8222428</v>
      </c>
      <c r="AC104" s="33">
        <v>182.8222428</v>
      </c>
      <c r="AD104" s="33">
        <v>182.8222428</v>
      </c>
      <c r="AE104" s="33">
        <v>182.8222428</v>
      </c>
      <c r="AF104" s="33">
        <v>182.8222428</v>
      </c>
      <c r="AG104" s="33">
        <v>179.81332159999999</v>
      </c>
      <c r="AH104" s="33">
        <v>179.81332159999999</v>
      </c>
      <c r="AI104" s="33">
        <v>179.81332159999999</v>
      </c>
      <c r="AJ104" s="33">
        <v>215.77598589999999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313.8110542</v>
      </c>
      <c r="E107" s="33">
        <v>305.69230160000001</v>
      </c>
      <c r="F107" s="33">
        <v>305.69230160000001</v>
      </c>
      <c r="G107" s="33">
        <v>313.8110542</v>
      </c>
      <c r="H107" s="33">
        <v>717.8412902</v>
      </c>
      <c r="I107" s="33">
        <v>762.38540399999999</v>
      </c>
      <c r="J107" s="33">
        <v>709.72253760000001</v>
      </c>
      <c r="K107" s="33">
        <v>709.72253760000001</v>
      </c>
      <c r="L107" s="33">
        <v>654.57942609999998</v>
      </c>
      <c r="M107" s="33">
        <v>717.8412902</v>
      </c>
      <c r="N107" s="33">
        <v>781.10315439999999</v>
      </c>
      <c r="O107" s="33">
        <v>717.8412902</v>
      </c>
      <c r="P107" s="33">
        <v>709.72253760000001</v>
      </c>
      <c r="Q107" s="33">
        <v>709.72253760000001</v>
      </c>
      <c r="R107" s="33">
        <v>709.72253760000001</v>
      </c>
      <c r="S107" s="33">
        <v>717.8412902</v>
      </c>
      <c r="T107" s="33">
        <v>709.72253760000001</v>
      </c>
      <c r="U107" s="33">
        <v>781.10315439999999</v>
      </c>
      <c r="V107" s="33">
        <v>781.10315439999999</v>
      </c>
      <c r="W107" s="33">
        <v>459.1733476</v>
      </c>
      <c r="X107" s="33">
        <v>459.1733476</v>
      </c>
      <c r="Y107" s="33">
        <v>459.1733476</v>
      </c>
      <c r="Z107" s="33">
        <v>395.91148340000001</v>
      </c>
      <c r="AA107" s="33">
        <v>395.91148340000001</v>
      </c>
      <c r="AB107" s="33">
        <v>395.91148340000001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4957.2056259999999</v>
      </c>
      <c r="E112" s="33">
        <v>5083.8667139999998</v>
      </c>
      <c r="F112" s="33">
        <v>4973.5690880000002</v>
      </c>
      <c r="G112" s="33">
        <v>5093.2724150000004</v>
      </c>
      <c r="H112" s="33">
        <v>5234.2700290000002</v>
      </c>
      <c r="I112" s="33">
        <v>5358.3732179999997</v>
      </c>
      <c r="J112" s="33">
        <v>4379.5413769999996</v>
      </c>
      <c r="K112" s="33">
        <v>4785.0506139999998</v>
      </c>
      <c r="L112" s="33">
        <v>5312.7225589999998</v>
      </c>
      <c r="M112" s="33">
        <v>5772.8172809999996</v>
      </c>
      <c r="N112" s="33">
        <v>5668.2558769999996</v>
      </c>
      <c r="O112" s="33">
        <v>5761.6375529999996</v>
      </c>
      <c r="P112" s="33">
        <v>5152.2490799999996</v>
      </c>
      <c r="Q112" s="33">
        <v>3306.4793140000002</v>
      </c>
      <c r="R112" s="33">
        <v>3122.392452</v>
      </c>
      <c r="S112" s="33">
        <v>3272.9942460000002</v>
      </c>
      <c r="T112" s="33">
        <v>3161.937261</v>
      </c>
      <c r="U112" s="33">
        <v>3444.958212</v>
      </c>
      <c r="V112" s="33">
        <v>3444.958212</v>
      </c>
      <c r="W112" s="33">
        <v>2282.8119940000001</v>
      </c>
      <c r="X112" s="33">
        <v>2282.8119940000001</v>
      </c>
      <c r="Y112" s="33">
        <v>2282.8119940000001</v>
      </c>
      <c r="Z112" s="33">
        <v>1476.0995379999999</v>
      </c>
      <c r="AA112" s="33">
        <v>1476.0995379999999</v>
      </c>
      <c r="AB112" s="33">
        <v>1476.0995379999999</v>
      </c>
      <c r="AC112" s="33">
        <v>1080.1880550000001</v>
      </c>
      <c r="AD112" s="33">
        <v>1080.1880550000001</v>
      </c>
      <c r="AE112" s="33">
        <v>1060.6328550000001</v>
      </c>
      <c r="AF112" s="33">
        <v>1060.6328550000001</v>
      </c>
      <c r="AG112" s="33">
        <v>179.81332159999999</v>
      </c>
      <c r="AH112" s="33">
        <v>179.81332159999999</v>
      </c>
      <c r="AI112" s="33">
        <v>179.81332159999999</v>
      </c>
      <c r="AJ112" s="33">
        <v>215.77598589999999</v>
      </c>
      <c r="AK112" s="33">
        <v>0</v>
      </c>
      <c r="AL112" s="33">
        <v>0</v>
      </c>
      <c r="AM112" s="33">
        <v>0</v>
      </c>
      <c r="AN112" s="33">
        <v>0</v>
      </c>
      <c r="AO112" s="33">
        <v>0</v>
      </c>
      <c r="AP112" s="33">
        <v>0</v>
      </c>
    </row>
    <row r="113" spans="1:42" x14ac:dyDescent="0.25">
      <c r="B113" s="33" t="s">
        <v>704</v>
      </c>
      <c r="C113" s="4" t="s">
        <v>37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0</v>
      </c>
      <c r="AH124" s="33">
        <v>0</v>
      </c>
      <c r="AI124" s="33">
        <v>0</v>
      </c>
      <c r="AJ124" s="33">
        <v>0</v>
      </c>
      <c r="AK124" s="33">
        <v>0</v>
      </c>
      <c r="AL124" s="33">
        <v>0</v>
      </c>
      <c r="AM124" s="33">
        <v>0</v>
      </c>
      <c r="AN124" s="33">
        <v>0</v>
      </c>
      <c r="AO124" s="33">
        <v>0</v>
      </c>
      <c r="AP124" s="33">
        <v>0</v>
      </c>
    </row>
    <row r="125" spans="1:42" x14ac:dyDescent="0.25">
      <c r="B125" s="33" t="s">
        <v>705</v>
      </c>
      <c r="C125" s="4" t="s">
        <v>37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0</v>
      </c>
      <c r="X136" s="33">
        <v>0</v>
      </c>
      <c r="Y136" s="33">
        <v>0</v>
      </c>
      <c r="Z136" s="33">
        <v>0</v>
      </c>
      <c r="AA136" s="33">
        <v>0</v>
      </c>
      <c r="AB136" s="33">
        <v>0</v>
      </c>
      <c r="AC136" s="33">
        <v>0</v>
      </c>
      <c r="AD136" s="33">
        <v>0</v>
      </c>
      <c r="AE136" s="33">
        <v>0</v>
      </c>
      <c r="AF136" s="33">
        <v>0</v>
      </c>
      <c r="AG136" s="33">
        <v>0</v>
      </c>
      <c r="AH136" s="33">
        <v>0</v>
      </c>
      <c r="AI136" s="33">
        <v>0</v>
      </c>
      <c r="AJ136" s="33">
        <v>0</v>
      </c>
      <c r="AK136" s="33">
        <v>0</v>
      </c>
      <c r="AL136" s="33">
        <v>0</v>
      </c>
      <c r="AM136" s="33">
        <v>0</v>
      </c>
      <c r="AN136" s="33">
        <v>0</v>
      </c>
      <c r="AO136" s="33">
        <v>0</v>
      </c>
      <c r="AP136" s="33">
        <v>0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185.57796500000001</v>
      </c>
      <c r="L137" s="33">
        <v>210.90418740000001</v>
      </c>
      <c r="M137" s="33">
        <v>452.29066310000002</v>
      </c>
      <c r="N137" s="33">
        <v>648.31723509999995</v>
      </c>
      <c r="O137" s="33">
        <v>655.46437409999999</v>
      </c>
      <c r="P137" s="33">
        <v>495.86792450000002</v>
      </c>
      <c r="Q137" s="33">
        <v>318.64560490000002</v>
      </c>
      <c r="R137" s="33">
        <v>103.319215</v>
      </c>
      <c r="S137" s="33">
        <v>206.63843</v>
      </c>
      <c r="T137" s="33">
        <v>206.63843</v>
      </c>
      <c r="U137" s="33">
        <v>298.86224629999998</v>
      </c>
      <c r="V137" s="33">
        <v>295.78851509999998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L139" s="33">
        <v>41.900339700000004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185.57796500000001</v>
      </c>
      <c r="L148" s="33">
        <v>252.8045271</v>
      </c>
      <c r="M148" s="33">
        <v>494.19100279999998</v>
      </c>
      <c r="N148" s="33">
        <v>690.21757479999997</v>
      </c>
      <c r="O148" s="33">
        <v>697.3647138</v>
      </c>
      <c r="P148" s="33">
        <v>537.76826419999998</v>
      </c>
      <c r="Q148" s="33">
        <v>318.64560490000002</v>
      </c>
      <c r="R148" s="33">
        <v>103.319215</v>
      </c>
      <c r="S148" s="33">
        <v>206.63843</v>
      </c>
      <c r="T148" s="33">
        <v>206.63843</v>
      </c>
      <c r="U148" s="33">
        <v>298.86224629999998</v>
      </c>
      <c r="V148" s="33">
        <v>295.78851509999998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1760.009491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1679.8720659999999</v>
      </c>
      <c r="Q149" s="33">
        <v>1679.8720659999999</v>
      </c>
      <c r="R149" s="33">
        <v>2962.5921060000001</v>
      </c>
      <c r="S149" s="33">
        <v>2962.5921060000001</v>
      </c>
      <c r="T149" s="33">
        <v>3007.6281399999998</v>
      </c>
      <c r="U149" s="33">
        <v>3007.6281399999998</v>
      </c>
      <c r="V149" s="33">
        <v>3007.6281399999998</v>
      </c>
      <c r="W149" s="33">
        <v>3007.6281399999998</v>
      </c>
      <c r="X149" s="33">
        <v>3007.6281399999998</v>
      </c>
      <c r="Y149" s="33">
        <v>3007.6281399999998</v>
      </c>
      <c r="Z149" s="33">
        <v>2998.494604</v>
      </c>
      <c r="AA149" s="33">
        <v>2962.5921060000001</v>
      </c>
      <c r="AB149" s="33">
        <v>2962.5921060000001</v>
      </c>
      <c r="AC149" s="33">
        <v>2962.5921060000001</v>
      </c>
      <c r="AD149" s="33">
        <v>2962.5921060000001</v>
      </c>
      <c r="AE149" s="33">
        <v>2962.5921060000001</v>
      </c>
      <c r="AF149" s="33">
        <v>2962.5921060000001</v>
      </c>
      <c r="AG149" s="33">
        <v>2962.5921060000001</v>
      </c>
      <c r="AH149" s="33">
        <v>2962.5921060000001</v>
      </c>
      <c r="AI149" s="33">
        <v>2962.5921060000001</v>
      </c>
      <c r="AJ149" s="33">
        <v>2962.5921060000001</v>
      </c>
      <c r="AK149" s="33">
        <v>2962.5921060000001</v>
      </c>
      <c r="AL149" s="33">
        <v>2962.5921060000001</v>
      </c>
      <c r="AM149" s="33">
        <v>2962.5921060000001</v>
      </c>
      <c r="AN149" s="33">
        <v>2962.5921060000001</v>
      </c>
      <c r="AO149" s="33">
        <v>2962.5921060000001</v>
      </c>
      <c r="AP149" s="33">
        <v>2962.5921060000001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1760.009491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1679.8720659999999</v>
      </c>
      <c r="Q160" s="33">
        <v>1679.8720659999999</v>
      </c>
      <c r="R160" s="33">
        <v>2962.5921060000001</v>
      </c>
      <c r="S160" s="33">
        <v>2962.5921060000001</v>
      </c>
      <c r="T160" s="33">
        <v>3007.6281399999998</v>
      </c>
      <c r="U160" s="33">
        <v>3007.6281399999998</v>
      </c>
      <c r="V160" s="33">
        <v>3007.6281399999998</v>
      </c>
      <c r="W160" s="33">
        <v>3007.6281399999998</v>
      </c>
      <c r="X160" s="33">
        <v>3007.6281399999998</v>
      </c>
      <c r="Y160" s="33">
        <v>3007.6281399999998</v>
      </c>
      <c r="Z160" s="33">
        <v>2998.494604</v>
      </c>
      <c r="AA160" s="33">
        <v>2962.5921060000001</v>
      </c>
      <c r="AB160" s="33">
        <v>2962.5921060000001</v>
      </c>
      <c r="AC160" s="33">
        <v>2962.5921060000001</v>
      </c>
      <c r="AD160" s="33">
        <v>2962.5921060000001</v>
      </c>
      <c r="AE160" s="33">
        <v>2962.5921060000001</v>
      </c>
      <c r="AF160" s="33">
        <v>2962.5921060000001</v>
      </c>
      <c r="AG160" s="33">
        <v>2962.5921060000001</v>
      </c>
      <c r="AH160" s="33">
        <v>2962.5921060000001</v>
      </c>
      <c r="AI160" s="33">
        <v>2962.5921060000001</v>
      </c>
      <c r="AJ160" s="33">
        <v>2962.5921060000001</v>
      </c>
      <c r="AK160" s="33">
        <v>2962.5921060000001</v>
      </c>
      <c r="AL160" s="33">
        <v>2962.5921060000001</v>
      </c>
      <c r="AM160" s="33">
        <v>2962.5921060000001</v>
      </c>
      <c r="AN160" s="33">
        <v>2962.5921060000001</v>
      </c>
      <c r="AO160" s="33">
        <v>2962.5921060000001</v>
      </c>
      <c r="AP160" s="33">
        <v>2962.5921060000001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40.236347379999998</v>
      </c>
      <c r="O161" s="33">
        <v>58.98723347</v>
      </c>
      <c r="P161" s="33">
        <v>40.236347379999998</v>
      </c>
      <c r="Q161" s="33">
        <v>18.750886090000002</v>
      </c>
      <c r="R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M163" s="33">
        <v>259.92255690000002</v>
      </c>
      <c r="N163" s="33">
        <v>304.4937946</v>
      </c>
      <c r="O163" s="33">
        <v>413.36174110000002</v>
      </c>
      <c r="P163" s="33">
        <v>259.92255690000002</v>
      </c>
      <c r="Q163" s="33">
        <v>134.31663069999999</v>
      </c>
      <c r="R163" s="33">
        <v>127.54339299999999</v>
      </c>
      <c r="S163" s="33">
        <v>43.08444969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  <c r="Q166" s="33">
        <v>76.323091199999993</v>
      </c>
      <c r="R166" s="33">
        <v>76.323091199999993</v>
      </c>
    </row>
    <row r="167" spans="2:42" x14ac:dyDescent="0.25">
      <c r="B167" s="33" t="s">
        <v>23</v>
      </c>
      <c r="C167" s="4" t="s">
        <v>43</v>
      </c>
      <c r="Q167" s="33">
        <v>24.426191930000002</v>
      </c>
      <c r="R167" s="33">
        <v>24.426191930000002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339.45896859999999</v>
      </c>
      <c r="N172" s="33">
        <v>384.03020629999997</v>
      </c>
      <c r="O172" s="33">
        <v>511.64903889999999</v>
      </c>
      <c r="P172" s="33">
        <v>339.45896859999999</v>
      </c>
      <c r="Q172" s="33">
        <v>253.81679990000001</v>
      </c>
      <c r="R172" s="33">
        <v>247.0435622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36.061155919999997</v>
      </c>
      <c r="O173" s="33">
        <v>38.907108919999999</v>
      </c>
      <c r="Q173" s="33">
        <v>32.24249717</v>
      </c>
      <c r="R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1.886061038</v>
      </c>
      <c r="N175" s="33">
        <v>7.4609527059999996</v>
      </c>
      <c r="O175" s="33">
        <v>70.008044990000002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1.886061038</v>
      </c>
      <c r="N184" s="33">
        <v>43.522108629999998</v>
      </c>
      <c r="O184" s="33">
        <v>108.91515390000001</v>
      </c>
      <c r="P184" s="33">
        <v>0</v>
      </c>
      <c r="Q184" s="33">
        <v>32.24249717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18287.777139999998</v>
      </c>
      <c r="O233" s="33">
        <v>18296.895919999999</v>
      </c>
      <c r="P233" s="33">
        <v>18321.67337</v>
      </c>
      <c r="Q233" s="33">
        <v>18440.370930000001</v>
      </c>
      <c r="R233" s="33">
        <v>18514.871630000001</v>
      </c>
      <c r="S233" s="33">
        <v>18672.450059999999</v>
      </c>
      <c r="T233" s="33">
        <v>19527.641159999999</v>
      </c>
      <c r="U233" s="33">
        <v>19651.888019999999</v>
      </c>
      <c r="V233" s="33">
        <v>20594.024789999999</v>
      </c>
      <c r="W233" s="33">
        <v>20722.369019999998</v>
      </c>
      <c r="X233" s="33">
        <v>20712.18318</v>
      </c>
      <c r="Y233" s="33">
        <v>20713.99367</v>
      </c>
      <c r="Z233" s="33">
        <v>20587.79466</v>
      </c>
      <c r="AA233" s="33">
        <v>20733.52793</v>
      </c>
      <c r="AB233" s="33">
        <v>20767.54031</v>
      </c>
      <c r="AC233" s="33">
        <v>20414.152129999999</v>
      </c>
      <c r="AD233" s="33">
        <v>20782.555499999999</v>
      </c>
      <c r="AE233" s="33">
        <v>21202.178929999998</v>
      </c>
      <c r="AF233" s="33">
        <v>21097.916499999999</v>
      </c>
      <c r="AG233" s="33">
        <v>21138.08669</v>
      </c>
      <c r="AH233" s="33">
        <v>21236.179899999999</v>
      </c>
      <c r="AI233" s="33">
        <v>20949.80918</v>
      </c>
      <c r="AJ233" s="33">
        <v>21169.925169999999</v>
      </c>
      <c r="AK233" s="33">
        <v>21026.98084</v>
      </c>
      <c r="AL233" s="33">
        <v>20681.293440000001</v>
      </c>
      <c r="AM233" s="33">
        <v>20978.833989999999</v>
      </c>
      <c r="AN233" s="33">
        <v>21048.491900000001</v>
      </c>
      <c r="AO233" s="33">
        <v>20863.548790000001</v>
      </c>
      <c r="AP233" s="33">
        <v>21178.716090000002</v>
      </c>
    </row>
    <row r="234" spans="2:42" x14ac:dyDescent="0.25">
      <c r="B234" s="33" t="s">
        <v>1</v>
      </c>
      <c r="C234" s="4" t="s">
        <v>38</v>
      </c>
      <c r="D234" s="33">
        <v>7002.9905650000001</v>
      </c>
      <c r="E234" s="33">
        <v>7002.9905650000001</v>
      </c>
      <c r="F234" s="33">
        <v>6752.7743039999996</v>
      </c>
      <c r="G234" s="33">
        <v>7002.9905650000001</v>
      </c>
      <c r="H234" s="33">
        <v>7002.9905650000001</v>
      </c>
      <c r="I234" s="33">
        <v>7002.9905650000001</v>
      </c>
      <c r="J234" s="33">
        <v>7002.9905650000001</v>
      </c>
      <c r="K234" s="33">
        <v>7201.3022920000003</v>
      </c>
      <c r="L234" s="33">
        <v>7201.3022920000003</v>
      </c>
      <c r="M234" s="33">
        <v>7201.3022920000003</v>
      </c>
      <c r="N234" s="33">
        <v>7298.8659100000004</v>
      </c>
      <c r="O234" s="33">
        <v>7362.970687</v>
      </c>
      <c r="P234" s="33">
        <v>7536.1522489999998</v>
      </c>
      <c r="Q234" s="33">
        <v>7549.463068</v>
      </c>
      <c r="R234" s="33">
        <v>7860.266654</v>
      </c>
      <c r="S234" s="33">
        <v>7889.9703740000004</v>
      </c>
      <c r="T234" s="33">
        <v>8734.8181519999998</v>
      </c>
      <c r="U234" s="33">
        <v>8859.9856149999996</v>
      </c>
      <c r="V234" s="33">
        <v>8938.8125419999997</v>
      </c>
      <c r="W234" s="33">
        <v>9093.0561799999996</v>
      </c>
      <c r="X234" s="33">
        <v>9093.0561799999996</v>
      </c>
      <c r="Y234" s="33">
        <v>9116.4845000000005</v>
      </c>
      <c r="Z234" s="33">
        <v>9203.6285829999997</v>
      </c>
      <c r="AA234" s="33">
        <v>9278.9164180000007</v>
      </c>
      <c r="AB234" s="33">
        <v>9158.1614179999997</v>
      </c>
      <c r="AC234" s="33">
        <v>9243.3740109999999</v>
      </c>
      <c r="AD234" s="33">
        <v>9256.9104810000008</v>
      </c>
      <c r="AE234" s="33">
        <v>8730.0586629999998</v>
      </c>
      <c r="AF234" s="33">
        <v>8798.1186749999997</v>
      </c>
      <c r="AG234" s="33">
        <v>9078.1535530000001</v>
      </c>
      <c r="AH234" s="33">
        <v>8946.6135610000001</v>
      </c>
      <c r="AI234" s="33">
        <v>8989.3148560000009</v>
      </c>
      <c r="AJ234" s="33">
        <v>9278.9164180000007</v>
      </c>
      <c r="AK234" s="33">
        <v>8846.4836749999995</v>
      </c>
      <c r="AL234" s="33">
        <v>9019.2870559999992</v>
      </c>
      <c r="AM234" s="33">
        <v>9264.7840219999998</v>
      </c>
      <c r="AN234" s="33">
        <v>9205.9755160000004</v>
      </c>
      <c r="AO234" s="33">
        <v>9137.4624820000008</v>
      </c>
      <c r="AP234" s="33">
        <v>8884.6427199999998</v>
      </c>
    </row>
    <row r="235" spans="2:42" x14ac:dyDescent="0.25">
      <c r="B235" s="33" t="s">
        <v>1</v>
      </c>
      <c r="C235" s="4" t="s">
        <v>39</v>
      </c>
      <c r="D235" s="33">
        <v>5213.9818530000002</v>
      </c>
      <c r="E235" s="33">
        <v>5362.7833330000003</v>
      </c>
      <c r="F235" s="33">
        <v>5114.6255799999999</v>
      </c>
      <c r="G235" s="33">
        <v>5305.7005499999996</v>
      </c>
      <c r="H235" s="33">
        <v>5116.1132680000001</v>
      </c>
      <c r="I235" s="33">
        <v>5085.1194880000003</v>
      </c>
      <c r="J235" s="33">
        <v>4328.7687809999998</v>
      </c>
      <c r="K235" s="33">
        <v>5289.6429049999997</v>
      </c>
      <c r="L235" s="33">
        <v>5283.5074119999999</v>
      </c>
      <c r="M235" s="33">
        <v>5362.7833330000003</v>
      </c>
      <c r="N235" s="33">
        <v>5198.4995959999997</v>
      </c>
      <c r="O235" s="33">
        <v>5362.7833330000003</v>
      </c>
      <c r="P235" s="33">
        <v>5362.7833330000003</v>
      </c>
      <c r="Q235" s="33">
        <v>4530.2587890000004</v>
      </c>
      <c r="R235" s="33">
        <v>3673.346274</v>
      </c>
      <c r="S235" s="33">
        <v>4168.292719</v>
      </c>
      <c r="T235" s="33">
        <v>4366.0842650000004</v>
      </c>
      <c r="U235" s="33">
        <v>4639.2649110000002</v>
      </c>
      <c r="V235" s="33">
        <v>4724.3860020000002</v>
      </c>
      <c r="W235" s="33">
        <v>4022.7597740000001</v>
      </c>
      <c r="X235" s="33">
        <v>2540.0738700000002</v>
      </c>
      <c r="Y235" s="33">
        <v>3801.8126499999998</v>
      </c>
      <c r="Z235" s="33">
        <v>3801.8126499999998</v>
      </c>
      <c r="AA235" s="33">
        <v>2544.6625119999999</v>
      </c>
      <c r="AB235" s="33">
        <v>3801.8126499999998</v>
      </c>
      <c r="AC235" s="33">
        <v>3801.8126499999998</v>
      </c>
      <c r="AD235" s="33">
        <v>3846.7026449999998</v>
      </c>
      <c r="AE235" s="33">
        <v>4565.2551229999999</v>
      </c>
      <c r="AF235" s="33">
        <v>4087.1864609999998</v>
      </c>
      <c r="AG235" s="33">
        <v>2587.1690589999998</v>
      </c>
      <c r="AH235" s="33">
        <v>3841.1726800000001</v>
      </c>
      <c r="AI235" s="33">
        <v>3817.5515289999998</v>
      </c>
      <c r="AJ235" s="33">
        <v>2521.4648670000001</v>
      </c>
      <c r="AK235" s="33">
        <v>3848.558806</v>
      </c>
      <c r="AL235" s="33">
        <v>3820.4216529999999</v>
      </c>
      <c r="AM235" s="33">
        <v>2782.9198110000002</v>
      </c>
      <c r="AN235" s="33">
        <v>3807.3505319999999</v>
      </c>
      <c r="AO235" s="33">
        <v>3816.8005320000002</v>
      </c>
      <c r="AP235" s="33">
        <v>2521.4648670000001</v>
      </c>
    </row>
    <row r="236" spans="2:42" x14ac:dyDescent="0.25">
      <c r="B236" s="33" t="s">
        <v>1</v>
      </c>
      <c r="C236" s="4" t="s">
        <v>40</v>
      </c>
      <c r="D236" s="33">
        <v>3148.2189969999999</v>
      </c>
      <c r="E236" s="33">
        <v>3757.8082920000002</v>
      </c>
      <c r="F236" s="33">
        <v>3741.1568269999998</v>
      </c>
      <c r="G236" s="33">
        <v>3765.8021680000002</v>
      </c>
      <c r="H236" s="33">
        <v>5010.1992129999999</v>
      </c>
      <c r="I236" s="33">
        <v>5048.7800379999999</v>
      </c>
      <c r="J236" s="33">
        <v>4863.4425799999999</v>
      </c>
      <c r="K236" s="33">
        <v>7538.8295959999996</v>
      </c>
      <c r="L236" s="33">
        <v>9180.978357</v>
      </c>
      <c r="M236" s="33">
        <v>9642.7908399999997</v>
      </c>
      <c r="N236" s="33">
        <v>9642.7908399999997</v>
      </c>
      <c r="O236" s="33">
        <v>9642.7908399999997</v>
      </c>
      <c r="P236" s="33">
        <v>8928.0255890000008</v>
      </c>
      <c r="Q236" s="33">
        <v>9642.7908399999997</v>
      </c>
      <c r="R236" s="33">
        <v>9408.1781420000007</v>
      </c>
      <c r="S236" s="33">
        <v>9642.7908399999997</v>
      </c>
      <c r="T236" s="33">
        <v>9642.7908399999997</v>
      </c>
      <c r="U236" s="33">
        <v>9642.7908399999997</v>
      </c>
      <c r="V236" s="33">
        <v>10200.600350000001</v>
      </c>
      <c r="W236" s="33">
        <v>10154.391799999999</v>
      </c>
      <c r="X236" s="33">
        <v>10200.600350000001</v>
      </c>
      <c r="Y236" s="33">
        <v>10200.600350000001</v>
      </c>
      <c r="Z236" s="33">
        <v>10200.600350000001</v>
      </c>
      <c r="AA236" s="33">
        <v>10319.381230000001</v>
      </c>
      <c r="AB236" s="33">
        <v>10291.75296</v>
      </c>
      <c r="AC236" s="33">
        <v>10200.600350000001</v>
      </c>
      <c r="AD236" s="33">
        <v>10138.970160000001</v>
      </c>
      <c r="AE236" s="33">
        <v>10366.39609</v>
      </c>
      <c r="AF236" s="33">
        <v>10930.62585</v>
      </c>
      <c r="AG236" s="33">
        <v>10854.95571</v>
      </c>
      <c r="AH236" s="33">
        <v>10774.22877</v>
      </c>
      <c r="AI236" s="33">
        <v>10782.90589</v>
      </c>
      <c r="AJ236" s="33">
        <v>10996.279399999999</v>
      </c>
      <c r="AK236" s="33">
        <v>10782.90589</v>
      </c>
      <c r="AL236" s="33">
        <v>11039.95854</v>
      </c>
      <c r="AM236" s="33">
        <v>11227.74814</v>
      </c>
      <c r="AN236" s="33">
        <v>11759.198990000001</v>
      </c>
      <c r="AO236" s="33">
        <v>11760.20492</v>
      </c>
      <c r="AP236" s="33">
        <v>12573.525680000001</v>
      </c>
    </row>
    <row r="237" spans="2:42" x14ac:dyDescent="0.25">
      <c r="B237" s="33" t="s">
        <v>1</v>
      </c>
      <c r="C237" s="4" t="s">
        <v>41</v>
      </c>
      <c r="D237" s="33">
        <v>7280.4463239999995</v>
      </c>
      <c r="E237" s="33">
        <v>7280.4463239999995</v>
      </c>
      <c r="F237" s="33">
        <v>7280.4463239999995</v>
      </c>
      <c r="G237" s="33">
        <v>7280.4463239999995</v>
      </c>
      <c r="H237" s="33">
        <v>6747.4819850000003</v>
      </c>
      <c r="I237" s="33">
        <v>7151.5921799999996</v>
      </c>
      <c r="J237" s="33">
        <v>7280.4463239999995</v>
      </c>
      <c r="K237" s="33">
        <v>7280.4463239999995</v>
      </c>
      <c r="L237" s="33">
        <v>7258.1189850000001</v>
      </c>
      <c r="M237" s="33">
        <v>7280.4463239999995</v>
      </c>
      <c r="N237" s="33">
        <v>7280.4463239999995</v>
      </c>
      <c r="O237" s="33">
        <v>7280.4463239999995</v>
      </c>
      <c r="P237" s="33">
        <v>7280.4463239999995</v>
      </c>
      <c r="Q237" s="33">
        <v>7280.4463239999995</v>
      </c>
      <c r="R237" s="33">
        <v>7148.1007829999999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2260.135491</v>
      </c>
      <c r="I238" s="33">
        <v>2073.874992</v>
      </c>
      <c r="J238" s="33">
        <v>3987.1578180000001</v>
      </c>
      <c r="K238" s="33">
        <v>2867.7348480000001</v>
      </c>
      <c r="L238" s="33">
        <v>3011.6505309999998</v>
      </c>
      <c r="M238" s="33">
        <v>3039.6057340000002</v>
      </c>
      <c r="N238" s="33">
        <v>3703.0632380000002</v>
      </c>
      <c r="O238" s="33">
        <v>3279.2768390000001</v>
      </c>
      <c r="P238" s="33">
        <v>4527.490417</v>
      </c>
      <c r="Q238" s="33">
        <v>3270.9285620000001</v>
      </c>
      <c r="R238" s="33">
        <v>4345.2712080000001</v>
      </c>
      <c r="S238" s="33">
        <v>3007.7780969999999</v>
      </c>
      <c r="T238" s="33">
        <v>4527.490417</v>
      </c>
      <c r="U238" s="33">
        <v>4127.490538</v>
      </c>
      <c r="V238" s="33">
        <v>4527.490417</v>
      </c>
      <c r="W238" s="33">
        <v>3544.9625390000001</v>
      </c>
      <c r="X238" s="33">
        <v>4527.490417</v>
      </c>
      <c r="Y238" s="33">
        <v>4527.490417</v>
      </c>
      <c r="Z238" s="33">
        <v>3073.0661399999999</v>
      </c>
      <c r="AA238" s="33">
        <v>4417.4917240000004</v>
      </c>
      <c r="AB238" s="33">
        <v>4527.490417</v>
      </c>
      <c r="AC238" s="33">
        <v>4527.490417</v>
      </c>
      <c r="AD238" s="33">
        <v>2842.2916009999999</v>
      </c>
      <c r="AE238" s="33">
        <v>4210.7538539999996</v>
      </c>
      <c r="AF238" s="33">
        <v>4527.490417</v>
      </c>
      <c r="AG238" s="33">
        <v>3982.4866670000001</v>
      </c>
      <c r="AH238" s="33">
        <v>3020.0191199999999</v>
      </c>
      <c r="AI238" s="33">
        <v>3051.9172170000002</v>
      </c>
      <c r="AJ238" s="33">
        <v>4233.5799829999996</v>
      </c>
      <c r="AK238" s="33">
        <v>4527.490417</v>
      </c>
      <c r="AL238" s="33">
        <v>4009.5339220000001</v>
      </c>
      <c r="AM238" s="33">
        <v>4527.490417</v>
      </c>
      <c r="AN238" s="33">
        <v>3101.1830629999999</v>
      </c>
      <c r="AO238" s="33">
        <v>4260.310974</v>
      </c>
      <c r="AP238" s="33">
        <v>3434.6414770000001</v>
      </c>
    </row>
    <row r="239" spans="2:42" x14ac:dyDescent="0.25">
      <c r="B239" s="33" t="s">
        <v>1</v>
      </c>
      <c r="C239" s="4" t="s">
        <v>43</v>
      </c>
      <c r="D239" s="33">
        <v>149.61094869999999</v>
      </c>
      <c r="E239" s="33">
        <v>111.02001490000001</v>
      </c>
      <c r="F239" s="33">
        <v>111.02001490000001</v>
      </c>
      <c r="G239" s="33">
        <v>189.8540179</v>
      </c>
      <c r="H239" s="33">
        <v>226.3016518</v>
      </c>
      <c r="I239" s="33">
        <v>226.3016518</v>
      </c>
      <c r="J239" s="33">
        <v>156.038006</v>
      </c>
      <c r="K239" s="33">
        <v>225.67141369999999</v>
      </c>
      <c r="L239" s="33">
        <v>350.72741070000001</v>
      </c>
      <c r="M239" s="33">
        <v>301.41658910000001</v>
      </c>
      <c r="N239" s="33">
        <v>350.72741070000001</v>
      </c>
      <c r="O239" s="33">
        <v>350.72741070000001</v>
      </c>
      <c r="P239" s="33">
        <v>261.58839569999998</v>
      </c>
      <c r="Q239" s="33">
        <v>272.5699171</v>
      </c>
      <c r="R239" s="33">
        <v>408.98839779999997</v>
      </c>
      <c r="S239" s="33">
        <v>727.70169610000005</v>
      </c>
      <c r="T239" s="33">
        <v>587.49072000000001</v>
      </c>
      <c r="U239" s="33">
        <v>690.23256909999998</v>
      </c>
      <c r="V239" s="33">
        <v>736.49515489999999</v>
      </c>
      <c r="W239" s="33">
        <v>888.27958899999999</v>
      </c>
      <c r="X239" s="33">
        <v>975.18391410000004</v>
      </c>
      <c r="Y239" s="33">
        <v>1023.5534270000001</v>
      </c>
      <c r="Z239" s="33">
        <v>1112.0392199999999</v>
      </c>
      <c r="AA239" s="33">
        <v>1117.919684</v>
      </c>
      <c r="AB239" s="33">
        <v>1413.4277649999999</v>
      </c>
      <c r="AC239" s="33">
        <v>1277.2926890000001</v>
      </c>
      <c r="AD239" s="33">
        <v>1615.4766460000001</v>
      </c>
      <c r="AE239" s="33">
        <v>1664.3269290000001</v>
      </c>
      <c r="AF239" s="33">
        <v>1841.2517760000001</v>
      </c>
      <c r="AG239" s="33">
        <v>1841.2517760000001</v>
      </c>
      <c r="AH239" s="33">
        <v>1841.2517760000001</v>
      </c>
      <c r="AI239" s="33">
        <v>1809.4084519999999</v>
      </c>
      <c r="AJ239" s="33">
        <v>1785.550542</v>
      </c>
      <c r="AK239" s="33">
        <v>1956.7335350000001</v>
      </c>
      <c r="AL239" s="33">
        <v>2033.3257410000001</v>
      </c>
      <c r="AM239" s="33">
        <v>1913.4191519999999</v>
      </c>
      <c r="AN239" s="33">
        <v>2007.960194</v>
      </c>
      <c r="AO239" s="33">
        <v>1647.4648239999999</v>
      </c>
      <c r="AP239" s="33">
        <v>2148.3223899999998</v>
      </c>
    </row>
    <row r="240" spans="2:42" x14ac:dyDescent="0.25">
      <c r="B240" s="33" t="s">
        <v>1</v>
      </c>
      <c r="C240" s="4" t="s">
        <v>44</v>
      </c>
      <c r="P240" s="33">
        <v>1038.150754</v>
      </c>
      <c r="Q240" s="33">
        <v>1354.1147989999999</v>
      </c>
      <c r="R240" s="33">
        <v>1506.411012</v>
      </c>
      <c r="S240" s="33">
        <v>1502.2655669999999</v>
      </c>
      <c r="T240" s="33">
        <v>1530.6308039999999</v>
      </c>
      <c r="U240" s="33">
        <v>1894.3960480000001</v>
      </c>
      <c r="V240" s="33">
        <v>1905.4700499999999</v>
      </c>
      <c r="W240" s="33">
        <v>2947.077569</v>
      </c>
      <c r="X240" s="33">
        <v>3645.5991130000002</v>
      </c>
      <c r="Y240" s="33">
        <v>3235.1986160000001</v>
      </c>
      <c r="Z240" s="33">
        <v>4880.0042540000004</v>
      </c>
      <c r="AA240" s="33">
        <v>5199.359872</v>
      </c>
      <c r="AB240" s="33">
        <v>5243.0091160000002</v>
      </c>
      <c r="AC240" s="33">
        <v>4570.9984629999999</v>
      </c>
      <c r="AD240" s="33">
        <v>5761.0583329999999</v>
      </c>
      <c r="AE240" s="33">
        <v>4797.8351469999998</v>
      </c>
      <c r="AF240" s="33">
        <v>4657.5475660000002</v>
      </c>
      <c r="AG240" s="33">
        <v>4680.3737410000003</v>
      </c>
      <c r="AH240" s="33">
        <v>5546.319418</v>
      </c>
      <c r="AI240" s="33">
        <v>5044.0853040000002</v>
      </c>
      <c r="AJ240" s="33">
        <v>4778.9341880000002</v>
      </c>
      <c r="AK240" s="33">
        <v>4234.5185709999996</v>
      </c>
      <c r="AL240" s="33">
        <v>4724.1755929999999</v>
      </c>
      <c r="AM240" s="33">
        <v>6085.3119340000003</v>
      </c>
      <c r="AN240" s="33">
        <v>6057.3809030000002</v>
      </c>
      <c r="AO240" s="33">
        <v>4385.6989869999998</v>
      </c>
      <c r="AP240" s="33">
        <v>6189.3849449999998</v>
      </c>
    </row>
    <row r="241" spans="2:42" x14ac:dyDescent="0.25">
      <c r="B241" s="33" t="s">
        <v>1</v>
      </c>
      <c r="C241" s="4" t="s">
        <v>45</v>
      </c>
      <c r="L241" s="33">
        <v>1339.3887500000001</v>
      </c>
      <c r="M241" s="33">
        <v>1911.44119</v>
      </c>
      <c r="N241" s="33">
        <v>1911.44119</v>
      </c>
      <c r="O241" s="33">
        <v>1911.44119</v>
      </c>
      <c r="P241" s="33">
        <v>1911.44119</v>
      </c>
      <c r="Q241" s="33">
        <v>1339.3887500000001</v>
      </c>
      <c r="R241" s="33">
        <v>1339.3887500000001</v>
      </c>
      <c r="S241" s="33">
        <v>1911.44119</v>
      </c>
      <c r="T241" s="33">
        <v>2054.3608039999999</v>
      </c>
      <c r="U241" s="33">
        <v>1482.3083630000001</v>
      </c>
      <c r="V241" s="33">
        <v>2303.2091230000001</v>
      </c>
      <c r="W241" s="33">
        <v>2188.0286070000002</v>
      </c>
      <c r="X241" s="33">
        <v>2221.613175</v>
      </c>
      <c r="Y241" s="33">
        <v>2303.2091230000001</v>
      </c>
      <c r="Z241" s="33">
        <v>2303.2091230000001</v>
      </c>
      <c r="AA241" s="33">
        <v>2303.2091230000001</v>
      </c>
      <c r="AB241" s="33">
        <v>1937.265856</v>
      </c>
      <c r="AC241" s="33">
        <v>3052.6734200000001</v>
      </c>
      <c r="AD241" s="33">
        <v>3192.861993</v>
      </c>
      <c r="AE241" s="33">
        <v>2649.6292960000001</v>
      </c>
      <c r="AF241" s="33">
        <v>2408.9003790000002</v>
      </c>
      <c r="AG241" s="33">
        <v>3566.828051</v>
      </c>
      <c r="AH241" s="33">
        <v>2980.360944</v>
      </c>
      <c r="AI241" s="33">
        <v>3269.0890960000002</v>
      </c>
      <c r="AJ241" s="33">
        <v>3755.3395380000002</v>
      </c>
      <c r="AK241" s="33">
        <v>3224.4966060000002</v>
      </c>
      <c r="AL241" s="33">
        <v>3556.4643219999998</v>
      </c>
      <c r="AM241" s="33">
        <v>3346.8291690000001</v>
      </c>
      <c r="AN241" s="33">
        <v>3755.3945100000001</v>
      </c>
      <c r="AO241" s="33">
        <v>3879.7808970000001</v>
      </c>
      <c r="AP241" s="33">
        <v>2908.0383499999998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41226.41923</v>
      </c>
      <c r="E244" s="33">
        <v>41979.816740000002</v>
      </c>
      <c r="F244" s="33">
        <v>41492.115940000003</v>
      </c>
      <c r="G244" s="33">
        <v>41994.362829999998</v>
      </c>
      <c r="H244" s="33">
        <v>44319.242440000002</v>
      </c>
      <c r="I244" s="33">
        <v>44544.679179999999</v>
      </c>
      <c r="J244" s="33">
        <v>45757.270579999997</v>
      </c>
      <c r="K244" s="33">
        <v>48626.094389999998</v>
      </c>
      <c r="L244" s="33">
        <v>51848.140749999999</v>
      </c>
      <c r="M244" s="33">
        <v>52962.25331</v>
      </c>
      <c r="N244" s="33">
        <v>53673.611649999999</v>
      </c>
      <c r="O244" s="33">
        <v>53487.332549999999</v>
      </c>
      <c r="P244" s="33">
        <v>55167.751629999999</v>
      </c>
      <c r="Q244" s="33">
        <v>53680.331980000003</v>
      </c>
      <c r="R244" s="33">
        <v>54204.822849999997</v>
      </c>
      <c r="S244" s="33">
        <v>54803.136870000002</v>
      </c>
      <c r="T244" s="33">
        <v>58251.753479999999</v>
      </c>
      <c r="U244" s="33">
        <v>58268.803229999998</v>
      </c>
      <c r="V244" s="33">
        <v>61210.93475</v>
      </c>
      <c r="W244" s="33">
        <v>60841.371400000004</v>
      </c>
      <c r="X244" s="33">
        <v>61196.246529999997</v>
      </c>
      <c r="Y244" s="33">
        <v>62202.789080000002</v>
      </c>
      <c r="Z244" s="33">
        <v>62442.601300000002</v>
      </c>
      <c r="AA244" s="33">
        <v>63194.914810000002</v>
      </c>
      <c r="AB244" s="33">
        <v>64420.90681</v>
      </c>
      <c r="AC244" s="33">
        <v>64368.840459999999</v>
      </c>
      <c r="AD244" s="33">
        <v>64717.273679999998</v>
      </c>
      <c r="AE244" s="33">
        <v>65466.880360000003</v>
      </c>
      <c r="AF244" s="33">
        <v>65629.483959999998</v>
      </c>
      <c r="AG244" s="33">
        <v>65009.75157</v>
      </c>
      <c r="AH244" s="33">
        <v>65466.592490000003</v>
      </c>
      <c r="AI244" s="33">
        <v>64994.527849999999</v>
      </c>
      <c r="AJ244" s="33">
        <v>65800.436419999998</v>
      </c>
      <c r="AK244" s="33">
        <v>65728.614650000003</v>
      </c>
      <c r="AL244" s="33">
        <v>66164.906589999999</v>
      </c>
      <c r="AM244" s="33">
        <v>67407.782949999993</v>
      </c>
      <c r="AN244" s="33">
        <v>68023.381930000003</v>
      </c>
      <c r="AO244" s="33">
        <v>67031.718729999993</v>
      </c>
      <c r="AP244" s="33">
        <v>67119.182839999994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3218.3252550000002</v>
      </c>
      <c r="N245" s="33">
        <v>3554.1030230000001</v>
      </c>
      <c r="O245" s="33">
        <v>4173.2139429999997</v>
      </c>
      <c r="P245" s="33">
        <v>3285.7466290000002</v>
      </c>
      <c r="Q245" s="33">
        <v>4173.2139429999997</v>
      </c>
      <c r="R245" s="33">
        <v>3928.375505</v>
      </c>
      <c r="S245" s="33">
        <v>4091.7252130000002</v>
      </c>
      <c r="T245" s="33">
        <v>3554.1030230000001</v>
      </c>
      <c r="U245" s="33">
        <v>4173.2139429999997</v>
      </c>
      <c r="V245" s="33">
        <v>4173.2139429999997</v>
      </c>
      <c r="W245" s="33">
        <v>4173.2139429999997</v>
      </c>
      <c r="X245" s="33">
        <v>4173.2139429999997</v>
      </c>
      <c r="Y245" s="33">
        <v>4173.2139429999997</v>
      </c>
      <c r="Z245" s="33">
        <v>4173.2139429999997</v>
      </c>
      <c r="AA245" s="33">
        <v>4173.2139429999997</v>
      </c>
      <c r="AB245" s="33">
        <v>3554.1030230000001</v>
      </c>
      <c r="AC245" s="33">
        <v>3489.2128849999999</v>
      </c>
      <c r="AD245" s="33">
        <v>3554.1030230000001</v>
      </c>
      <c r="AE245" s="33">
        <v>5194.7787010000002</v>
      </c>
      <c r="AF245" s="33">
        <v>4909.0404120000003</v>
      </c>
      <c r="AG245" s="33">
        <v>4909.0404120000003</v>
      </c>
      <c r="AH245" s="33">
        <v>4244.8940300000004</v>
      </c>
      <c r="AI245" s="33">
        <v>4909.0404120000003</v>
      </c>
      <c r="AJ245" s="33">
        <v>4150.4656839999998</v>
      </c>
      <c r="AK245" s="33">
        <v>4130.4458199999999</v>
      </c>
      <c r="AL245" s="33">
        <v>4195.7323969999998</v>
      </c>
      <c r="AM245" s="33">
        <v>3668.4838530000002</v>
      </c>
      <c r="AN245" s="33">
        <v>3668.4838530000002</v>
      </c>
      <c r="AO245" s="33">
        <v>4522.113386</v>
      </c>
      <c r="AP245" s="33">
        <v>4998.535159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2605.9488150000002</v>
      </c>
      <c r="Q246" s="33">
        <v>2605.9488150000002</v>
      </c>
      <c r="R246" s="33">
        <v>2605.9488150000002</v>
      </c>
      <c r="S246" s="33">
        <v>2605.9488150000002</v>
      </c>
      <c r="T246" s="33">
        <v>2415.2845619999998</v>
      </c>
      <c r="U246" s="33">
        <v>2605.9488150000002</v>
      </c>
      <c r="V246" s="33">
        <v>2240.3718869999998</v>
      </c>
      <c r="W246" s="33">
        <v>2605.9488150000002</v>
      </c>
      <c r="X246" s="33">
        <v>2605.9488150000002</v>
      </c>
      <c r="Y246" s="33">
        <v>2240.3718869999998</v>
      </c>
      <c r="Z246" s="33">
        <v>2562.6812260000002</v>
      </c>
      <c r="AA246" s="33">
        <v>2240.3718869999998</v>
      </c>
      <c r="AB246" s="33">
        <v>1989.5311039999999</v>
      </c>
      <c r="AC246" s="33">
        <v>2562.9662920000001</v>
      </c>
      <c r="AD246" s="33">
        <v>2605.9488150000002</v>
      </c>
      <c r="AE246" s="33">
        <v>2376.15569</v>
      </c>
      <c r="AF246" s="33">
        <v>2351.919989</v>
      </c>
      <c r="AG246" s="33">
        <v>2605.9488150000002</v>
      </c>
      <c r="AH246" s="33">
        <v>2605.9488150000002</v>
      </c>
      <c r="AI246" s="33">
        <v>2282.7397120000001</v>
      </c>
      <c r="AJ246" s="33">
        <v>2224.1720129999999</v>
      </c>
      <c r="AK246" s="33">
        <v>2605.9488150000002</v>
      </c>
      <c r="AL246" s="33">
        <v>2596.3645769999998</v>
      </c>
      <c r="AM246" s="33">
        <v>2326.1971840000001</v>
      </c>
      <c r="AN246" s="33">
        <v>2217.6604779999998</v>
      </c>
      <c r="AO246" s="33">
        <v>2605.9488150000002</v>
      </c>
      <c r="AP246" s="33">
        <v>2605.9488150000002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41.532132480000001</v>
      </c>
      <c r="G247" s="33">
        <v>55.480336700000002</v>
      </c>
      <c r="H247" s="33">
        <v>42.857608210000002</v>
      </c>
      <c r="I247" s="33">
        <v>57.33176718</v>
      </c>
      <c r="J247" s="33">
        <v>43.383562959999999</v>
      </c>
      <c r="K247" s="33">
        <v>57.33176718</v>
      </c>
      <c r="L247" s="33">
        <v>107.4813339</v>
      </c>
      <c r="M247" s="33">
        <v>107.4813339</v>
      </c>
      <c r="N247" s="33">
        <v>107.4813339</v>
      </c>
      <c r="O247" s="33">
        <v>107.4813339</v>
      </c>
      <c r="P247" s="33">
        <v>107.4813339</v>
      </c>
      <c r="Q247" s="33">
        <v>79.345344010000005</v>
      </c>
      <c r="R247" s="33">
        <v>79.345344010000005</v>
      </c>
      <c r="S247" s="33">
        <v>107.4813339</v>
      </c>
      <c r="T247" s="33">
        <v>107.4813339</v>
      </c>
      <c r="U247" s="33">
        <v>93.533129630000005</v>
      </c>
      <c r="V247" s="33">
        <v>107.4813339</v>
      </c>
      <c r="W247" s="33">
        <v>79.345344010000005</v>
      </c>
      <c r="X247" s="33">
        <v>53.179675830000001</v>
      </c>
      <c r="Y247" s="33">
        <v>79.345344010000005</v>
      </c>
      <c r="Z247" s="33">
        <v>79.345344010000005</v>
      </c>
      <c r="AA247" s="33">
        <v>53.179675830000001</v>
      </c>
      <c r="AB247" s="33">
        <v>79.345344010000005</v>
      </c>
      <c r="AC247" s="33">
        <v>79.345344010000005</v>
      </c>
      <c r="AD247" s="33">
        <v>79.345344010000005</v>
      </c>
      <c r="AE247" s="33">
        <v>93.007174879999994</v>
      </c>
      <c r="AF247" s="33">
        <v>79.345344010000005</v>
      </c>
      <c r="AG247" s="33">
        <v>53.179675830000001</v>
      </c>
      <c r="AH247" s="33">
        <v>79.345344010000005</v>
      </c>
      <c r="AI247" s="33">
        <v>79.345344010000005</v>
      </c>
      <c r="AJ247" s="33">
        <v>53.179675830000001</v>
      </c>
      <c r="AK247" s="33">
        <v>79.345344010000005</v>
      </c>
      <c r="AL247" s="33">
        <v>79.345344010000005</v>
      </c>
      <c r="AM247" s="33">
        <v>53.179675830000001</v>
      </c>
      <c r="AN247" s="33">
        <v>79.345344010000005</v>
      </c>
      <c r="AO247" s="33">
        <v>79.345344010000005</v>
      </c>
      <c r="AP247" s="33">
        <v>53.179675830000001</v>
      </c>
    </row>
    <row r="248" spans="2:42" x14ac:dyDescent="0.25">
      <c r="B248" s="33" t="s">
        <v>26</v>
      </c>
      <c r="C248" s="4" t="s">
        <v>40</v>
      </c>
      <c r="D248" s="33">
        <v>41.459562230000003</v>
      </c>
      <c r="E248" s="33">
        <v>41.459562230000003</v>
      </c>
      <c r="F248" s="33">
        <v>41.459562230000003</v>
      </c>
      <c r="G248" s="33">
        <v>41.459562230000003</v>
      </c>
      <c r="H248" s="33">
        <v>94.915795790000004</v>
      </c>
      <c r="I248" s="33">
        <v>94.915795790000004</v>
      </c>
      <c r="J248" s="33">
        <v>69.916909689999997</v>
      </c>
      <c r="K248" s="33">
        <v>94.915795790000004</v>
      </c>
      <c r="L248" s="33">
        <v>94.915795790000004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69.190522209999997</v>
      </c>
      <c r="I250" s="33">
        <v>126.142709</v>
      </c>
      <c r="J250" s="33">
        <v>116.36356379999999</v>
      </c>
      <c r="K250" s="33">
        <v>118.5123748</v>
      </c>
      <c r="L250" s="33">
        <v>183.79769450000001</v>
      </c>
      <c r="M250" s="33">
        <v>161.51525760000001</v>
      </c>
      <c r="N250" s="33">
        <v>206.15073599999999</v>
      </c>
      <c r="O250" s="33">
        <v>160.51175180000001</v>
      </c>
      <c r="P250" s="33">
        <v>228.7702262</v>
      </c>
      <c r="Q250" s="33">
        <v>182.86479320000001</v>
      </c>
      <c r="R250" s="33">
        <v>228.7702262</v>
      </c>
      <c r="S250" s="33">
        <v>228.7702262</v>
      </c>
      <c r="T250" s="33">
        <v>228.7702262</v>
      </c>
      <c r="U250" s="33">
        <v>184.8012003</v>
      </c>
      <c r="V250" s="33">
        <v>228.7702262</v>
      </c>
      <c r="W250" s="33">
        <v>160.51175180000001</v>
      </c>
      <c r="X250" s="33">
        <v>228.7702262</v>
      </c>
      <c r="Y250" s="33">
        <v>228.7702262</v>
      </c>
      <c r="Z250" s="33">
        <v>206.15073599999999</v>
      </c>
      <c r="AA250" s="33">
        <v>228.7702262</v>
      </c>
      <c r="AB250" s="33">
        <v>228.7702262</v>
      </c>
      <c r="AC250" s="33">
        <v>228.7702262</v>
      </c>
      <c r="AD250" s="33">
        <v>165.18882439999999</v>
      </c>
      <c r="AE250" s="33">
        <v>220.8757904</v>
      </c>
      <c r="AF250" s="33">
        <v>228.7702262</v>
      </c>
      <c r="AG250" s="33">
        <v>187.80831470000001</v>
      </c>
      <c r="AH250" s="33">
        <v>206.15073599999999</v>
      </c>
      <c r="AI250" s="33">
        <v>206.15073599999999</v>
      </c>
      <c r="AJ250" s="33">
        <v>228.0810238</v>
      </c>
      <c r="AK250" s="33">
        <v>228.7702262</v>
      </c>
      <c r="AL250" s="33">
        <v>187.80831470000001</v>
      </c>
      <c r="AM250" s="33">
        <v>228.7702262</v>
      </c>
      <c r="AN250" s="33">
        <v>181.18148640000001</v>
      </c>
      <c r="AO250" s="33">
        <v>228.0810238</v>
      </c>
      <c r="AP250" s="33">
        <v>206.15073599999999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K252" s="33">
        <v>0.85311573460000001</v>
      </c>
      <c r="L252" s="33">
        <v>0.79675311609999999</v>
      </c>
      <c r="M252" s="33">
        <v>1.223310983</v>
      </c>
      <c r="N252" s="33">
        <v>1.223310983</v>
      </c>
      <c r="O252" s="33">
        <v>1.6498688509999999</v>
      </c>
      <c r="P252" s="33">
        <v>0.4265578673</v>
      </c>
      <c r="Q252" s="33">
        <v>1.3215026240000001</v>
      </c>
      <c r="R252" s="33">
        <v>1.3215026240000001</v>
      </c>
      <c r="S252" s="33">
        <v>1.8143031460000001</v>
      </c>
      <c r="T252" s="33">
        <v>1.8143031460000001</v>
      </c>
      <c r="U252" s="33">
        <v>1.3215026240000001</v>
      </c>
      <c r="V252" s="33">
        <v>1.8143031460000001</v>
      </c>
      <c r="W252" s="33">
        <v>1.3215026240000001</v>
      </c>
      <c r="X252" s="33">
        <v>1.8143031460000001</v>
      </c>
      <c r="Y252" s="33">
        <v>1.8143031460000001</v>
      </c>
      <c r="Z252" s="33">
        <v>1.8143031460000001</v>
      </c>
      <c r="AA252" s="33">
        <v>1.3215026240000001</v>
      </c>
      <c r="AB252" s="33">
        <v>1.8143031460000001</v>
      </c>
      <c r="AC252" s="33">
        <v>1.3215026240000001</v>
      </c>
      <c r="AD252" s="33">
        <v>1.3215026240000001</v>
      </c>
      <c r="AE252" s="33">
        <v>1.4441078970000001</v>
      </c>
      <c r="AF252" s="33">
        <v>1.3215026240000001</v>
      </c>
      <c r="AG252" s="33">
        <v>1.8143031460000001</v>
      </c>
      <c r="AH252" s="33">
        <v>1.3215026240000001</v>
      </c>
      <c r="AI252" s="33">
        <v>1.8143031460000001</v>
      </c>
      <c r="AJ252" s="33">
        <v>1.8143031460000001</v>
      </c>
      <c r="AK252" s="33">
        <v>1.8143031460000001</v>
      </c>
      <c r="AL252" s="33">
        <v>1.3215026240000001</v>
      </c>
      <c r="AM252" s="33">
        <v>1.3215026240000001</v>
      </c>
      <c r="AN252" s="33">
        <v>0.95130737489999995</v>
      </c>
      <c r="AO252" s="33">
        <v>1.3215026240000001</v>
      </c>
      <c r="AP252" s="33">
        <v>1.3215026240000001</v>
      </c>
    </row>
    <row r="253" spans="2:42" x14ac:dyDescent="0.25">
      <c r="B253" s="33" t="s">
        <v>26</v>
      </c>
      <c r="C253" s="4" t="s">
        <v>45</v>
      </c>
      <c r="L253" s="33">
        <v>1.5399</v>
      </c>
      <c r="M253" s="33">
        <v>1.990845</v>
      </c>
      <c r="N253" s="33">
        <v>1.990845</v>
      </c>
      <c r="O253" s="33">
        <v>1.990845</v>
      </c>
      <c r="P253" s="33">
        <v>1.990845</v>
      </c>
      <c r="Q253" s="33">
        <v>1.5399</v>
      </c>
      <c r="R253" s="33">
        <v>1.5399</v>
      </c>
      <c r="S253" s="33">
        <v>1.990845</v>
      </c>
      <c r="T253" s="33">
        <v>1.990845</v>
      </c>
      <c r="U253" s="33">
        <v>1.5399</v>
      </c>
      <c r="V253" s="33">
        <v>1.990845</v>
      </c>
      <c r="W253" s="33">
        <v>1.990845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1.5399</v>
      </c>
      <c r="AC253" s="33">
        <v>1.990845</v>
      </c>
      <c r="AD253" s="33">
        <v>1.990845</v>
      </c>
      <c r="AE253" s="33">
        <v>1.5399</v>
      </c>
      <c r="AF253" s="33">
        <v>1.5399</v>
      </c>
      <c r="AG253" s="33">
        <v>1.990845</v>
      </c>
      <c r="AH253" s="33">
        <v>1.990845</v>
      </c>
      <c r="AI253" s="33">
        <v>1.5399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1.5399</v>
      </c>
      <c r="AO253" s="33">
        <v>1.990845</v>
      </c>
      <c r="AP253" s="33">
        <v>1.4775450000000001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2743.4307349999999</v>
      </c>
      <c r="E256" s="33">
        <v>2743.4307349999999</v>
      </c>
      <c r="F256" s="33">
        <v>2729.4825310000001</v>
      </c>
      <c r="G256" s="33">
        <v>2743.9752939999998</v>
      </c>
      <c r="H256" s="33">
        <v>2997.5482259999999</v>
      </c>
      <c r="I256" s="33">
        <v>3100.8855870000002</v>
      </c>
      <c r="J256" s="33">
        <v>3162.8897099999999</v>
      </c>
      <c r="K256" s="33">
        <v>3266.7919619999998</v>
      </c>
      <c r="L256" s="33">
        <v>3388.7249040000002</v>
      </c>
      <c r="M256" s="33">
        <v>4625.8619660000004</v>
      </c>
      <c r="N256" s="33">
        <v>5006.2752129999999</v>
      </c>
      <c r="O256" s="33">
        <v>5580.1737069999999</v>
      </c>
      <c r="P256" s="33">
        <v>6325.2802030000003</v>
      </c>
      <c r="Q256" s="33">
        <v>7139.1500939999996</v>
      </c>
      <c r="R256" s="33">
        <v>6940.2170889999998</v>
      </c>
      <c r="S256" s="33">
        <v>7132.6465319999998</v>
      </c>
      <c r="T256" s="33">
        <v>6404.3600880000004</v>
      </c>
      <c r="U256" s="33">
        <v>7155.2742859999998</v>
      </c>
      <c r="V256" s="33">
        <v>6848.5583340000003</v>
      </c>
      <c r="W256" s="33">
        <v>7117.2479970000004</v>
      </c>
      <c r="X256" s="33">
        <v>7159.8336040000004</v>
      </c>
      <c r="Y256" s="33">
        <v>6820.422345</v>
      </c>
      <c r="Z256" s="33">
        <v>7120.1121929999999</v>
      </c>
      <c r="AA256" s="33">
        <v>6793.763876</v>
      </c>
      <c r="AB256" s="33">
        <v>5950.0196960000003</v>
      </c>
      <c r="AC256" s="33">
        <v>6458.5228900000002</v>
      </c>
      <c r="AD256" s="33">
        <v>6502.8141500000002</v>
      </c>
      <c r="AE256" s="33">
        <v>7982.7171600000001</v>
      </c>
      <c r="AF256" s="33">
        <v>7666.853169</v>
      </c>
      <c r="AG256" s="33">
        <v>7854.6981610000003</v>
      </c>
      <c r="AH256" s="33">
        <v>7234.5670680000003</v>
      </c>
      <c r="AI256" s="33">
        <v>7575.5462029999999</v>
      </c>
      <c r="AJ256" s="33">
        <v>6754.6193400000002</v>
      </c>
      <c r="AK256" s="33">
        <v>7143.2311490000002</v>
      </c>
      <c r="AL256" s="33">
        <v>7157.4787759999999</v>
      </c>
      <c r="AM256" s="33">
        <v>6374.8590830000003</v>
      </c>
      <c r="AN256" s="33">
        <v>6244.0781639999996</v>
      </c>
      <c r="AO256" s="33">
        <v>7533.7167120000004</v>
      </c>
      <c r="AP256" s="33">
        <v>7961.5292289999998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0</v>
      </c>
      <c r="X268" s="33">
        <v>0</v>
      </c>
      <c r="Y268" s="33">
        <v>0</v>
      </c>
      <c r="Z268" s="33">
        <v>0</v>
      </c>
      <c r="AA268" s="33">
        <v>0</v>
      </c>
      <c r="AB268" s="33">
        <v>0</v>
      </c>
      <c r="AC268" s="33">
        <v>0</v>
      </c>
      <c r="AD268" s="33">
        <v>0</v>
      </c>
      <c r="AE268" s="33">
        <v>0</v>
      </c>
      <c r="AF268" s="33">
        <v>0</v>
      </c>
      <c r="AG268" s="33">
        <v>0</v>
      </c>
      <c r="AH268" s="33">
        <v>0</v>
      </c>
      <c r="AI268" s="33">
        <v>0</v>
      </c>
      <c r="AJ268" s="33">
        <v>0</v>
      </c>
      <c r="AK268" s="33">
        <v>0</v>
      </c>
      <c r="AL268" s="33">
        <v>0</v>
      </c>
      <c r="AM268" s="33">
        <v>0</v>
      </c>
      <c r="AN268" s="33">
        <v>0</v>
      </c>
      <c r="AO268" s="33">
        <v>0</v>
      </c>
      <c r="AP268" s="33">
        <v>0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63</v>
      </c>
      <c r="C293" s="4" t="s">
        <v>37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33">
        <v>0</v>
      </c>
      <c r="AF304" s="33">
        <v>0</v>
      </c>
      <c r="AG304" s="33">
        <v>0</v>
      </c>
      <c r="AH304" s="33">
        <v>0</v>
      </c>
      <c r="AI304" s="33">
        <v>0</v>
      </c>
      <c r="AJ304" s="33">
        <v>0</v>
      </c>
      <c r="AK304" s="33">
        <v>0</v>
      </c>
      <c r="AL304" s="33">
        <v>0</v>
      </c>
      <c r="AM304" s="33">
        <v>0</v>
      </c>
      <c r="AN304" s="33">
        <v>0</v>
      </c>
      <c r="AO304" s="33">
        <v>0</v>
      </c>
      <c r="AP304" s="33">
        <v>0</v>
      </c>
    </row>
    <row r="305" spans="2:42" x14ac:dyDescent="0.25">
      <c r="B305" s="33" t="s">
        <v>64</v>
      </c>
      <c r="C305" s="4" t="s">
        <v>37</v>
      </c>
      <c r="AF305" s="33">
        <v>1327.4690760000001</v>
      </c>
      <c r="AG305" s="33">
        <v>2491.0601750000001</v>
      </c>
      <c r="AH305" s="33">
        <v>3660.3989510000001</v>
      </c>
      <c r="AI305" s="33">
        <v>4825.9939270000004</v>
      </c>
      <c r="AJ305" s="33">
        <v>6010.2710079999997</v>
      </c>
      <c r="AK305" s="33">
        <v>7211.7627060000004</v>
      </c>
      <c r="AL305" s="33">
        <v>8415.336174</v>
      </c>
      <c r="AM305" s="33">
        <v>9604.7306649999991</v>
      </c>
      <c r="AN305" s="33">
        <v>10925.034250000001</v>
      </c>
      <c r="AO305" s="33">
        <v>12184.34698</v>
      </c>
      <c r="AP305" s="33">
        <v>13412.680050000001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1327.4690760000001</v>
      </c>
      <c r="AG316" s="33">
        <v>2491.0601750000001</v>
      </c>
      <c r="AH316" s="33">
        <v>3660.3989510000001</v>
      </c>
      <c r="AI316" s="33">
        <v>4825.9939270000004</v>
      </c>
      <c r="AJ316" s="33">
        <v>6010.2710079999997</v>
      </c>
      <c r="AK316" s="33">
        <v>7211.7627060000004</v>
      </c>
      <c r="AL316" s="33">
        <v>8415.336174</v>
      </c>
      <c r="AM316" s="33">
        <v>9604.7306649999991</v>
      </c>
      <c r="AN316" s="33">
        <v>10925.034250000001</v>
      </c>
      <c r="AO316" s="33">
        <v>12184.34698</v>
      </c>
      <c r="AP316" s="33">
        <v>13412.680050000001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1735.9617430000001</v>
      </c>
      <c r="T365" s="33">
        <v>2147.0708020000002</v>
      </c>
      <c r="U365" s="33">
        <v>2758.062895</v>
      </c>
      <c r="V365" s="33">
        <v>2596.330109</v>
      </c>
      <c r="W365" s="33">
        <v>2931.2811320000001</v>
      </c>
      <c r="X365" s="33">
        <v>2890.8545210000002</v>
      </c>
      <c r="Y365" s="33">
        <v>2793.3691210000002</v>
      </c>
      <c r="Z365" s="33">
        <v>2766.08797</v>
      </c>
      <c r="AA365" s="33">
        <v>2816.3799279999998</v>
      </c>
      <c r="AB365" s="33">
        <v>2824.4260859999999</v>
      </c>
      <c r="AC365" s="33">
        <v>2824.4260859999999</v>
      </c>
      <c r="AD365" s="33">
        <v>2824.4260859999999</v>
      </c>
      <c r="AE365" s="33">
        <v>2655.6342890000001</v>
      </c>
      <c r="AF365" s="33">
        <v>2824.4260859999999</v>
      </c>
      <c r="AG365" s="33">
        <v>2428.828023</v>
      </c>
      <c r="AH365" s="33">
        <v>2755.5144439999999</v>
      </c>
      <c r="AI365" s="33">
        <v>2824.4260859999999</v>
      </c>
      <c r="AJ365" s="33">
        <v>2824.4260859999999</v>
      </c>
      <c r="AK365" s="33">
        <v>2824.4260859999999</v>
      </c>
      <c r="AL365" s="33">
        <v>2634.5328749999999</v>
      </c>
      <c r="AM365" s="33">
        <v>2634.5328749999999</v>
      </c>
      <c r="AN365" s="33">
        <v>2634.5328749999999</v>
      </c>
      <c r="AO365" s="33">
        <v>2634.5328749999999</v>
      </c>
      <c r="AP365" s="33">
        <v>2634.5328749999999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3.2655599999999998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41.387642900000003</v>
      </c>
      <c r="T366" s="33">
        <v>51.21691818</v>
      </c>
      <c r="U366" s="33">
        <v>419.92610500000001</v>
      </c>
      <c r="V366" s="33">
        <v>419.92610500000001</v>
      </c>
      <c r="W366" s="33">
        <v>439.28229870000001</v>
      </c>
      <c r="X366" s="33">
        <v>526.99568250000004</v>
      </c>
      <c r="Y366" s="33">
        <v>526.99568250000004</v>
      </c>
      <c r="Z366" s="33">
        <v>416.66054500000001</v>
      </c>
      <c r="AA366" s="33">
        <v>416.66054500000001</v>
      </c>
      <c r="AB366" s="33">
        <v>409.81622499999997</v>
      </c>
      <c r="AC366" s="33">
        <v>409.81622499999997</v>
      </c>
      <c r="AD366" s="33">
        <v>409.81622499999997</v>
      </c>
      <c r="AE366" s="33">
        <v>409.81622499999997</v>
      </c>
      <c r="AF366" s="33">
        <v>409.81622499999997</v>
      </c>
      <c r="AG366" s="33">
        <v>409.81622499999997</v>
      </c>
      <c r="AH366" s="33">
        <v>409.81622499999997</v>
      </c>
      <c r="AI366" s="33">
        <v>409.81622499999997</v>
      </c>
      <c r="AJ366" s="33">
        <v>409.81622499999997</v>
      </c>
      <c r="AK366" s="33">
        <v>409.81622499999997</v>
      </c>
      <c r="AL366" s="33">
        <v>409.81622499999997</v>
      </c>
      <c r="AM366" s="33">
        <v>409.81622499999997</v>
      </c>
      <c r="AN366" s="33">
        <v>409.81622499999997</v>
      </c>
      <c r="AO366" s="33">
        <v>409.81622499999997</v>
      </c>
      <c r="AP366" s="33">
        <v>409.81622499999997</v>
      </c>
    </row>
    <row r="367" spans="2:42" x14ac:dyDescent="0.25">
      <c r="B367" s="33" t="s">
        <v>28</v>
      </c>
      <c r="C367" s="33" t="s">
        <v>39</v>
      </c>
      <c r="D367" s="33">
        <v>21.497624999999999</v>
      </c>
      <c r="E367" s="33">
        <v>28.663499999999999</v>
      </c>
      <c r="F367" s="33">
        <v>21.497624999999999</v>
      </c>
      <c r="G367" s="33">
        <v>28.663499999999999</v>
      </c>
      <c r="H367" s="33">
        <v>21.497624999999999</v>
      </c>
      <c r="I367" s="33">
        <v>21.497624999999999</v>
      </c>
      <c r="J367" s="33">
        <v>145.98258749999999</v>
      </c>
      <c r="K367" s="33">
        <v>186.72345000000001</v>
      </c>
      <c r="L367" s="33">
        <v>149.85288750000001</v>
      </c>
      <c r="M367" s="33">
        <v>186.72345000000001</v>
      </c>
      <c r="N367" s="33">
        <v>186.72345000000001</v>
      </c>
      <c r="O367" s="33">
        <v>186.72345000000001</v>
      </c>
      <c r="P367" s="33">
        <v>158.05994999999999</v>
      </c>
      <c r="Q367" s="33">
        <v>124.48496249999999</v>
      </c>
      <c r="R367" s="33">
        <v>124.48496249999999</v>
      </c>
      <c r="S367" s="33">
        <v>158.05994999999999</v>
      </c>
      <c r="T367" s="33">
        <v>98.650575000000003</v>
      </c>
      <c r="U367" s="33">
        <v>147.89092299999999</v>
      </c>
      <c r="V367" s="33">
        <v>128.35526250000001</v>
      </c>
      <c r="W367" s="33">
        <v>124.48496249999999</v>
      </c>
      <c r="X367" s="33">
        <v>90.909975000000003</v>
      </c>
      <c r="Y367" s="33">
        <v>124.48496249999999</v>
      </c>
      <c r="Z367" s="33">
        <v>124.48496249999999</v>
      </c>
      <c r="AA367" s="33">
        <v>90.909975000000003</v>
      </c>
      <c r="AB367" s="33">
        <v>124.48496249999999</v>
      </c>
      <c r="AC367" s="33">
        <v>124.48496249999999</v>
      </c>
      <c r="AD367" s="33">
        <v>124.48496249999999</v>
      </c>
      <c r="AE367" s="33">
        <v>128.35526250000001</v>
      </c>
      <c r="AF367" s="33">
        <v>124.48496249999999</v>
      </c>
      <c r="AG367" s="33">
        <v>90.909975000000003</v>
      </c>
      <c r="AH367" s="33">
        <v>124.48496249999999</v>
      </c>
      <c r="AI367" s="33">
        <v>124.48496249999999</v>
      </c>
      <c r="AJ367" s="33">
        <v>90.909975000000003</v>
      </c>
      <c r="AK367" s="33">
        <v>124.48496249999999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254.79750000000001</v>
      </c>
      <c r="I368" s="33">
        <v>254.8</v>
      </c>
      <c r="J368" s="33">
        <v>254.79750000000001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1941.402225</v>
      </c>
      <c r="V368" s="33">
        <v>1941.402225</v>
      </c>
      <c r="W368" s="33">
        <v>1686.6022250000001</v>
      </c>
      <c r="X368" s="33">
        <v>1686.6022250000001</v>
      </c>
      <c r="Y368" s="33">
        <v>1686.6022250000001</v>
      </c>
      <c r="Z368" s="33">
        <v>1686.6022250000001</v>
      </c>
      <c r="AA368" s="33">
        <v>1686.6022250000001</v>
      </c>
      <c r="AB368" s="33">
        <v>1738.513829</v>
      </c>
      <c r="AC368" s="33">
        <v>1796.269194</v>
      </c>
      <c r="AD368" s="33">
        <v>1847.6777509999999</v>
      </c>
      <c r="AE368" s="33">
        <v>1686.6022250000001</v>
      </c>
      <c r="AF368" s="33">
        <v>1691.3920439999999</v>
      </c>
      <c r="AG368" s="33">
        <v>2307.981992</v>
      </c>
      <c r="AH368" s="33">
        <v>2132.5930020000001</v>
      </c>
      <c r="AI368" s="33">
        <v>2216.154771</v>
      </c>
      <c r="AJ368" s="33">
        <v>2307.981992</v>
      </c>
      <c r="AK368" s="33">
        <v>2307.981992</v>
      </c>
      <c r="AL368" s="33">
        <v>2307.981992</v>
      </c>
      <c r="AM368" s="33">
        <v>2307.981992</v>
      </c>
      <c r="AN368" s="33">
        <v>2307.981992</v>
      </c>
      <c r="AO368" s="33">
        <v>2307.981992</v>
      </c>
      <c r="AP368" s="33">
        <v>2307.981992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24.763185</v>
      </c>
      <c r="E376" s="33">
        <v>31.92906</v>
      </c>
      <c r="F376" s="33">
        <v>279.55818499999998</v>
      </c>
      <c r="G376" s="33">
        <v>318.66608919999999</v>
      </c>
      <c r="H376" s="33">
        <v>311.50271420000001</v>
      </c>
      <c r="I376" s="33">
        <v>311.50521420000001</v>
      </c>
      <c r="J376" s="33">
        <v>442.83199669999999</v>
      </c>
      <c r="K376" s="33">
        <v>625.27135920000001</v>
      </c>
      <c r="L376" s="33">
        <v>631.86558239999999</v>
      </c>
      <c r="M376" s="33">
        <v>673.46856990000003</v>
      </c>
      <c r="N376" s="33">
        <v>673.46856990000003</v>
      </c>
      <c r="O376" s="33">
        <v>673.46856990000003</v>
      </c>
      <c r="P376" s="33">
        <v>644.80506990000003</v>
      </c>
      <c r="Q376" s="33">
        <v>611.23008240000001</v>
      </c>
      <c r="R376" s="33">
        <v>611.23008240000001</v>
      </c>
      <c r="S376" s="33">
        <v>2190.209335</v>
      </c>
      <c r="T376" s="33">
        <v>2551.738296</v>
      </c>
      <c r="U376" s="33">
        <v>5267.2821480000002</v>
      </c>
      <c r="V376" s="33">
        <v>5086.0137020000002</v>
      </c>
      <c r="W376" s="33">
        <v>5181.6506179999997</v>
      </c>
      <c r="X376" s="33">
        <v>5195.3624040000004</v>
      </c>
      <c r="Y376" s="33">
        <v>5131.4519909999999</v>
      </c>
      <c r="Z376" s="33">
        <v>4993.8357029999997</v>
      </c>
      <c r="AA376" s="33">
        <v>5010.5526730000001</v>
      </c>
      <c r="AB376" s="33">
        <v>5097.241102</v>
      </c>
      <c r="AC376" s="33">
        <v>5154.9964680000003</v>
      </c>
      <c r="AD376" s="33">
        <v>5206.405025</v>
      </c>
      <c r="AE376" s="33">
        <v>4880.4080009999998</v>
      </c>
      <c r="AF376" s="33">
        <v>5050.1193169999997</v>
      </c>
      <c r="AG376" s="33">
        <v>5237.5362160000004</v>
      </c>
      <c r="AH376" s="33">
        <v>5422.408633</v>
      </c>
      <c r="AI376" s="33">
        <v>5574.8820450000003</v>
      </c>
      <c r="AJ376" s="33">
        <v>5633.1342780000004</v>
      </c>
      <c r="AK376" s="33">
        <v>5666.7092650000004</v>
      </c>
      <c r="AL376" s="33">
        <v>5352.3310920000004</v>
      </c>
      <c r="AM376" s="33">
        <v>5352.3310920000004</v>
      </c>
      <c r="AN376" s="33">
        <v>5352.3310920000004</v>
      </c>
      <c r="AO376" s="33">
        <v>5352.3310920000004</v>
      </c>
      <c r="AP376" s="33">
        <v>5352.3310920000004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N415" s="33">
        <v>1213.689455</v>
      </c>
      <c r="O415" s="33">
        <v>4051.0608010000001</v>
      </c>
      <c r="P415" s="33">
        <v>6169.636407</v>
      </c>
      <c r="Q415" s="33">
        <v>12611.14788</v>
      </c>
      <c r="R415" s="33">
        <v>14670.997509999999</v>
      </c>
      <c r="S415" s="33">
        <v>14670.997509999999</v>
      </c>
      <c r="T415" s="33">
        <v>14670.997509999999</v>
      </c>
      <c r="U415" s="33">
        <v>14670.997509999999</v>
      </c>
      <c r="V415" s="33">
        <v>14670.997509999999</v>
      </c>
      <c r="W415" s="33">
        <v>14670.997509999999</v>
      </c>
      <c r="X415" s="33">
        <v>14670.997509999999</v>
      </c>
      <c r="Y415" s="33">
        <v>14670.997509999999</v>
      </c>
      <c r="Z415" s="33">
        <v>14670.997509999999</v>
      </c>
      <c r="AA415" s="33">
        <v>14670.997509999999</v>
      </c>
      <c r="AB415" s="33">
        <v>14670.997509999999</v>
      </c>
      <c r="AC415" s="33">
        <v>14670.997509999999</v>
      </c>
      <c r="AD415" s="33">
        <v>14670.997509999999</v>
      </c>
      <c r="AE415" s="33">
        <v>14670.997509999999</v>
      </c>
      <c r="AF415" s="33">
        <v>14670.997509999999</v>
      </c>
      <c r="AG415" s="33">
        <v>14670.997509999999</v>
      </c>
      <c r="AH415" s="33">
        <v>14670.997509999999</v>
      </c>
      <c r="AI415" s="33">
        <v>14670.997509999999</v>
      </c>
      <c r="AJ415" s="33">
        <v>14670.997509999999</v>
      </c>
      <c r="AK415" s="33">
        <v>14670.997509999999</v>
      </c>
      <c r="AL415" s="33">
        <v>14670.997509999999</v>
      </c>
      <c r="AM415" s="33">
        <v>14670.997509999999</v>
      </c>
      <c r="AN415" s="33">
        <v>14670.997509999999</v>
      </c>
      <c r="AO415" s="33">
        <v>14670.997509999999</v>
      </c>
      <c r="AP415" s="33">
        <v>14670.997509999999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1213.689455</v>
      </c>
      <c r="O424" s="33">
        <v>4051.0608010000001</v>
      </c>
      <c r="P424" s="33">
        <v>6169.636407</v>
      </c>
      <c r="Q424" s="33">
        <v>12611.14788</v>
      </c>
      <c r="R424" s="33">
        <v>14670.997509999999</v>
      </c>
      <c r="S424" s="33">
        <v>14670.997509999999</v>
      </c>
      <c r="T424" s="33">
        <v>14670.997509999999</v>
      </c>
      <c r="U424" s="33">
        <v>14670.997509999999</v>
      </c>
      <c r="V424" s="33">
        <v>14670.997509999999</v>
      </c>
      <c r="W424" s="33">
        <v>14670.997509999999</v>
      </c>
      <c r="X424" s="33">
        <v>14670.997509999999</v>
      </c>
      <c r="Y424" s="33">
        <v>14670.997509999999</v>
      </c>
      <c r="Z424" s="33">
        <v>14670.997509999999</v>
      </c>
      <c r="AA424" s="33">
        <v>14670.997509999999</v>
      </c>
      <c r="AB424" s="33">
        <v>14670.997509999999</v>
      </c>
      <c r="AC424" s="33">
        <v>14670.997509999999</v>
      </c>
      <c r="AD424" s="33">
        <v>14670.997509999999</v>
      </c>
      <c r="AE424" s="33">
        <v>14670.997509999999</v>
      </c>
      <c r="AF424" s="33">
        <v>14670.997509999999</v>
      </c>
      <c r="AG424" s="33">
        <v>14670.997509999999</v>
      </c>
      <c r="AH424" s="33">
        <v>14670.997509999999</v>
      </c>
      <c r="AI424" s="33">
        <v>14670.997509999999</v>
      </c>
      <c r="AJ424" s="33">
        <v>14670.997509999999</v>
      </c>
      <c r="AK424" s="33">
        <v>14670.997509999999</v>
      </c>
      <c r="AL424" s="33">
        <v>14670.997509999999</v>
      </c>
      <c r="AM424" s="33">
        <v>14670.997509999999</v>
      </c>
      <c r="AN424" s="33">
        <v>14670.997509999999</v>
      </c>
      <c r="AO424" s="33">
        <v>14670.997509999999</v>
      </c>
      <c r="AP424" s="33">
        <v>14670.997509999999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  <c r="Z426" s="33">
        <v>870.26489479999998</v>
      </c>
      <c r="AA426" s="33">
        <v>2089.5983150000002</v>
      </c>
      <c r="AB426" s="33">
        <v>3212.9910850000001</v>
      </c>
      <c r="AC426" s="33">
        <v>4376.0818829999998</v>
      </c>
      <c r="AD426" s="33">
        <v>7344.8385870000002</v>
      </c>
      <c r="AE426" s="33">
        <v>11715.386210000001</v>
      </c>
      <c r="AF426" s="33">
        <v>11715.386210000001</v>
      </c>
      <c r="AG426" s="33">
        <v>11715.386210000001</v>
      </c>
      <c r="AH426" s="33">
        <v>11715.386210000001</v>
      </c>
      <c r="AI426" s="33">
        <v>11715.386210000001</v>
      </c>
      <c r="AJ426" s="33">
        <v>11715.386210000001</v>
      </c>
      <c r="AK426" s="33">
        <v>11715.386210000001</v>
      </c>
      <c r="AL426" s="33">
        <v>11715.386210000001</v>
      </c>
      <c r="AM426" s="33">
        <v>11715.386210000001</v>
      </c>
      <c r="AN426" s="33">
        <v>11715.386210000001</v>
      </c>
      <c r="AO426" s="33">
        <v>11715.386210000001</v>
      </c>
      <c r="AP426" s="33">
        <v>11715.386210000001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870.26489479999998</v>
      </c>
      <c r="AA436" s="33">
        <v>2089.5983150000002</v>
      </c>
      <c r="AB436" s="33">
        <v>3212.9910850000001</v>
      </c>
      <c r="AC436" s="33">
        <v>4376.0818829999998</v>
      </c>
      <c r="AD436" s="33">
        <v>7344.8385870000002</v>
      </c>
      <c r="AE436" s="33">
        <v>11715.386210000001</v>
      </c>
      <c r="AF436" s="33">
        <v>11715.386210000001</v>
      </c>
      <c r="AG436" s="33">
        <v>11715.386210000001</v>
      </c>
      <c r="AH436" s="33">
        <v>11715.386210000001</v>
      </c>
      <c r="AI436" s="33">
        <v>11715.386210000001</v>
      </c>
      <c r="AJ436" s="33">
        <v>11715.386210000001</v>
      </c>
      <c r="AK436" s="33">
        <v>11715.386210000001</v>
      </c>
      <c r="AL436" s="33">
        <v>11715.386210000001</v>
      </c>
      <c r="AM436" s="33">
        <v>11715.386210000001</v>
      </c>
      <c r="AN436" s="33">
        <v>11715.386210000001</v>
      </c>
      <c r="AO436" s="33">
        <v>11715.386210000001</v>
      </c>
      <c r="AP436" s="33">
        <v>11715.386210000001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861.52419129999998</v>
      </c>
      <c r="W439" s="33">
        <v>6960.7744389999998</v>
      </c>
      <c r="X439" s="33">
        <v>10131.88427</v>
      </c>
      <c r="Y439" s="33">
        <v>13743.473959999999</v>
      </c>
      <c r="Z439" s="33">
        <v>17469.97219</v>
      </c>
      <c r="AA439" s="33">
        <v>20113.917310000001</v>
      </c>
      <c r="AB439" s="33">
        <v>22656.258809999999</v>
      </c>
      <c r="AC439" s="33">
        <v>26739.50604</v>
      </c>
      <c r="AD439" s="33">
        <v>27456.66</v>
      </c>
      <c r="AE439" s="33">
        <v>27456.66</v>
      </c>
      <c r="AF439" s="33">
        <v>27456.66</v>
      </c>
      <c r="AG439" s="33">
        <v>27456.66</v>
      </c>
      <c r="AH439" s="33">
        <v>27456.66</v>
      </c>
      <c r="AI439" s="33">
        <v>27456.66</v>
      </c>
      <c r="AJ439" s="33">
        <v>27456.66</v>
      </c>
      <c r="AK439" s="33">
        <v>27456.66</v>
      </c>
      <c r="AL439" s="33">
        <v>27456.66</v>
      </c>
      <c r="AM439" s="33">
        <v>27456.66</v>
      </c>
      <c r="AN439" s="33">
        <v>27456.66</v>
      </c>
      <c r="AO439" s="33">
        <v>27456.66</v>
      </c>
      <c r="AP439" s="33">
        <v>27456.66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861.52419129999998</v>
      </c>
      <c r="W448" s="33">
        <v>6960.7744389999998</v>
      </c>
      <c r="X448" s="33">
        <v>10131.88427</v>
      </c>
      <c r="Y448" s="33">
        <v>13743.473959999999</v>
      </c>
      <c r="Z448" s="33">
        <v>17469.97219</v>
      </c>
      <c r="AA448" s="33">
        <v>20113.917310000001</v>
      </c>
      <c r="AB448" s="33">
        <v>22656.258809999999</v>
      </c>
      <c r="AC448" s="33">
        <v>26739.50604</v>
      </c>
      <c r="AD448" s="33">
        <v>27456.66</v>
      </c>
      <c r="AE448" s="33">
        <v>27456.66</v>
      </c>
      <c r="AF448" s="33">
        <v>27456.66</v>
      </c>
      <c r="AG448" s="33">
        <v>27456.66</v>
      </c>
      <c r="AH448" s="33">
        <v>27456.66</v>
      </c>
      <c r="AI448" s="33">
        <v>27456.66</v>
      </c>
      <c r="AJ448" s="33">
        <v>27456.66</v>
      </c>
      <c r="AK448" s="33">
        <v>27456.66</v>
      </c>
      <c r="AL448" s="33">
        <v>27456.66</v>
      </c>
      <c r="AM448" s="33">
        <v>27456.66</v>
      </c>
      <c r="AN448" s="33">
        <v>27456.66</v>
      </c>
      <c r="AO448" s="33">
        <v>27456.66</v>
      </c>
      <c r="AP448" s="33">
        <v>27456.66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  <c r="AO450" s="33">
        <v>800.98126969999998</v>
      </c>
      <c r="AP450" s="33">
        <v>1605.0440120000001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800.98126969999998</v>
      </c>
      <c r="AP460" s="33">
        <v>1605.0440120000001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2958.514306</v>
      </c>
      <c r="AG463" s="33">
        <v>6216.3884159999998</v>
      </c>
      <c r="AH463" s="33">
        <v>8278.2110350000003</v>
      </c>
      <c r="AI463" s="33">
        <v>10355.95066</v>
      </c>
      <c r="AJ463" s="33">
        <v>12419.635410000001</v>
      </c>
      <c r="AK463" s="33">
        <v>14723.52414</v>
      </c>
      <c r="AL463" s="33">
        <v>16798.840260000001</v>
      </c>
      <c r="AM463" s="33">
        <v>18532.13812</v>
      </c>
      <c r="AN463" s="33">
        <v>20437.834640000001</v>
      </c>
      <c r="AO463" s="33">
        <v>21645.305779999999</v>
      </c>
      <c r="AP463" s="33">
        <v>22622.279020000002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2958.514306</v>
      </c>
      <c r="AG472" s="33">
        <v>6216.3884159999998</v>
      </c>
      <c r="AH472" s="33">
        <v>8278.2110350000003</v>
      </c>
      <c r="AI472" s="33">
        <v>10355.95066</v>
      </c>
      <c r="AJ472" s="33">
        <v>12419.635410000001</v>
      </c>
      <c r="AK472" s="33">
        <v>14723.52414</v>
      </c>
      <c r="AL472" s="33">
        <v>16798.840260000001</v>
      </c>
      <c r="AM472" s="33">
        <v>18532.13812</v>
      </c>
      <c r="AN472" s="33">
        <v>20437.834640000001</v>
      </c>
      <c r="AO472" s="33">
        <v>21645.305779999999</v>
      </c>
      <c r="AP472" s="33">
        <v>22622.279020000002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0</v>
      </c>
      <c r="X664" s="33">
        <v>0</v>
      </c>
      <c r="Y664" s="33">
        <v>0</v>
      </c>
      <c r="Z664" s="33">
        <v>0</v>
      </c>
      <c r="AA664" s="33">
        <v>0</v>
      </c>
      <c r="AB664" s="33">
        <v>0</v>
      </c>
      <c r="AC664" s="33">
        <v>0</v>
      </c>
      <c r="AD664" s="33">
        <v>0</v>
      </c>
      <c r="AE664" s="33">
        <v>0</v>
      </c>
      <c r="AF664" s="33">
        <v>0</v>
      </c>
      <c r="AG664" s="33">
        <v>0</v>
      </c>
      <c r="AH664" s="33">
        <v>0</v>
      </c>
      <c r="AI664" s="33">
        <v>0</v>
      </c>
      <c r="AJ664" s="33">
        <v>0</v>
      </c>
      <c r="AK664" s="33">
        <v>0</v>
      </c>
      <c r="AL664" s="33">
        <v>0</v>
      </c>
      <c r="AM664" s="33">
        <v>0</v>
      </c>
      <c r="AN664" s="33">
        <v>0</v>
      </c>
      <c r="AO664" s="33">
        <v>0</v>
      </c>
      <c r="AP664" s="33">
        <v>0</v>
      </c>
    </row>
    <row r="665" spans="1:42" x14ac:dyDescent="0.25">
      <c r="B665" s="33" t="s">
        <v>700</v>
      </c>
      <c r="C665" s="33" t="s">
        <v>37</v>
      </c>
    </row>
    <row r="666" spans="1:42" x14ac:dyDescent="0.25">
      <c r="B666" s="33" t="s">
        <v>700</v>
      </c>
      <c r="C666" s="33" t="s">
        <v>38</v>
      </c>
    </row>
    <row r="667" spans="1:42" x14ac:dyDescent="0.25">
      <c r="B667" s="33" t="s">
        <v>700</v>
      </c>
      <c r="C667" s="33" t="s">
        <v>39</v>
      </c>
    </row>
    <row r="668" spans="1:42" x14ac:dyDescent="0.25">
      <c r="B668" s="33" t="s">
        <v>700</v>
      </c>
      <c r="C668" s="33" t="s">
        <v>40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0</v>
      </c>
      <c r="O676" s="33">
        <v>0</v>
      </c>
      <c r="P676" s="33">
        <v>0</v>
      </c>
      <c r="Q676" s="33">
        <v>0</v>
      </c>
      <c r="R676" s="33">
        <v>0</v>
      </c>
      <c r="S676" s="33">
        <v>0</v>
      </c>
      <c r="T676" s="33">
        <v>0</v>
      </c>
      <c r="U676" s="33">
        <v>0</v>
      </c>
      <c r="V676" s="33">
        <v>0</v>
      </c>
      <c r="W676" s="33">
        <v>0</v>
      </c>
      <c r="X676" s="33">
        <v>0</v>
      </c>
      <c r="Y676" s="33">
        <v>0</v>
      </c>
      <c r="Z676" s="33">
        <v>0</v>
      </c>
      <c r="AA676" s="33">
        <v>0</v>
      </c>
      <c r="AB676" s="33">
        <v>0</v>
      </c>
      <c r="AC676" s="33">
        <v>0</v>
      </c>
      <c r="AD676" s="33">
        <v>0</v>
      </c>
      <c r="AE676" s="33">
        <v>0</v>
      </c>
      <c r="AF676" s="33">
        <v>0</v>
      </c>
      <c r="AG676" s="33">
        <v>0</v>
      </c>
      <c r="AH676" s="33">
        <v>0</v>
      </c>
      <c r="AI676" s="33">
        <v>0</v>
      </c>
      <c r="AJ676" s="33">
        <v>0</v>
      </c>
      <c r="AK676" s="33">
        <v>0</v>
      </c>
      <c r="AL676" s="33">
        <v>0</v>
      </c>
      <c r="AM676" s="33">
        <v>0</v>
      </c>
      <c r="AN676" s="33">
        <v>0</v>
      </c>
      <c r="AO676" s="33">
        <v>0</v>
      </c>
      <c r="AP676" s="33">
        <v>0</v>
      </c>
    </row>
    <row r="677" spans="1:42" x14ac:dyDescent="0.25">
      <c r="B677" s="33" t="s">
        <v>701</v>
      </c>
      <c r="C677" s="33" t="s">
        <v>37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0</v>
      </c>
      <c r="P688" s="33">
        <v>0</v>
      </c>
      <c r="Q688" s="33">
        <v>0</v>
      </c>
      <c r="R688" s="33">
        <v>0</v>
      </c>
      <c r="S688" s="33">
        <v>0</v>
      </c>
      <c r="T688" s="33">
        <v>0</v>
      </c>
      <c r="U688" s="33">
        <v>0</v>
      </c>
      <c r="V688" s="33">
        <v>0</v>
      </c>
      <c r="W688" s="33">
        <v>0</v>
      </c>
      <c r="X688" s="33">
        <v>0</v>
      </c>
      <c r="Y688" s="33">
        <v>0</v>
      </c>
      <c r="Z688" s="33">
        <v>0</v>
      </c>
      <c r="AA688" s="33">
        <v>0</v>
      </c>
      <c r="AB688" s="33">
        <v>0</v>
      </c>
      <c r="AC688" s="33">
        <v>0</v>
      </c>
      <c r="AD688" s="33">
        <v>0</v>
      </c>
      <c r="AE688" s="33">
        <v>0</v>
      </c>
      <c r="AF688" s="33">
        <v>0</v>
      </c>
      <c r="AG688" s="33">
        <v>0</v>
      </c>
      <c r="AH688" s="33">
        <v>0</v>
      </c>
      <c r="AI688" s="33">
        <v>0</v>
      </c>
      <c r="AJ688" s="33">
        <v>0</v>
      </c>
      <c r="AK688" s="33">
        <v>0</v>
      </c>
      <c r="AL688" s="33">
        <v>0</v>
      </c>
      <c r="AM688" s="33">
        <v>0</v>
      </c>
      <c r="AN688" s="33">
        <v>0</v>
      </c>
      <c r="AO688" s="33">
        <v>0</v>
      </c>
      <c r="AP688" s="33">
        <v>0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3978.5441300000002</v>
      </c>
      <c r="AM701" s="33">
        <v>3978.5441300000002</v>
      </c>
      <c r="AN701" s="33">
        <v>3978.5441300000002</v>
      </c>
      <c r="AO701" s="33">
        <v>3978.5441300000002</v>
      </c>
      <c r="AP701" s="33">
        <v>3978.5441300000002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3978.5441300000002</v>
      </c>
      <c r="AM712" s="33">
        <v>3978.5441300000002</v>
      </c>
      <c r="AN712" s="33">
        <v>3978.5441300000002</v>
      </c>
      <c r="AO712" s="33">
        <v>3978.5441300000002</v>
      </c>
      <c r="AP712" s="33">
        <v>3978.5441300000002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0</v>
      </c>
      <c r="X760" s="33">
        <v>0</v>
      </c>
      <c r="Y760" s="33">
        <v>0</v>
      </c>
      <c r="Z760" s="33">
        <v>0</v>
      </c>
      <c r="AA760" s="33">
        <v>0</v>
      </c>
      <c r="AB760" s="33">
        <v>0</v>
      </c>
      <c r="AC760" s="33">
        <v>0</v>
      </c>
      <c r="AD760" s="33">
        <v>0</v>
      </c>
      <c r="AE760" s="33">
        <v>0</v>
      </c>
      <c r="AF760" s="33">
        <v>0</v>
      </c>
      <c r="AG760" s="33">
        <v>0</v>
      </c>
      <c r="AH760" s="33">
        <v>0</v>
      </c>
      <c r="AI760" s="33">
        <v>0</v>
      </c>
      <c r="AJ760" s="33">
        <v>0</v>
      </c>
      <c r="AK760" s="33">
        <v>0</v>
      </c>
      <c r="AL760" s="33">
        <v>0</v>
      </c>
      <c r="AM760" s="33">
        <v>0</v>
      </c>
      <c r="AN760" s="33">
        <v>0</v>
      </c>
      <c r="AO760" s="33">
        <v>0</v>
      </c>
      <c r="AP760" s="33">
        <v>0</v>
      </c>
    </row>
    <row r="761" spans="2:42" x14ac:dyDescent="0.25">
      <c r="B761" s="33" t="s">
        <v>15</v>
      </c>
      <c r="D761" s="33">
        <v>60470.577660000003</v>
      </c>
      <c r="E761" s="33">
        <v>62737.407299999999</v>
      </c>
      <c r="F761" s="33">
        <v>62313.005499999999</v>
      </c>
      <c r="G761" s="33">
        <v>64275.251069999998</v>
      </c>
      <c r="H761" s="33">
        <v>65882.199479999996</v>
      </c>
      <c r="I761" s="33">
        <v>67080.551959999997</v>
      </c>
      <c r="J761" s="33">
        <v>68156.617679999996</v>
      </c>
      <c r="K761" s="33">
        <v>73155.520359999995</v>
      </c>
      <c r="L761" s="33">
        <v>76830.792310000004</v>
      </c>
      <c r="M761" s="33">
        <v>80602.377699999997</v>
      </c>
      <c r="N761" s="33">
        <v>83898.848310000001</v>
      </c>
      <c r="O761" s="33">
        <v>87331.526410000006</v>
      </c>
      <c r="P761" s="33">
        <v>90801.370389999996</v>
      </c>
      <c r="Q761" s="33">
        <v>94390.837650000001</v>
      </c>
      <c r="R761" s="33">
        <v>97479.496329999994</v>
      </c>
      <c r="S761" s="33">
        <v>100376.2105</v>
      </c>
      <c r="T761" s="33">
        <v>103383.08900000001</v>
      </c>
      <c r="U761" s="33">
        <v>106477.1695</v>
      </c>
      <c r="V761" s="33">
        <v>109672.60219999999</v>
      </c>
      <c r="W761" s="33">
        <v>113023.09759999999</v>
      </c>
      <c r="X761" s="33">
        <v>116432.6364</v>
      </c>
      <c r="Y761" s="33">
        <v>119841.7941</v>
      </c>
      <c r="Z761" s="33">
        <v>123355.35279999999</v>
      </c>
      <c r="AA761" s="33">
        <v>126990.26270000001</v>
      </c>
      <c r="AB761" s="33">
        <v>130866.5756</v>
      </c>
      <c r="AC761" s="33">
        <v>134691.068</v>
      </c>
      <c r="AD761" s="33">
        <v>138544.15719999999</v>
      </c>
      <c r="AE761" s="33">
        <v>142248.9957</v>
      </c>
      <c r="AF761" s="33">
        <v>145923.4713</v>
      </c>
      <c r="AG761" s="33">
        <v>149167.1635</v>
      </c>
      <c r="AH761" s="33">
        <v>152419.90710000001</v>
      </c>
      <c r="AI761" s="33">
        <v>155684.62959999999</v>
      </c>
      <c r="AJ761" s="33">
        <v>159011.788</v>
      </c>
      <c r="AK761" s="33">
        <v>162404.85440000001</v>
      </c>
      <c r="AL761" s="33">
        <v>165819.90539999999</v>
      </c>
      <c r="AM761" s="33">
        <v>169202.85440000001</v>
      </c>
      <c r="AN761" s="33">
        <v>172913.67259999999</v>
      </c>
      <c r="AO761" s="33">
        <v>176479.41310000001</v>
      </c>
      <c r="AP761" s="33">
        <v>180004.05869999999</v>
      </c>
    </row>
  </sheetData>
  <conditionalFormatting sqref="C5:C340">
    <cfRule type="beginsWith" dxfId="5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41994.362829999998</v>
      </c>
      <c r="D4" s="1">
        <f>PLANEL_GerCrit_Resultado!H244+PLANEL_GerCrit_Resultado!H748</f>
        <v>44319.242440000002</v>
      </c>
      <c r="E4" s="1">
        <f>PLANEL_GerCrit_Resultado!I244+PLANEL_GerCrit_Resultado!I748</f>
        <v>44544.679179999999</v>
      </c>
      <c r="F4" s="1">
        <f>PLANEL_GerCrit_Resultado!J244+PLANEL_GerCrit_Resultado!J748</f>
        <v>45757.270579999997</v>
      </c>
      <c r="G4" s="1">
        <f>PLANEL_GerCrit_Resultado!K244+PLANEL_GerCrit_Resultado!K748</f>
        <v>48626.094389999998</v>
      </c>
      <c r="H4" s="1">
        <f>PLANEL_GerCrit_Resultado!L244+PLANEL_GerCrit_Resultado!L748</f>
        <v>51848.140749999999</v>
      </c>
      <c r="I4" s="1">
        <f>PLANEL_GerCrit_Resultado!M244+PLANEL_GerCrit_Resultado!M748</f>
        <v>52962.25331</v>
      </c>
      <c r="J4" s="1">
        <f>PLANEL_GerCrit_Resultado!N244+PLANEL_GerCrit_Resultado!N748</f>
        <v>53673.611649999999</v>
      </c>
      <c r="K4" s="1">
        <f>PLANEL_GerCrit_Resultado!O244+PLANEL_GerCrit_Resultado!O748</f>
        <v>53487.332549999999</v>
      </c>
      <c r="L4" s="1">
        <f>PLANEL_GerCrit_Resultado!P244+PLANEL_GerCrit_Resultado!P748</f>
        <v>55167.751629999999</v>
      </c>
      <c r="M4" s="1">
        <f>PLANEL_GerCrit_Resultado!Q244+PLANEL_GerCrit_Resultado!Q748</f>
        <v>53680.331980000003</v>
      </c>
      <c r="N4" s="1">
        <f>PLANEL_GerCrit_Resultado!R244+PLANEL_GerCrit_Resultado!R748</f>
        <v>54204.822849999997</v>
      </c>
      <c r="O4" s="1">
        <f>PLANEL_GerCrit_Resultado!S244+PLANEL_GerCrit_Resultado!S748</f>
        <v>54803.136870000002</v>
      </c>
      <c r="P4" s="1">
        <f>PLANEL_GerCrit_Resultado!T244+PLANEL_GerCrit_Resultado!T748</f>
        <v>58251.753479999999</v>
      </c>
      <c r="Q4" s="1">
        <f>PLANEL_GerCrit_Resultado!U244+PLANEL_GerCrit_Resultado!U748</f>
        <v>58268.803229999998</v>
      </c>
      <c r="R4" s="1">
        <f>PLANEL_GerCrit_Resultado!V244+PLANEL_GerCrit_Resultado!V748</f>
        <v>61210.93475</v>
      </c>
      <c r="S4" s="1">
        <f>PLANEL_GerCrit_Resultado!W244+PLANEL_GerCrit_Resultado!W748</f>
        <v>60841.371400000004</v>
      </c>
      <c r="T4" s="1">
        <f>PLANEL_GerCrit_Resultado!X244+PLANEL_GerCrit_Resultado!X748</f>
        <v>61196.246529999997</v>
      </c>
      <c r="U4" s="1">
        <f>PLANEL_GerCrit_Resultado!Y244+PLANEL_GerCrit_Resultado!Y748</f>
        <v>62202.789080000002</v>
      </c>
      <c r="V4" s="1">
        <f>PLANEL_GerCrit_Resultado!Z244+PLANEL_GerCrit_Resultado!Z748</f>
        <v>62442.601300000002</v>
      </c>
      <c r="W4" s="1">
        <f>PLANEL_GerCrit_Resultado!AA244+PLANEL_GerCrit_Resultado!AA748</f>
        <v>63194.914810000002</v>
      </c>
      <c r="X4" s="1">
        <f>PLANEL_GerCrit_Resultado!AB244+PLANEL_GerCrit_Resultado!AB748</f>
        <v>64420.90681</v>
      </c>
      <c r="Y4" s="1">
        <f>PLANEL_GerCrit_Resultado!AC244+PLANEL_GerCrit_Resultado!AC748</f>
        <v>64368.840459999999</v>
      </c>
      <c r="Z4" s="1">
        <f>PLANEL_GerCrit_Resultado!AD244+PLANEL_GerCrit_Resultado!AD748</f>
        <v>64717.273679999998</v>
      </c>
      <c r="AA4" s="1">
        <f>PLANEL_GerCrit_Resultado!AE244+PLANEL_GerCrit_Resultado!AE748</f>
        <v>65466.880360000003</v>
      </c>
      <c r="AB4" s="1">
        <f>PLANEL_GerCrit_Resultado!AF244+PLANEL_GerCrit_Resultado!AF748</f>
        <v>65629.483959999998</v>
      </c>
      <c r="AC4" s="1">
        <f>PLANEL_GerCrit_Resultado!AG244+PLANEL_GerCrit_Resultado!AG748</f>
        <v>65009.75157</v>
      </c>
      <c r="AD4" s="1">
        <f>PLANEL_GerCrit_Resultado!AH244+PLANEL_GerCrit_Resultado!AH748</f>
        <v>65466.592490000003</v>
      </c>
      <c r="AE4" s="1">
        <f>PLANEL_GerCrit_Resultado!AI244+PLANEL_GerCrit_Resultado!AI748</f>
        <v>64994.527849999999</v>
      </c>
      <c r="AF4" s="1">
        <f>PLANEL_GerCrit_Resultado!AJ244+PLANEL_GerCrit_Resultado!AJ748</f>
        <v>65800.436419999998</v>
      </c>
      <c r="AG4" s="1">
        <f>PLANEL_GerCrit_Resultado!AK244+PLANEL_GerCrit_Resultado!AK748</f>
        <v>65728.614650000003</v>
      </c>
      <c r="AH4" s="1">
        <f>PLANEL_GerCrit_Resultado!AL244+PLANEL_GerCrit_Resultado!AL748</f>
        <v>66164.906589999999</v>
      </c>
      <c r="AI4" s="1">
        <f>PLANEL_GerCrit_Resultado!AM244+PLANEL_GerCrit_Resultado!AM748</f>
        <v>67407.782949999993</v>
      </c>
      <c r="AJ4" s="1">
        <f>PLANEL_GerCrit_Resultado!AN244+PLANEL_GerCrit_Resultado!AN748</f>
        <v>68023.381930000003</v>
      </c>
      <c r="AK4" s="1">
        <f>PLANEL_GerCrit_Resultado!AO244+PLANEL_GerCrit_Resultado!AO748</f>
        <v>67031.718729999993</v>
      </c>
      <c r="AL4" s="1">
        <f>PLANEL_GerCrit_Resultado!AP244+PLANEL_GerCrit_Resultado!AP748</f>
        <v>67119.182839999994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2997.5482259999999</v>
      </c>
      <c r="E5" s="1">
        <f>PLANEL_GerCrit_Resultado!I256</f>
        <v>3100.8855870000002</v>
      </c>
      <c r="F5" s="1">
        <f>PLANEL_GerCrit_Resultado!J256</f>
        <v>3162.8897099999999</v>
      </c>
      <c r="G5" s="1">
        <f>PLANEL_GerCrit_Resultado!K256</f>
        <v>3266.7919619999998</v>
      </c>
      <c r="H5" s="1">
        <f>PLANEL_GerCrit_Resultado!L256</f>
        <v>3388.7249040000002</v>
      </c>
      <c r="I5" s="1">
        <f>PLANEL_GerCrit_Resultado!M256</f>
        <v>4625.8619660000004</v>
      </c>
      <c r="J5" s="1">
        <f>PLANEL_GerCrit_Resultado!N256</f>
        <v>5006.2752129999999</v>
      </c>
      <c r="K5" s="1">
        <f>PLANEL_GerCrit_Resultado!O256</f>
        <v>5580.1737069999999</v>
      </c>
      <c r="L5" s="1">
        <f>PLANEL_GerCrit_Resultado!P256</f>
        <v>6325.2802030000003</v>
      </c>
      <c r="M5" s="1">
        <f>PLANEL_GerCrit_Resultado!Q256</f>
        <v>7139.1500939999996</v>
      </c>
      <c r="N5" s="1">
        <f>PLANEL_GerCrit_Resultado!R256</f>
        <v>6940.2170889999998</v>
      </c>
      <c r="O5" s="1">
        <f>PLANEL_GerCrit_Resultado!S256</f>
        <v>7132.6465319999998</v>
      </c>
      <c r="P5" s="1">
        <f>PLANEL_GerCrit_Resultado!T256</f>
        <v>6404.3600880000004</v>
      </c>
      <c r="Q5" s="1">
        <f>PLANEL_GerCrit_Resultado!U256</f>
        <v>7155.2742859999998</v>
      </c>
      <c r="R5" s="1">
        <f>PLANEL_GerCrit_Resultado!V256</f>
        <v>6848.5583340000003</v>
      </c>
      <c r="S5" s="1">
        <f>PLANEL_GerCrit_Resultado!W256</f>
        <v>7117.2479970000004</v>
      </c>
      <c r="T5" s="1">
        <f>PLANEL_GerCrit_Resultado!X256</f>
        <v>7159.8336040000004</v>
      </c>
      <c r="U5" s="1">
        <f>PLANEL_GerCrit_Resultado!Y256</f>
        <v>6820.422345</v>
      </c>
      <c r="V5" s="1">
        <f>PLANEL_GerCrit_Resultado!Z256</f>
        <v>7120.1121929999999</v>
      </c>
      <c r="W5" s="1">
        <f>PLANEL_GerCrit_Resultado!AA256</f>
        <v>6793.763876</v>
      </c>
      <c r="X5" s="1">
        <f>PLANEL_GerCrit_Resultado!AB256</f>
        <v>5950.0196960000003</v>
      </c>
      <c r="Y5" s="1">
        <f>PLANEL_GerCrit_Resultado!AC256</f>
        <v>6458.5228900000002</v>
      </c>
      <c r="Z5" s="1">
        <f>PLANEL_GerCrit_Resultado!AD256</f>
        <v>6502.8141500000002</v>
      </c>
      <c r="AA5" s="1">
        <f>PLANEL_GerCrit_Resultado!AE256</f>
        <v>7982.7171600000001</v>
      </c>
      <c r="AB5" s="68">
        <f>PLANEL_GerCrit_Resultado!AF256</f>
        <v>7666.853169</v>
      </c>
      <c r="AC5" s="1">
        <f>PLANEL_GerCrit_Resultado!AG256</f>
        <v>7854.6981610000003</v>
      </c>
      <c r="AD5" s="1">
        <f>PLANEL_GerCrit_Resultado!AH256</f>
        <v>7234.5670680000003</v>
      </c>
      <c r="AE5" s="1">
        <f>PLANEL_GerCrit_Resultado!AI256</f>
        <v>7575.5462029999999</v>
      </c>
      <c r="AF5" s="1">
        <f>PLANEL_GerCrit_Resultado!AJ256</f>
        <v>6754.6193400000002</v>
      </c>
      <c r="AG5" s="1">
        <f>PLANEL_GerCrit_Resultado!AK256</f>
        <v>7143.2311490000002</v>
      </c>
      <c r="AH5" s="1">
        <f>PLANEL_GerCrit_Resultado!AL256</f>
        <v>7157.4787759999999</v>
      </c>
      <c r="AI5" s="1">
        <f>PLANEL_GerCrit_Resultado!AM256</f>
        <v>6374.8590830000003</v>
      </c>
      <c r="AJ5" s="1">
        <f>PLANEL_GerCrit_Resultado!AN256</f>
        <v>6244.0781639999996</v>
      </c>
      <c r="AK5" s="1">
        <f>PLANEL_GerCrit_Resultado!AO256</f>
        <v>7533.7167120000004</v>
      </c>
      <c r="AL5" s="1">
        <f>PLANEL_GerCrit_Resultado!AP256</f>
        <v>7961.5292289999998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6842.7638200000001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5864.7627524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4433.6776426899996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4970.6285790000002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5565.5270860999999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6267.0082837999998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6358.4734517999996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6459.0022667999992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5690.0173441999996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3625.1249189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3225.711667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3479.6326760000002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3368.575691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3743.8204583000002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3740.7467271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2282.8119940000001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2282.8119940000001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2282.8119940000001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1476.0995379999999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1476.0995379999999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1476.0995379999999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1080.1880550000001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1080.1880550000001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1060.6328550000001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1060.6328550000001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179.81332159999999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179.81332159999999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179.81332159999999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215.77598589999999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0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0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0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0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0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0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1102.4371759999999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1150.1044830000001</v>
      </c>
      <c r="K9" s="20">
        <f>PLANEL_GerCrit_Resultado!O64+PLANEL_GerCrit_Resultado!O76+PLANEL_GerCrit_Resultado!O88+PLANEL_GerCrit_Resultado!O640+PLANEL_GerCrit_Resultado!O700</f>
        <v>1142.434804</v>
      </c>
      <c r="L9" s="20">
        <f>PLANEL_GerCrit_Resultado!P64+PLANEL_GerCrit_Resultado!P76+PLANEL_GerCrit_Resultado!P88+PLANEL_GerCrit_Resultado!P640+PLANEL_GerCrit_Resultado!P700</f>
        <v>1103.11799</v>
      </c>
      <c r="M9" s="20">
        <f>PLANEL_GerCrit_Resultado!Q64+PLANEL_GerCrit_Resultado!Q76+PLANEL_GerCrit_Resultado!Q88+PLANEL_GerCrit_Resultado!Q640+PLANEL_GerCrit_Resultado!Q700</f>
        <v>1103.11799</v>
      </c>
      <c r="N9" s="20">
        <f>PLANEL_GerCrit_Resultado!R64+PLANEL_GerCrit_Resultado!R76+PLANEL_GerCrit_Resultado!R88+PLANEL_GerCrit_Resultado!R640+PLANEL_GerCrit_Resultado!R700</f>
        <v>1103.1143979999999</v>
      </c>
      <c r="O9" s="20">
        <f>PLANEL_GerCrit_Resultado!S64+PLANEL_GerCrit_Resultado!S76+PLANEL_GerCrit_Resultado!S88+PLANEL_GerCrit_Resultado!S640+PLANEL_GerCrit_Resultado!S700</f>
        <v>1107.2942949999999</v>
      </c>
      <c r="P9" s="20">
        <f>PLANEL_GerCrit_Resultado!T64+PLANEL_GerCrit_Resultado!T76+PLANEL_GerCrit_Resultado!T88+PLANEL_GerCrit_Resultado!T640+PLANEL_GerCrit_Resultado!T700</f>
        <v>1148.8289110000001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246.9031176</v>
      </c>
      <c r="W9" s="20">
        <f>PLANEL_GerCrit_Resultado!AA64+PLANEL_GerCrit_Resultado!AA76+PLANEL_GerCrit_Resultado!AA88+PLANEL_GerCrit_Resultado!AA640+PLANEL_GerCrit_Resultado!AA700</f>
        <v>246.9031176</v>
      </c>
      <c r="X9" s="20">
        <f>PLANEL_GerCrit_Resultado!AB64+PLANEL_GerCrit_Resultado!AB76+PLANEL_GerCrit_Resultado!AB88+PLANEL_GerCrit_Resultado!AB640+PLANEL_GerCrit_Resultado!AB700</f>
        <v>246.9031176</v>
      </c>
      <c r="Y9" s="20">
        <f>PLANEL_GerCrit_Resultado!AC64+PLANEL_GerCrit_Resultado!AC76+PLANEL_GerCrit_Resultado!AC88+PLANEL_GerCrit_Resultado!AC640+PLANEL_GerCrit_Resultado!AC700</f>
        <v>246.9031176</v>
      </c>
      <c r="Z9" s="20">
        <f>PLANEL_GerCrit_Resultado!AD64+PLANEL_GerCrit_Resultado!AD76+PLANEL_GerCrit_Resultado!AD88+PLANEL_GerCrit_Resultado!AD640+PLANEL_GerCrit_Resultado!AD700</f>
        <v>246.9031176</v>
      </c>
      <c r="AA9" s="20">
        <f>PLANEL_GerCrit_Resultado!AE64+PLANEL_GerCrit_Resultado!AE76+PLANEL_GerCrit_Resultado!AE88+PLANEL_GerCrit_Resultado!AE640+PLANEL_GerCrit_Resultado!AE700</f>
        <v>246.9031176</v>
      </c>
      <c r="AB9" s="20">
        <f>PLANEL_GerCrit_Resultado!AF64+PLANEL_GerCrit_Resultado!AF76+PLANEL_GerCrit_Resultado!AF88+PLANEL_GerCrit_Resultado!AF640+PLANEL_GerCrit_Resultado!AF700</f>
        <v>246.9031176</v>
      </c>
      <c r="AC9" s="20">
        <f>PLANEL_GerCrit_Resultado!AG64+PLANEL_GerCrit_Resultado!AG76+PLANEL_GerCrit_Resultado!AG88+PLANEL_GerCrit_Resultado!AG640+PLANEL_GerCrit_Resultado!AG700</f>
        <v>246.9031176</v>
      </c>
      <c r="AD9" s="20">
        <f>PLANEL_GerCrit_Resultado!AH64+PLANEL_GerCrit_Resultado!AH76+PLANEL_GerCrit_Resultado!AH88+PLANEL_GerCrit_Resultado!AH640+PLANEL_GerCrit_Resultado!AH700</f>
        <v>246.9031176</v>
      </c>
      <c r="AE9" s="20">
        <f>PLANEL_GerCrit_Resultado!AI64+PLANEL_GerCrit_Resultado!AI76+PLANEL_GerCrit_Resultado!AI88+PLANEL_GerCrit_Resultado!AI640+PLANEL_GerCrit_Resultado!AI700</f>
        <v>246.9031176</v>
      </c>
      <c r="AF9" s="20">
        <f>PLANEL_GerCrit_Resultado!AJ64+PLANEL_GerCrit_Resultado!AJ76+PLANEL_GerCrit_Resultado!AJ88+PLANEL_GerCrit_Resultado!AJ640+PLANEL_GerCrit_Resultado!AJ700</f>
        <v>246.9031176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156.089877</v>
      </c>
      <c r="G10" s="20">
        <f>PLANEL_GerCrit_Resultado!K40+PLANEL_GerCrit_Resultado!K52</f>
        <v>535.46980050000002</v>
      </c>
      <c r="H10" s="20">
        <f>PLANEL_GerCrit_Resultado!L40+PLANEL_GerCrit_Resultado!L52</f>
        <v>310.3439783</v>
      </c>
      <c r="I10" s="20">
        <f>PLANEL_GerCrit_Resultado!M40+PLANEL_GerCrit_Resultado!M52</f>
        <v>461.52825360000003</v>
      </c>
      <c r="J10" s="20">
        <f>PLANEL_GerCrit_Resultado!N40+PLANEL_GerCrit_Resultado!N52</f>
        <v>698.87160640000002</v>
      </c>
      <c r="K10" s="20">
        <f>PLANEL_GerCrit_Resultado!O40+PLANEL_GerCrit_Resultado!O52</f>
        <v>620.68795650000004</v>
      </c>
      <c r="L10" s="20">
        <f>PLANEL_GerCrit_Resultado!P40+PLANEL_GerCrit_Resultado!P52</f>
        <v>620.68795650000004</v>
      </c>
      <c r="M10" s="20">
        <f>PLANEL_GerCrit_Resultado!Q40+PLANEL_GerCrit_Resultado!Q52</f>
        <v>595.92492689999995</v>
      </c>
      <c r="N10" s="20">
        <f>PLANEL_GerCrit_Resultado!R40+PLANEL_GerCrit_Resultado!R52</f>
        <v>452.04269399999998</v>
      </c>
      <c r="O10" s="20">
        <f>PLANEL_GerCrit_Resultado!S40+PLANEL_GerCrit_Resultado!S52</f>
        <v>620.68795650000004</v>
      </c>
      <c r="P10" s="20">
        <f>PLANEL_GerCrit_Resultado!T40+PLANEL_GerCrit_Resultado!T52</f>
        <v>620.68795650000004</v>
      </c>
      <c r="Q10" s="20">
        <f>PLANEL_GerCrit_Resultado!U40+PLANEL_GerCrit_Resultado!U52</f>
        <v>698.87160640000002</v>
      </c>
      <c r="R10" s="20">
        <f>PLANEL_GerCrit_Resultado!V40+PLANEL_GerCrit_Resultado!V52</f>
        <v>698.87160640000002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1679.8720659999999</v>
      </c>
      <c r="M11" s="1">
        <f>PLANEL_GerCrit_Resultado!Q160</f>
        <v>1679.8720659999999</v>
      </c>
      <c r="N11" s="1">
        <f>PLANEL_GerCrit_Resultado!R160</f>
        <v>2962.5921060000001</v>
      </c>
      <c r="O11" s="1">
        <f>PLANEL_GerCrit_Resultado!S160</f>
        <v>2962.5921060000001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3007.6281399999998</v>
      </c>
      <c r="U11" s="1">
        <f>PLANEL_GerCrit_Resultado!Y160</f>
        <v>3007.6281399999998</v>
      </c>
      <c r="V11" s="1">
        <f>PLANEL_GerCrit_Resultado!Z160</f>
        <v>2998.494604</v>
      </c>
      <c r="W11" s="1">
        <f>PLANEL_GerCrit_Resultado!AA160</f>
        <v>2962.5921060000001</v>
      </c>
      <c r="X11" s="1">
        <f>PLANEL_GerCrit_Resultado!AB160</f>
        <v>2962.5921060000001</v>
      </c>
      <c r="Y11" s="1">
        <f>PLANEL_GerCrit_Resultado!AC160</f>
        <v>2962.5921060000001</v>
      </c>
      <c r="Z11" s="1">
        <f>PLANEL_GerCrit_Resultado!AD160</f>
        <v>2962.5921060000001</v>
      </c>
      <c r="AA11" s="1">
        <f>PLANEL_GerCrit_Resultado!AE160</f>
        <v>2962.5921060000001</v>
      </c>
      <c r="AB11" s="68">
        <f>PLANEL_GerCrit_Resultado!AF160</f>
        <v>2962.5921060000001</v>
      </c>
      <c r="AC11" s="1">
        <f>PLANEL_GerCrit_Resultado!AG160</f>
        <v>2962.5921060000001</v>
      </c>
      <c r="AD11" s="1">
        <f>PLANEL_GerCrit_Resultado!AH160</f>
        <v>2962.5921060000001</v>
      </c>
      <c r="AE11" s="1">
        <f>PLANEL_GerCrit_Resultado!AI160</f>
        <v>2962.5921060000001</v>
      </c>
      <c r="AF11" s="1">
        <f>PLANEL_GerCrit_Resultado!AJ160</f>
        <v>2962.5921060000001</v>
      </c>
      <c r="AG11" s="1">
        <f>PLANEL_GerCrit_Resultado!AK160</f>
        <v>2962.5921060000001</v>
      </c>
      <c r="AH11" s="1">
        <f>PLANEL_GerCrit_Resultado!AL160</f>
        <v>2962.5921060000001</v>
      </c>
      <c r="AI11" s="1">
        <f>PLANEL_GerCrit_Resultado!AM160</f>
        <v>2962.5921060000001</v>
      </c>
      <c r="AJ11" s="1">
        <f>PLANEL_GerCrit_Resultado!AN160</f>
        <v>2962.5921060000001</v>
      </c>
      <c r="AK11" s="1">
        <f>PLANEL_GerCrit_Resultado!AO160</f>
        <v>2962.5921060000001</v>
      </c>
      <c r="AL11" s="1">
        <f>PLANEL_GerCrit_Resultado!AP160</f>
        <v>2962.5921060000001</v>
      </c>
    </row>
    <row r="12" spans="2:38" x14ac:dyDescent="0.25">
      <c r="B12" s="16" t="s">
        <v>58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384.03020629999997</v>
      </c>
      <c r="K12" s="1">
        <f>PLANEL_GerCrit_Resultado!O172</f>
        <v>511.64903889999999</v>
      </c>
      <c r="L12" s="1">
        <f>PLANEL_GerCrit_Resultado!P172</f>
        <v>339.45896859999999</v>
      </c>
      <c r="M12" s="1">
        <f>PLANEL_GerCrit_Resultado!Q172</f>
        <v>253.81679990000001</v>
      </c>
      <c r="N12" s="1">
        <f>PLANEL_GerCrit_Resultado!R172</f>
        <v>247.0435622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4612.8431419999997</v>
      </c>
      <c r="K14" s="24">
        <f>PLANEL_GerCrit_Resultado!O16+PLANEL_GerCrit_Resultado!O28+PLANEL_GerCrit_Resultado!O628+PLANEL_GerCrit_Resultado!O712</f>
        <v>4612.8431419999997</v>
      </c>
      <c r="L14" s="24">
        <f>PLANEL_GerCrit_Resultado!P16+PLANEL_GerCrit_Resultado!P28+PLANEL_GerCrit_Resultado!P628+PLANEL_GerCrit_Resultado!P712</f>
        <v>4701.6924300000001</v>
      </c>
      <c r="M14" s="24">
        <f>PLANEL_GerCrit_Resultado!Q16+PLANEL_GerCrit_Resultado!Q28+PLANEL_GerCrit_Resultado!Q628+PLANEL_GerCrit_Resultado!Q712</f>
        <v>4701.6924300000001</v>
      </c>
      <c r="N14" s="24">
        <f>PLANEL_GerCrit_Resultado!R16+PLANEL_GerCrit_Resultado!R28+PLANEL_GerCrit_Resultado!R628+PLANEL_GerCrit_Resultado!R712</f>
        <v>4701.6924300000001</v>
      </c>
      <c r="O14" s="24">
        <f>PLANEL_GerCrit_Resultado!S16+PLANEL_GerCrit_Resultado!S28+PLANEL_GerCrit_Resultado!S628+PLANEL_GerCrit_Resultado!S712</f>
        <v>5092.9981330000001</v>
      </c>
      <c r="P14" s="24">
        <f>PLANEL_GerCrit_Resultado!T16+PLANEL_GerCrit_Resultado!T28+PLANEL_GerCrit_Resultado!T628+PLANEL_GerCrit_Resultado!T712</f>
        <v>5092.9981330000001</v>
      </c>
      <c r="Q14" s="24">
        <f>PLANEL_GerCrit_Resultado!U16+PLANEL_GerCrit_Resultado!U28+PLANEL_GerCrit_Resultado!U628+PLANEL_GerCrit_Resultado!U712</f>
        <v>5092.9981330000001</v>
      </c>
      <c r="R14" s="24">
        <f>PLANEL_GerCrit_Resultado!V16+PLANEL_GerCrit_Resultado!V28+PLANEL_GerCrit_Resultado!V628+PLANEL_GerCrit_Resultado!V712</f>
        <v>5092.9981330000001</v>
      </c>
      <c r="S14" s="24">
        <f>PLANEL_GerCrit_Resultado!W16+PLANEL_GerCrit_Resultado!W28+PLANEL_GerCrit_Resultado!W628+PLANEL_GerCrit_Resultado!W712</f>
        <v>5138.3244290000002</v>
      </c>
      <c r="T14" s="24">
        <f>PLANEL_GerCrit_Resultado!X16+PLANEL_GerCrit_Resultado!X28+PLANEL_GerCrit_Resultado!X628+PLANEL_GerCrit_Resultado!X712</f>
        <v>5138.3244290000002</v>
      </c>
      <c r="U14" s="24">
        <f>PLANEL_GerCrit_Resultado!Y16+PLANEL_GerCrit_Resultado!Y28+PLANEL_GerCrit_Resultado!Y628+PLANEL_GerCrit_Resultado!Y712</f>
        <v>5138.3244290000002</v>
      </c>
      <c r="V14" s="24">
        <f>PLANEL_GerCrit_Resultado!Z16+PLANEL_GerCrit_Resultado!Z28+PLANEL_GerCrit_Resultado!Z628+PLANEL_GerCrit_Resultado!Z712</f>
        <v>5138.3244290000002</v>
      </c>
      <c r="W14" s="24">
        <f>PLANEL_GerCrit_Resultado!AA16+PLANEL_GerCrit_Resultado!AA28+PLANEL_GerCrit_Resultado!AA628+PLANEL_GerCrit_Resultado!AA712</f>
        <v>5138.3244290000002</v>
      </c>
      <c r="X14" s="24">
        <f>PLANEL_GerCrit_Resultado!AB16+PLANEL_GerCrit_Resultado!AB28+PLANEL_GerCrit_Resultado!AB628+PLANEL_GerCrit_Resultado!AB712</f>
        <v>5125.3766590000005</v>
      </c>
      <c r="Y14" s="24">
        <f>PLANEL_GerCrit_Resultado!AC16+PLANEL_GerCrit_Resultado!AC28+PLANEL_GerCrit_Resultado!AC628+PLANEL_GerCrit_Resultado!AC712</f>
        <v>5125.3766590000005</v>
      </c>
      <c r="Z14" s="24">
        <f>PLANEL_GerCrit_Resultado!AD16+PLANEL_GerCrit_Resultado!AD28+PLANEL_GerCrit_Resultado!AD628+PLANEL_GerCrit_Resultado!AD712</f>
        <v>5125.3766590000005</v>
      </c>
      <c r="AA14" s="24">
        <f>PLANEL_GerCrit_Resultado!AE16+PLANEL_GerCrit_Resultado!AE28+PLANEL_GerCrit_Resultado!AE628+PLANEL_GerCrit_Resultado!AE712</f>
        <v>5125.3766590000005</v>
      </c>
      <c r="AB14" s="24">
        <f>PLANEL_GerCrit_Resultado!AF16+PLANEL_GerCrit_Resultado!AF28+PLANEL_GerCrit_Resultado!AF628+PLANEL_GerCrit_Resultado!AF712</f>
        <v>5125.3766590000005</v>
      </c>
      <c r="AC14" s="24">
        <f>PLANEL_GerCrit_Resultado!AG16+PLANEL_GerCrit_Resultado!AG28+PLANEL_GerCrit_Resultado!AG628+PLANEL_GerCrit_Resultado!AG712</f>
        <v>5125.3766590000005</v>
      </c>
      <c r="AD14" s="24">
        <f>PLANEL_GerCrit_Resultado!AH16+PLANEL_GerCrit_Resultado!AH28+PLANEL_GerCrit_Resultado!AH628+PLANEL_GerCrit_Resultado!AH712</f>
        <v>5125.3766590000005</v>
      </c>
      <c r="AE14" s="24">
        <f>PLANEL_GerCrit_Resultado!AI16+PLANEL_GerCrit_Resultado!AI28+PLANEL_GerCrit_Resultado!AI628+PLANEL_GerCrit_Resultado!AI712</f>
        <v>5125.3766590000005</v>
      </c>
      <c r="AF14" s="24">
        <f>PLANEL_GerCrit_Resultado!AJ16+PLANEL_GerCrit_Resultado!AJ28+PLANEL_GerCrit_Resultado!AJ628+PLANEL_GerCrit_Resultado!AJ712</f>
        <v>5125.3766590000005</v>
      </c>
      <c r="AG14" s="24">
        <f>PLANEL_GerCrit_Resultado!AK16+PLANEL_GerCrit_Resultado!AK28+PLANEL_GerCrit_Resultado!AK628+PLANEL_GerCrit_Resultado!AK712</f>
        <v>5125.3766590000005</v>
      </c>
      <c r="AH14" s="24">
        <f>PLANEL_GerCrit_Resultado!AL16+PLANEL_GerCrit_Resultado!AL28+PLANEL_GerCrit_Resultado!AL628+PLANEL_GerCrit_Resultado!AL712</f>
        <v>5125.3766590000005</v>
      </c>
      <c r="AI14" s="24">
        <f>PLANEL_GerCrit_Resultado!AM16+PLANEL_GerCrit_Resultado!AM28+PLANEL_GerCrit_Resultado!AM628+PLANEL_GerCrit_Resultado!AM712</f>
        <v>5125.3766590000005</v>
      </c>
      <c r="AJ14" s="24">
        <f>PLANEL_GerCrit_Resultado!AN16+PLANEL_GerCrit_Resultado!AN28+PLANEL_GerCrit_Resultado!AN628+PLANEL_GerCrit_Resultado!AN712</f>
        <v>5125.3766590000005</v>
      </c>
      <c r="AK14" s="24">
        <f>PLANEL_GerCrit_Resultado!AO16+PLANEL_GerCrit_Resultado!AO28+PLANEL_GerCrit_Resultado!AO628+PLANEL_GerCrit_Resultado!AO712</f>
        <v>5125.3766590000005</v>
      </c>
      <c r="AL14" s="24">
        <f>PLANEL_GerCrit_Resultado!AP16+PLANEL_GerCrit_Resultado!AP28+PLANEL_GerCrit_Resultado!AP628+PLANEL_GerCrit_Resultado!AP712</f>
        <v>5125.3766590000005</v>
      </c>
    </row>
    <row r="15" spans="2:38" x14ac:dyDescent="0.25">
      <c r="B15" s="23" t="s">
        <v>53</v>
      </c>
      <c r="C15" s="24">
        <f>PLANEL_GerCrit_Resultado!G376</f>
        <v>318.66608919999999</v>
      </c>
      <c r="D15" s="24">
        <f>PLANEL_GerCrit_Resultado!H376</f>
        <v>311.50271420000001</v>
      </c>
      <c r="E15" s="24">
        <f>PLANEL_GerCrit_Resultado!I376</f>
        <v>311.50521420000001</v>
      </c>
      <c r="F15" s="24">
        <f>PLANEL_GerCrit_Resultado!J376</f>
        <v>442.83199669999999</v>
      </c>
      <c r="G15" s="24">
        <f>PLANEL_GerCrit_Resultado!K376</f>
        <v>625.27135920000001</v>
      </c>
      <c r="H15" s="24">
        <f>PLANEL_GerCrit_Resultado!L376</f>
        <v>631.86558239999999</v>
      </c>
      <c r="I15" s="24">
        <f>PLANEL_GerCrit_Resultado!M376</f>
        <v>673.46856990000003</v>
      </c>
      <c r="J15" s="24">
        <f>PLANEL_GerCrit_Resultado!N376</f>
        <v>673.46856990000003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611.23008240000001</v>
      </c>
      <c r="N15" s="24">
        <f>PLANEL_GerCrit_Resultado!R376</f>
        <v>611.23008240000001</v>
      </c>
      <c r="O15" s="24">
        <f>PLANEL_GerCrit_Resultado!S376</f>
        <v>2190.209335</v>
      </c>
      <c r="P15" s="24">
        <f>PLANEL_GerCrit_Resultado!T376</f>
        <v>2551.738296</v>
      </c>
      <c r="Q15" s="24">
        <f>PLANEL_GerCrit_Resultado!U376</f>
        <v>5267.2821480000002</v>
      </c>
      <c r="R15" s="24">
        <f>PLANEL_GerCrit_Resultado!V376</f>
        <v>5086.0137020000002</v>
      </c>
      <c r="S15" s="24">
        <f>PLANEL_GerCrit_Resultado!W376</f>
        <v>5181.6506179999997</v>
      </c>
      <c r="T15" s="24">
        <f>PLANEL_GerCrit_Resultado!X376</f>
        <v>5195.3624040000004</v>
      </c>
      <c r="U15" s="24">
        <f>PLANEL_GerCrit_Resultado!Y376</f>
        <v>5131.4519909999999</v>
      </c>
      <c r="V15" s="24">
        <f>PLANEL_GerCrit_Resultado!Z376</f>
        <v>4993.8357029999997</v>
      </c>
      <c r="W15" s="24">
        <f>PLANEL_GerCrit_Resultado!AA376</f>
        <v>5010.5526730000001</v>
      </c>
      <c r="X15" s="24">
        <f>PLANEL_GerCrit_Resultado!AB376</f>
        <v>5097.241102</v>
      </c>
      <c r="Y15" s="24">
        <f>PLANEL_GerCrit_Resultado!AC376</f>
        <v>5154.9964680000003</v>
      </c>
      <c r="Z15" s="24">
        <f>PLANEL_GerCrit_Resultado!AD376</f>
        <v>5206.405025</v>
      </c>
      <c r="AA15" s="24">
        <f>PLANEL_GerCrit_Resultado!AE376</f>
        <v>4880.4080009999998</v>
      </c>
      <c r="AB15" s="24">
        <f>PLANEL_GerCrit_Resultado!AF376</f>
        <v>5050.1193169999997</v>
      </c>
      <c r="AC15" s="24">
        <f>PLANEL_GerCrit_Resultado!AG376</f>
        <v>5237.5362160000004</v>
      </c>
      <c r="AD15" s="24">
        <f>PLANEL_GerCrit_Resultado!AH376</f>
        <v>5422.408633</v>
      </c>
      <c r="AE15" s="24">
        <f>PLANEL_GerCrit_Resultado!AI376</f>
        <v>5574.8820450000003</v>
      </c>
      <c r="AF15" s="24">
        <f>PLANEL_GerCrit_Resultado!AJ376</f>
        <v>5633.1342780000004</v>
      </c>
      <c r="AG15" s="24">
        <f>PLANEL_GerCrit_Resultado!AK376</f>
        <v>5666.7092650000004</v>
      </c>
      <c r="AH15" s="24">
        <f>PLANEL_GerCrit_Resultado!AL376</f>
        <v>5352.3310920000004</v>
      </c>
      <c r="AI15" s="24">
        <f>PLANEL_GerCrit_Resultado!AM376</f>
        <v>5352.3310920000004</v>
      </c>
      <c r="AJ15" s="24">
        <f>PLANEL_GerCrit_Resultado!AN376</f>
        <v>5352.3310920000004</v>
      </c>
      <c r="AK15" s="24">
        <f>PLANEL_GerCrit_Resultado!AO376</f>
        <v>5352.3310920000004</v>
      </c>
      <c r="AL15" s="24">
        <f>PLANEL_GerCrit_Resultado!AP376</f>
        <v>5352.3310920000004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8599.5666161999998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11436.9379622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13555.5135682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19995.160704900001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22055.010334899998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21970.754956299999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21963.3450935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21918.5291665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22662.888462799998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28623.3607185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31621.980599900002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34427.917448799999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38393.887856299996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41624.152594699997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45047.0133632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48753.2250509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52398.972977900004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54459.2942645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56854.041035419999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60059.432136000003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62121.254755000002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64198.994380000004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66262.679130000004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68566.567859999996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70641.883979999999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72375.181840000005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74280.878360000002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76289.330769699998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78070.366752000002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545.34764570000004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545.34764570000004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545.0940137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545.0940137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545.0940137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542.95955170000002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540.42323169999997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540.42323169999997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303.63141030000003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64.191168000000005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1327.4690760000001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2491.0601750000001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3660.3989510000001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4825.9939270000004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6010.2710079999997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7211.7627060000004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8415.336174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9604.7306649999991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10925.034250000001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12184.34698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13412.680050000001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0</v>
      </c>
      <c r="T22" s="232">
        <f>PLANEL_GerCrit_Resultado!X268</f>
        <v>0</v>
      </c>
      <c r="U22" s="232">
        <f>PLANEL_GerCrit_Resultado!Y268</f>
        <v>0</v>
      </c>
      <c r="V22" s="232">
        <f>PLANEL_GerCrit_Resultado!Z268</f>
        <v>0</v>
      </c>
      <c r="W22" s="232">
        <f>PLANEL_GerCrit_Resultado!AA268</f>
        <v>0</v>
      </c>
      <c r="X22" s="232">
        <f>PLANEL_GerCrit_Resultado!AB268</f>
        <v>0</v>
      </c>
      <c r="Y22" s="232">
        <f>PLANEL_GerCrit_Resultado!AC268</f>
        <v>0</v>
      </c>
      <c r="Z22" s="232">
        <f>PLANEL_GerCrit_Resultado!AD268</f>
        <v>0</v>
      </c>
      <c r="AA22" s="232">
        <f>PLANEL_GerCrit_Resultado!AE268</f>
        <v>0</v>
      </c>
      <c r="AB22" s="232">
        <f>PLANEL_GerCrit_Resultado!AF268</f>
        <v>0</v>
      </c>
      <c r="AC22" s="232">
        <f>PLANEL_GerCrit_Resultado!AG268</f>
        <v>0</v>
      </c>
      <c r="AD22" s="232">
        <f>PLANEL_GerCrit_Resultado!AH268</f>
        <v>0</v>
      </c>
      <c r="AE22" s="232">
        <f>PLANEL_GerCrit_Resultado!AI268</f>
        <v>0</v>
      </c>
      <c r="AF22" s="232">
        <f>PLANEL_GerCrit_Resultado!AJ268</f>
        <v>0</v>
      </c>
      <c r="AG22" s="232">
        <f>PLANEL_GerCrit_Resultado!AK268</f>
        <v>0</v>
      </c>
      <c r="AH22" s="232">
        <f>PLANEL_GerCrit_Resultado!AL268</f>
        <v>0</v>
      </c>
      <c r="AI22" s="232">
        <f>PLANEL_GerCrit_Resultado!AM268</f>
        <v>0</v>
      </c>
      <c r="AJ22" s="232">
        <f>PLANEL_GerCrit_Resultado!AN268</f>
        <v>0</v>
      </c>
      <c r="AK22" s="232">
        <f>PLANEL_GerCrit_Resultado!AO268</f>
        <v>0</v>
      </c>
      <c r="AL22" s="232">
        <f>PLANEL_GerCrit_Resultado!AP268</f>
        <v>0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63888.165813496009</v>
      </c>
      <c r="D24" s="28">
        <f t="shared" si="0"/>
        <v>65880.313412295989</v>
      </c>
      <c r="E24" s="28">
        <f t="shared" si="0"/>
        <v>67055.640405099999</v>
      </c>
      <c r="F24" s="28">
        <f t="shared" si="0"/>
        <v>68156.617680089999</v>
      </c>
      <c r="G24" s="28">
        <f t="shared" si="0"/>
        <v>73155.520365500008</v>
      </c>
      <c r="H24" s="28">
        <f t="shared" si="0"/>
        <v>76830.792312100006</v>
      </c>
      <c r="I24" s="28">
        <f t="shared" si="0"/>
        <v>80600.491636199993</v>
      </c>
      <c r="J24" s="28">
        <f t="shared" si="0"/>
        <v>83855.326200700001</v>
      </c>
      <c r="K24" s="28">
        <f t="shared" si="0"/>
        <v>87222.611259400001</v>
      </c>
      <c r="L24" s="28">
        <f t="shared" si="0"/>
        <v>90801.370388499985</v>
      </c>
      <c r="M24" s="28">
        <f t="shared" si="0"/>
        <v>94358.595155100003</v>
      </c>
      <c r="N24" s="28">
        <f t="shared" si="0"/>
        <v>97476.650375599987</v>
      </c>
      <c r="O24" s="28">
        <f t="shared" si="0"/>
        <v>100376.21047159001</v>
      </c>
      <c r="P24" s="28">
        <f t="shared" si="0"/>
        <v>103383.08895110001</v>
      </c>
      <c r="Q24" s="28">
        <f t="shared" si="0"/>
        <v>106477.1695382</v>
      </c>
      <c r="R24" s="28">
        <f t="shared" si="0"/>
        <v>109672.60222530001</v>
      </c>
      <c r="S24" s="28">
        <f t="shared" si="0"/>
        <v>113023.09761860002</v>
      </c>
      <c r="T24" s="28">
        <f t="shared" si="0"/>
        <v>116432.63639100001</v>
      </c>
      <c r="U24" s="28">
        <f t="shared" si="0"/>
        <v>119841.7941179</v>
      </c>
      <c r="V24" s="28">
        <f t="shared" si="0"/>
        <v>123355.3527546</v>
      </c>
      <c r="W24" s="28">
        <f t="shared" si="0"/>
        <v>126990.26269599998</v>
      </c>
      <c r="X24" s="28">
        <f t="shared" si="0"/>
        <v>130866.57562349999</v>
      </c>
      <c r="Y24" s="28">
        <f t="shared" si="0"/>
        <v>134691.0680382</v>
      </c>
      <c r="Z24" s="28">
        <f t="shared" si="0"/>
        <v>138544.15718080002</v>
      </c>
      <c r="AA24" s="28">
        <f t="shared" si="0"/>
        <v>142248.99569110002</v>
      </c>
      <c r="AB24" s="76">
        <f t="shared" si="0"/>
        <v>145923.47129501999</v>
      </c>
      <c r="AC24" s="28">
        <f t="shared" si="0"/>
        <v>149167.16346219997</v>
      </c>
      <c r="AD24" s="28">
        <f t="shared" si="0"/>
        <v>152419.90710120002</v>
      </c>
      <c r="AE24" s="28">
        <f t="shared" si="0"/>
        <v>155684.62960920003</v>
      </c>
      <c r="AF24" s="28">
        <f t="shared" si="0"/>
        <v>159011.78804450002</v>
      </c>
      <c r="AG24" s="28">
        <f t="shared" si="0"/>
        <v>162404.854395</v>
      </c>
      <c r="AH24" s="28">
        <f t="shared" si="0"/>
        <v>165819.90537699999</v>
      </c>
      <c r="AI24" s="28">
        <f t="shared" si="0"/>
        <v>169202.854395</v>
      </c>
      <c r="AJ24" s="28">
        <f t="shared" si="0"/>
        <v>172913.67256100001</v>
      </c>
      <c r="AK24" s="28">
        <f t="shared" si="0"/>
        <v>176479.41304869999</v>
      </c>
      <c r="AL24" s="28">
        <f t="shared" si="0"/>
        <v>180004.058728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0.46797419749815938</v>
      </c>
      <c r="D29" s="47">
        <f>IF(PLANEL_Pot_anual!D4&lt;&gt;0,D4/PLANEL_Pot_anual!D4,0)</f>
        <v>0.4938820478964121</v>
      </c>
      <c r="E29" s="47">
        <f>IF(PLANEL_Pot_anual!E4&lt;&gt;0,E4/PLANEL_Pot_anual!E4,0)</f>
        <v>0.496394255973367</v>
      </c>
      <c r="F29" s="47">
        <f>IF(PLANEL_Pot_anual!F4&lt;&gt;0,F4/PLANEL_Pot_anual!F4,0)</f>
        <v>0.45654385591497654</v>
      </c>
      <c r="G29" s="47">
        <f>IF(PLANEL_Pot_anual!G4&lt;&gt;0,G4/PLANEL_Pot_anual!G4,0)</f>
        <v>0.46187866127842581</v>
      </c>
      <c r="H29" s="47">
        <f>IF(PLANEL_Pot_anual!H4&lt;&gt;0,H4/PLANEL_Pot_anual!H4,0)</f>
        <v>0.47515718804667662</v>
      </c>
      <c r="I29" s="47">
        <f>IF(PLANEL_Pot_anual!I4&lt;&gt;0,I4/PLANEL_Pot_anual!I4,0)</f>
        <v>0.48536736306008021</v>
      </c>
      <c r="J29" s="47">
        <f>IF(PLANEL_Pot_anual!J4&lt;&gt;0,J4/PLANEL_Pot_anual!J4,0)</f>
        <v>0.49043076660373125</v>
      </c>
      <c r="K29" s="47">
        <f>IF(PLANEL_Pot_anual!K4&lt;&gt;0,K4/PLANEL_Pot_anual!K4,0)</f>
        <v>0.48820230328885961</v>
      </c>
      <c r="L29" s="47">
        <f>IF(PLANEL_Pot_anual!L4&lt;&gt;0,L4/PLANEL_Pot_anual!L4,0)</f>
        <v>0.48691465629722536</v>
      </c>
      <c r="M29" s="47">
        <f>IF(PLANEL_Pot_anual!M4&lt;&gt;0,M4/PLANEL_Pot_anual!M4,0)</f>
        <v>0.47274722231570793</v>
      </c>
      <c r="N29" s="47">
        <f>IF(PLANEL_Pot_anual!N4&lt;&gt;0,N4/PLANEL_Pot_anual!N4,0)</f>
        <v>0.46876371957759566</v>
      </c>
      <c r="O29" s="47">
        <f>IF(PLANEL_Pot_anual!O4&lt;&gt;0,O4/PLANEL_Pot_anual!O4,0)</f>
        <v>0.47203484646022492</v>
      </c>
      <c r="P29" s="47">
        <f>IF(PLANEL_Pot_anual!P4&lt;&gt;0,P4/PLANEL_Pot_anual!P4,0)</f>
        <v>0.48364360608154866</v>
      </c>
      <c r="Q29" s="47">
        <f>IF(PLANEL_Pot_anual!Q4&lt;&gt;0,Q4/PLANEL_Pot_anual!Q4,0)</f>
        <v>0.48328622029461127</v>
      </c>
      <c r="R29" s="47">
        <f>IF(PLANEL_Pot_anual!R4&lt;&gt;0,R4/PLANEL_Pot_anual!R4,0)</f>
        <v>0.4882445115773808</v>
      </c>
      <c r="S29" s="47">
        <f>IF(PLANEL_Pot_anual!S4&lt;&gt;0,S4/PLANEL_Pot_anual!S4,0)</f>
        <v>0.47381018673908087</v>
      </c>
      <c r="T29" s="47">
        <f>IF(PLANEL_Pot_anual!T4&lt;&gt;0,T4/PLANEL_Pot_anual!T4,0)</f>
        <v>0.47157191514207153</v>
      </c>
      <c r="U29" s="47">
        <f>IF(PLANEL_Pot_anual!U4&lt;&gt;0,U4/PLANEL_Pot_anual!U4,0)</f>
        <v>0.47288432443359202</v>
      </c>
      <c r="V29" s="47">
        <f>IF(PLANEL_Pot_anual!V4&lt;&gt;0,V4/PLANEL_Pot_anual!V4,0)</f>
        <v>0.46878759205111886</v>
      </c>
      <c r="W29" s="47">
        <f>IF(PLANEL_Pot_anual!W4&lt;&gt;0,W4/PLANEL_Pot_anual!W4,0)</f>
        <v>0.46997369985850845</v>
      </c>
      <c r="X29" s="47">
        <f>IF(PLANEL_Pot_anual!X4&lt;&gt;0,X4/PLANEL_Pot_anual!X4,0)</f>
        <v>0.47441188799128325</v>
      </c>
      <c r="Y29" s="47">
        <f>IF(PLANEL_Pot_anual!Y4&lt;&gt;0,Y4/PLANEL_Pot_anual!Y4,0)</f>
        <v>0.46818489828522042</v>
      </c>
      <c r="Z29" s="47">
        <f>IF(PLANEL_Pot_anual!Z4&lt;&gt;0,Z4/PLANEL_Pot_anual!Z4,0)</f>
        <v>0.46710423633183423</v>
      </c>
      <c r="AA29" s="47">
        <f>IF(PLANEL_Pot_anual!AA4&lt;&gt;0,AA4/PLANEL_Pot_anual!AA4,0)</f>
        <v>0.46362989655477954</v>
      </c>
      <c r="AB29" s="77">
        <f>IF(PLANEL_Pot_anual!AB4&lt;&gt;0,AB4/PLANEL_Pot_anual!AB4,0)</f>
        <v>0.46478143898100904</v>
      </c>
      <c r="AC29" s="47">
        <f>IF(PLANEL_Pot_anual!AC4&lt;&gt;0,AC4/PLANEL_Pot_anual!AC4,0)</f>
        <v>0.4603925562010851</v>
      </c>
      <c r="AD29" s="47">
        <f>IF(PLANEL_Pot_anual!AD4&lt;&gt;0,AD4/PLANEL_Pot_anual!AD4,0)</f>
        <v>0.46362785788824179</v>
      </c>
      <c r="AE29" s="47">
        <f>IF(PLANEL_Pot_anual!AE4&lt;&gt;0,AE4/PLANEL_Pot_anual!AE4,0)</f>
        <v>0.46028474333922326</v>
      </c>
      <c r="AF29" s="47">
        <f>IF(PLANEL_Pot_anual!AF4&lt;&gt;0,AF4/PLANEL_Pot_anual!AF4,0)</f>
        <v>0.46538015613489797</v>
      </c>
      <c r="AG29" s="47">
        <f>IF(PLANEL_Pot_anual!AG4&lt;&gt;0,AG4/PLANEL_Pot_anual!AG4,0)</f>
        <v>0.4603814787887206</v>
      </c>
      <c r="AH29" s="47">
        <f>IF(PLANEL_Pot_anual!AH4&lt;&gt;0,AH4/PLANEL_Pot_anual!AH4,0)</f>
        <v>0.45896309478128683</v>
      </c>
      <c r="AI29" s="47">
        <f>IF(PLANEL_Pot_anual!AI4&lt;&gt;0,AI4/PLANEL_Pot_anual!AI4,0)</f>
        <v>0.46338094256737339</v>
      </c>
      <c r="AJ29" s="47">
        <f>IF(PLANEL_Pot_anual!AJ4&lt;&gt;0,AJ4/PLANEL_Pot_anual!AJ4,0)</f>
        <v>0.46335422952472027</v>
      </c>
      <c r="AK29" s="47">
        <f>IF(PLANEL_Pot_anual!AK4&lt;&gt;0,AK4/PLANEL_Pot_anual!AK4,0)</f>
        <v>0.4529738550343429</v>
      </c>
      <c r="AL29" s="47">
        <f>IF(PLANEL_Pot_anual!AL4&lt;&gt;0,AL4/PLANEL_Pot_anual!AL4,0)</f>
        <v>0.44992030032733371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0.51725333081627556</v>
      </c>
      <c r="E30" s="47">
        <f>IF(PLANEL_Pot_anual!E5&lt;&gt;0,E5/PLANEL_Pot_anual!E5,0)</f>
        <v>0.51450533605357029</v>
      </c>
      <c r="F30" s="47">
        <f>IF(PLANEL_Pot_anual!F5&lt;&gt;0,F5/PLANEL_Pot_anual!F5,0)</f>
        <v>0.50644919975674219</v>
      </c>
      <c r="G30" s="47">
        <f>IF(PLANEL_Pot_anual!G5&lt;&gt;0,G5/PLANEL_Pot_anual!G5,0)</f>
        <v>0.51297498934570873</v>
      </c>
      <c r="H30" s="47">
        <f>IF(PLANEL_Pot_anual!H5&lt;&gt;0,H5/PLANEL_Pot_anual!H5,0)</f>
        <v>0.51090212588118555</v>
      </c>
      <c r="I30" s="47">
        <f>IF(PLANEL_Pot_anual!I5&lt;&gt;0,I5/PLANEL_Pot_anual!I5,0)</f>
        <v>0.50115266141091175</v>
      </c>
      <c r="J30" s="47">
        <f>IF(PLANEL_Pot_anual!J5&lt;&gt;0,J5/PLANEL_Pot_anual!J5,0)</f>
        <v>0.44693594428016831</v>
      </c>
      <c r="K30" s="47">
        <f>IF(PLANEL_Pot_anual!K5&lt;&gt;0,K5/PLANEL_Pot_anual!K5,0)</f>
        <v>0.49817081540167657</v>
      </c>
      <c r="L30" s="47">
        <f>IF(PLANEL_Pot_anual!L5&lt;&gt;0,L5/PLANEL_Pot_anual!L5,0)</f>
        <v>0.4494516934376423</v>
      </c>
      <c r="M30" s="47">
        <f>IF(PLANEL_Pot_anual!M5&lt;&gt;0,M5/PLANEL_Pot_anual!M5,0)</f>
        <v>0.50728236480843258</v>
      </c>
      <c r="N30" s="47">
        <f>IF(PLANEL_Pot_anual!N5&lt;&gt;0,N5/PLANEL_Pot_anual!N5,0)</f>
        <v>0.49314689995811939</v>
      </c>
      <c r="O30" s="47">
        <f>IF(PLANEL_Pot_anual!O5&lt;&gt;0,O5/PLANEL_Pot_anual!O5,0)</f>
        <v>0.50682024505081458</v>
      </c>
      <c r="P30" s="47">
        <f>IF(PLANEL_Pot_anual!P5&lt;&gt;0,P5/PLANEL_Pot_anual!P5,0)</f>
        <v>0.45507082604353805</v>
      </c>
      <c r="Q30" s="47">
        <f>IF(PLANEL_Pot_anual!Q5&lt;&gt;0,Q5/PLANEL_Pot_anual!Q5,0)</f>
        <v>0.50842809198053118</v>
      </c>
      <c r="R30" s="47">
        <f>IF(PLANEL_Pot_anual!R5&lt;&gt;0,R5/PLANEL_Pot_anual!R5,0)</f>
        <v>0.48663395802811649</v>
      </c>
      <c r="S30" s="47">
        <f>IF(PLANEL_Pot_anual!S5&lt;&gt;0,S5/PLANEL_Pot_anual!S5,0)</f>
        <v>0.50572608045887668</v>
      </c>
      <c r="T30" s="47">
        <f>IF(PLANEL_Pot_anual!T5&lt;&gt;0,T5/PLANEL_Pot_anual!T5,0)</f>
        <v>0.50875206074242862</v>
      </c>
      <c r="U30" s="47">
        <f>IF(PLANEL_Pot_anual!U5&lt;&gt;0,U5/PLANEL_Pot_anual!U5,0)</f>
        <v>0.48463471570259942</v>
      </c>
      <c r="V30" s="47">
        <f>IF(PLANEL_Pot_anual!V5&lt;&gt;0,V5/PLANEL_Pot_anual!V5,0)</f>
        <v>0.50592959993963049</v>
      </c>
      <c r="W30" s="47">
        <f>IF(PLANEL_Pot_anual!W5&lt;&gt;0,W5/PLANEL_Pot_anual!W5,0)</f>
        <v>0.48274046064164222</v>
      </c>
      <c r="X30" s="47">
        <f>IF(PLANEL_Pot_anual!X5&lt;&gt;0,X5/PLANEL_Pot_anual!X5,0)</f>
        <v>0.42278702959058867</v>
      </c>
      <c r="Y30" s="47">
        <f>IF(PLANEL_Pot_anual!Y5&lt;&gt;0,Y5/PLANEL_Pot_anual!Y5,0)</f>
        <v>0.45891944022329906</v>
      </c>
      <c r="Z30" s="47">
        <f>IF(PLANEL_Pot_anual!Z5&lt;&gt;0,Z5/PLANEL_Pot_anual!Z5,0)</f>
        <v>0.46206661808303173</v>
      </c>
      <c r="AA30" s="47">
        <f>IF(PLANEL_Pot_anual!AA5&lt;&gt;0,AA5/PLANEL_Pot_anual!AA5,0)</f>
        <v>0.49331374345515772</v>
      </c>
      <c r="AB30" s="77">
        <f>IF(PLANEL_Pot_anual!AB5&lt;&gt;0,AB5/PLANEL_Pot_anual!AB5,0)</f>
        <v>0.47379406804893343</v>
      </c>
      <c r="AC30" s="47">
        <f>IF(PLANEL_Pot_anual!AC5&lt;&gt;0,AC5/PLANEL_Pot_anual!AC5,0)</f>
        <v>0.48540246082240662</v>
      </c>
      <c r="AD30" s="47">
        <f>IF(PLANEL_Pot_anual!AD5&lt;&gt;0,AD5/PLANEL_Pot_anual!AD5,0)</f>
        <v>0.44707977134348131</v>
      </c>
      <c r="AE30" s="47">
        <f>IF(PLANEL_Pot_anual!AE5&lt;&gt;0,AE5/PLANEL_Pot_anual!AE5,0)</f>
        <v>0.4681515054605086</v>
      </c>
      <c r="AF30" s="47">
        <f>IF(PLANEL_Pot_anual!AF5&lt;&gt;0,AF5/PLANEL_Pot_anual!AF5,0)</f>
        <v>0.41742009461725771</v>
      </c>
      <c r="AG30" s="47">
        <f>IF(PLANEL_Pot_anual!AG5&lt;&gt;0,AG5/PLANEL_Pot_anual!AG5,0)</f>
        <v>0.44143541952558385</v>
      </c>
      <c r="AH30" s="47">
        <f>IF(PLANEL_Pot_anual!AH5&lt;&gt;0,AH5/PLANEL_Pot_anual!AH5,0)</f>
        <v>0.44231589043164848</v>
      </c>
      <c r="AI30" s="47">
        <f>IF(PLANEL_Pot_anual!AI5&lt;&gt;0,AI5/PLANEL_Pot_anual!AI5,0)</f>
        <v>0.39395177546711974</v>
      </c>
      <c r="AJ30" s="47">
        <f>IF(PLANEL_Pot_anual!AJ5&lt;&gt;0,AJ5/PLANEL_Pot_anual!AJ5,0)</f>
        <v>0.38586981246739399</v>
      </c>
      <c r="AK30" s="47">
        <f>IF(PLANEL_Pot_anual!AK5&lt;&gt;0,AK5/PLANEL_Pot_anual!AK5,0)</f>
        <v>0.46556653816448162</v>
      </c>
      <c r="AL30" s="47">
        <f>IF(PLANEL_Pot_anual!AL5&lt;&gt;0,AL5/PLANEL_Pot_anual!AL5,0)</f>
        <v>0.49200437756530074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0.60866768248207648</v>
      </c>
      <c r="D32" s="48">
        <f>IF(PLANEL_Pot_anual!D7&lt;&gt;0,D7/PLANEL_Pot_anual!D7,0)</f>
        <v>0.47481037196198128</v>
      </c>
      <c r="E32" s="48">
        <f>IF(PLANEL_Pot_anual!E7&lt;&gt;0,E7/PLANEL_Pot_anual!E7,0)</f>
        <v>0.51080607129325284</v>
      </c>
      <c r="F32" s="48">
        <f>IF(PLANEL_Pot_anual!F7&lt;&gt;0,F7/PLANEL_Pot_anual!F7,0)</f>
        <v>0.35813806706812712</v>
      </c>
      <c r="G32" s="48">
        <f>IF(PLANEL_Pot_anual!G7&lt;&gt;0,G7/PLANEL_Pot_anual!G7,0)</f>
        <v>0.40151121819415503</v>
      </c>
      <c r="H32" s="48">
        <f>IF(PLANEL_Pot_anual!H7&lt;&gt;0,H7/PLANEL_Pot_anual!H7,0)</f>
        <v>0.40942561416117995</v>
      </c>
      <c r="I32" s="48">
        <f>IF(PLANEL_Pot_anual!I7&lt;&gt;0,I7/PLANEL_Pot_anual!I7,0)</f>
        <v>0.46102977774671716</v>
      </c>
      <c r="J32" s="48">
        <f>IF(PLANEL_Pot_anual!J7&lt;&gt;0,J7/PLANEL_Pot_anual!J7,0)</f>
        <v>0.49710137922461706</v>
      </c>
      <c r="K32" s="48">
        <f>IF(PLANEL_Pot_anual!K7&lt;&gt;0,K7/PLANEL_Pot_anual!K7,0)</f>
        <v>0.51763121227760855</v>
      </c>
      <c r="L32" s="48">
        <f>IF(PLANEL_Pot_anual!L7&lt;&gt;0,L7/PLANEL_Pot_anual!L7,0)</f>
        <v>0.48880370975972226</v>
      </c>
      <c r="M32" s="48">
        <f>IF(PLANEL_Pot_anual!M7&lt;&gt;0,M7/PLANEL_Pot_anual!M7,0)</f>
        <v>0.44026292432596553</v>
      </c>
      <c r="N32" s="48">
        <f>IF(PLANEL_Pot_anual!N7&lt;&gt;0,N7/PLANEL_Pot_anual!N7,0)</f>
        <v>0.45424241575486179</v>
      </c>
      <c r="O32" s="48">
        <f>IF(PLANEL_Pot_anual!O7&lt;&gt;0,O7/PLANEL_Pot_anual!O7,0)</f>
        <v>0.4899993910974047</v>
      </c>
      <c r="P32" s="48">
        <f>IF(PLANEL_Pot_anual!P7&lt;&gt;0,P7/PLANEL_Pot_anual!P7,0)</f>
        <v>0.48657042235414766</v>
      </c>
      <c r="Q32" s="48">
        <f>IF(PLANEL_Pot_anual!Q7&lt;&gt;0,Q7/PLANEL_Pot_anual!Q7,0)</f>
        <v>0.54077226362467679</v>
      </c>
      <c r="R32" s="48">
        <f>IF(PLANEL_Pot_anual!R7&lt;&gt;0,R7/PLANEL_Pot_anual!R7,0)</f>
        <v>0.540328281709061</v>
      </c>
      <c r="S32" s="48">
        <f>IF(PLANEL_Pot_anual!S7&lt;&gt;0,S7/PLANEL_Pot_anual!S7,0)</f>
        <v>0.7035943886577285</v>
      </c>
      <c r="T32" s="48">
        <f>IF(PLANEL_Pot_anual!T7&lt;&gt;0,T7/PLANEL_Pot_anual!T7,0)</f>
        <v>0.7035943886577285</v>
      </c>
      <c r="U32" s="48">
        <f>IF(PLANEL_Pot_anual!U7&lt;&gt;0,U7/PLANEL_Pot_anual!U7,0)</f>
        <v>0.7035943886577285</v>
      </c>
      <c r="V32" s="48">
        <f>IF(PLANEL_Pot_anual!V7&lt;&gt;0,V7/PLANEL_Pot_anual!V7,0)</f>
        <v>0.67226831443275492</v>
      </c>
      <c r="W32" s="48">
        <f>IF(PLANEL_Pot_anual!W7&lt;&gt;0,W7/PLANEL_Pot_anual!W7,0)</f>
        <v>0.67226831443275492</v>
      </c>
      <c r="X32" s="48">
        <f>IF(PLANEL_Pot_anual!X7&lt;&gt;0,X7/PLANEL_Pot_anual!X7,0)</f>
        <v>0.67226831443275492</v>
      </c>
      <c r="Y32" s="48">
        <f>IF(PLANEL_Pot_anual!Y7&lt;&gt;0,Y7/PLANEL_Pot_anual!Y7,0)</f>
        <v>0.67305629945791012</v>
      </c>
      <c r="Z32" s="48">
        <f>IF(PLANEL_Pot_anual!Z7&lt;&gt;0,Z7/PLANEL_Pot_anual!Z7,0)</f>
        <v>0.67305629945791012</v>
      </c>
      <c r="AA32" s="48">
        <f>IF(PLANEL_Pot_anual!AA7&lt;&gt;0,AA7/PLANEL_Pot_anual!AA7,0)</f>
        <v>0.67260628765299002</v>
      </c>
      <c r="AB32" s="48">
        <f>IF(PLANEL_Pot_anual!AB7&lt;&gt;0,AB7/PLANEL_Pot_anual!AB7,0)</f>
        <v>0.67260628765299002</v>
      </c>
      <c r="AC32" s="48">
        <f>IF(PLANEL_Pot_anual!AC7&lt;&gt;0,AC7/PLANEL_Pot_anual!AC7,0)</f>
        <v>0.49508073127753305</v>
      </c>
      <c r="AD32" s="48">
        <f>IF(PLANEL_Pot_anual!AD7&lt;&gt;0,AD7/PLANEL_Pot_anual!AD7,0)</f>
        <v>0.49508073127753305</v>
      </c>
      <c r="AE32" s="48">
        <f>IF(PLANEL_Pot_anual!AE7&lt;&gt;0,AE7/PLANEL_Pot_anual!AE7,0)</f>
        <v>0.49508073127753305</v>
      </c>
      <c r="AF32" s="48">
        <f>IF(PLANEL_Pot_anual!AF7&lt;&gt;0,AF7/PLANEL_Pot_anual!AF7,0)</f>
        <v>0.59409687747797357</v>
      </c>
      <c r="AG32" s="48">
        <f>IF(PLANEL_Pot_anual!AG7&lt;&gt;0,AG7/PLANEL_Pot_anual!AG7,0)</f>
        <v>0</v>
      </c>
      <c r="AH32" s="48">
        <f>IF(PLANEL_Pot_anual!AH7&lt;&gt;0,AH7/PLANEL_Pot_anual!AH7,0)</f>
        <v>0</v>
      </c>
      <c r="AI32" s="48">
        <f>IF(PLANEL_Pot_anual!AI7&lt;&gt;0,AI7/PLANEL_Pot_anual!AI7,0)</f>
        <v>0</v>
      </c>
      <c r="AJ32" s="48">
        <f>IF(PLANEL_Pot_anual!AJ7&lt;&gt;0,AJ7/PLANEL_Pot_anual!AJ7,0)</f>
        <v>0</v>
      </c>
      <c r="AK32" s="48">
        <f>IF(PLANEL_Pot_anual!AK7&lt;&gt;0,AK7/PLANEL_Pot_anual!AK7,0)</f>
        <v>0</v>
      </c>
      <c r="AL32" s="48">
        <f>IF(PLANEL_Pot_anual!AL7&lt;&gt;0,AL7/PLANEL_Pot_anual!AL7,0)</f>
        <v>0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0.53300062658337999</v>
      </c>
      <c r="H34" s="49">
        <f>IF(PLANEL_Pot_anual!H9&lt;&gt;0,H9/PLANEL_Pot_anual!H9,0)</f>
        <v>0.51028384033727192</v>
      </c>
      <c r="I34" s="49">
        <f>IF(PLANEL_Pot_anual!I9&lt;&gt;0,I9/PLANEL_Pot_anual!I9,0)</f>
        <v>0.55604483262101367</v>
      </c>
      <c r="J34" s="49">
        <f>IF(PLANEL_Pot_anual!J9&lt;&gt;0,J9/PLANEL_Pot_anual!J9,0)</f>
        <v>0.55604656974607902</v>
      </c>
      <c r="K34" s="49">
        <f>IF(PLANEL_Pot_anual!K9&lt;&gt;0,K9/PLANEL_Pot_anual!K9,0)</f>
        <v>0.55233847299309591</v>
      </c>
      <c r="L34" s="49">
        <f>IF(PLANEL_Pot_anual!L9&lt;&gt;0,L9/PLANEL_Pot_anual!L9,0)</f>
        <v>0.53332978301649614</v>
      </c>
      <c r="M34" s="49">
        <f>IF(PLANEL_Pot_anual!M9&lt;&gt;0,M9/PLANEL_Pot_anual!M9,0)</f>
        <v>0.53332978301649614</v>
      </c>
      <c r="N34" s="49">
        <f>IF(PLANEL_Pot_anual!N9&lt;&gt;0,N9/PLANEL_Pot_anual!N9,0)</f>
        <v>0.53332804637490561</v>
      </c>
      <c r="O34" s="49">
        <f>IF(PLANEL_Pot_anual!O9&lt;&gt;0,O9/PLANEL_Pot_anual!O9,0)</f>
        <v>0.53534892136765355</v>
      </c>
      <c r="P34" s="49">
        <f>IF(PLANEL_Pot_anual!P9&lt;&gt;0,P9/PLANEL_Pot_anual!P9,0)</f>
        <v>0.55542986278984319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0.72618563999999997</v>
      </c>
      <c r="W34" s="49">
        <f>IF(PLANEL_Pot_anual!W9&lt;&gt;0,W9/PLANEL_Pot_anual!W9,0)</f>
        <v>0.72618563999999997</v>
      </c>
      <c r="X34" s="49">
        <f>IF(PLANEL_Pot_anual!X9&lt;&gt;0,X9/PLANEL_Pot_anual!X9,0)</f>
        <v>0.72618563999999997</v>
      </c>
      <c r="Y34" s="49">
        <f>IF(PLANEL_Pot_anual!Y9&lt;&gt;0,Y9/PLANEL_Pot_anual!Y9,0)</f>
        <v>0.72618563999999997</v>
      </c>
      <c r="Z34" s="49">
        <f>IF(PLANEL_Pot_anual!Z9&lt;&gt;0,Z9/PLANEL_Pot_anual!Z9,0)</f>
        <v>0.72618563999999997</v>
      </c>
      <c r="AA34" s="49">
        <f>IF(PLANEL_Pot_anual!AA9&lt;&gt;0,AA9/PLANEL_Pot_anual!AA9,0)</f>
        <v>0.72618563999999997</v>
      </c>
      <c r="AB34" s="79">
        <f>IF(PLANEL_Pot_anual!AB9&lt;&gt;0,AB9/PLANEL_Pot_anual!AB9,0)</f>
        <v>0.72618563999999997</v>
      </c>
      <c r="AC34" s="49">
        <f>IF(PLANEL_Pot_anual!AC9&lt;&gt;0,AC9/PLANEL_Pot_anual!AC9,0)</f>
        <v>0.72618563999999997</v>
      </c>
      <c r="AD34" s="49">
        <f>IF(PLANEL_Pot_anual!AD9&lt;&gt;0,AD9/PLANEL_Pot_anual!AD9,0)</f>
        <v>0.72618563999999997</v>
      </c>
      <c r="AE34" s="49">
        <f>IF(PLANEL_Pot_anual!AE9&lt;&gt;0,AE9/PLANEL_Pot_anual!AE9,0)</f>
        <v>0.72618563999999997</v>
      </c>
      <c r="AF34" s="49">
        <f>IF(PLANEL_Pot_anual!AF9&lt;&gt;0,AF9/PLANEL_Pot_anual!AF9,0)</f>
        <v>0.72618563999999997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0.10799078248235781</v>
      </c>
      <c r="G35" s="49">
        <f>IF(PLANEL_Pot_anual!G10&lt;&gt;0,G10/PLANEL_Pot_anual!G10,0)</f>
        <v>0.37046478518057285</v>
      </c>
      <c r="H35" s="49">
        <f>IF(PLANEL_Pot_anual!H10&lt;&gt;0,H10/PLANEL_Pot_anual!H10,0)</f>
        <v>0.21471148353396982</v>
      </c>
      <c r="I35" s="49">
        <f>IF(PLANEL_Pot_anual!I10&lt;&gt;0,I10/PLANEL_Pot_anual!I10,0)</f>
        <v>0.31930832544624327</v>
      </c>
      <c r="J35" s="49">
        <f>IF(PLANEL_Pot_anual!J10&lt;&gt;0,J10/PLANEL_Pot_anual!J10,0)</f>
        <v>0.48351432572298325</v>
      </c>
      <c r="K35" s="49">
        <f>IF(PLANEL_Pot_anual!K10&lt;&gt;0,K10/PLANEL_Pot_anual!K10,0)</f>
        <v>0.42942296699875465</v>
      </c>
      <c r="L35" s="49">
        <f>IF(PLANEL_Pot_anual!L10&lt;&gt;0,L10/PLANEL_Pot_anual!L10,0)</f>
        <v>0.42942296699875465</v>
      </c>
      <c r="M35" s="49">
        <f>IF(PLANEL_Pot_anual!M10&lt;&gt;0,M10/PLANEL_Pot_anual!M10,0)</f>
        <v>0.4122906647986716</v>
      </c>
      <c r="N35" s="49">
        <f>IF(PLANEL_Pot_anual!N10&lt;&gt;0,N10/PLANEL_Pot_anual!N10,0)</f>
        <v>0.31274574097135738</v>
      </c>
      <c r="O35" s="49">
        <f>IF(PLANEL_Pot_anual!O10&lt;&gt;0,O10/PLANEL_Pot_anual!O10,0)</f>
        <v>0.42942296699875465</v>
      </c>
      <c r="P35" s="49">
        <f>IF(PLANEL_Pot_anual!P10&lt;&gt;0,P10/PLANEL_Pot_anual!P10,0)</f>
        <v>0.42942296699875465</v>
      </c>
      <c r="Q35" s="49">
        <f>IF(PLANEL_Pot_anual!Q10&lt;&gt;0,Q10/PLANEL_Pot_anual!Q10,0)</f>
        <v>0.48351432572298325</v>
      </c>
      <c r="R35" s="49">
        <f>IF(PLANEL_Pot_anual!R10&lt;&gt;0,R10/PLANEL_Pot_anual!R10,0)</f>
        <v>0.48351432572298325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0.87263390456553758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0.88320901443298971</v>
      </c>
      <c r="W36" s="47">
        <f>IF(PLANEL_Pot_anual!W11&lt;&gt;0,W11/PLANEL_Pot_anual!W11,0)</f>
        <v>0.87263390456553758</v>
      </c>
      <c r="X36" s="47">
        <f>IF(PLANEL_Pot_anual!X11&lt;&gt;0,X11/PLANEL_Pot_anual!X11,0)</f>
        <v>0.87263390456553758</v>
      </c>
      <c r="Y36" s="47">
        <f>IF(PLANEL_Pot_anual!Y11&lt;&gt;0,Y11/PLANEL_Pot_anual!Y11,0)</f>
        <v>0.87263390456553758</v>
      </c>
      <c r="Z36" s="47">
        <f>IF(PLANEL_Pot_anual!Z11&lt;&gt;0,Z11/PLANEL_Pot_anual!Z11,0)</f>
        <v>0.87263390456553758</v>
      </c>
      <c r="AA36" s="47">
        <f>IF(PLANEL_Pot_anual!AA11&lt;&gt;0,AA11/PLANEL_Pot_anual!AA11,0)</f>
        <v>0.87263390456553758</v>
      </c>
      <c r="AB36" s="77">
        <f>IF(PLANEL_Pot_anual!AB11&lt;&gt;0,AB11/PLANEL_Pot_anual!AB11,0)</f>
        <v>0.87263390456553758</v>
      </c>
      <c r="AC36" s="47">
        <f>IF(PLANEL_Pot_anual!AC11&lt;&gt;0,AC11/PLANEL_Pot_anual!AC11,0)</f>
        <v>0.87263390456553758</v>
      </c>
      <c r="AD36" s="47">
        <f>IF(PLANEL_Pot_anual!AD11&lt;&gt;0,AD11/PLANEL_Pot_anual!AD11,0)</f>
        <v>0.87263390456553758</v>
      </c>
      <c r="AE36" s="47">
        <f>IF(PLANEL_Pot_anual!AE11&lt;&gt;0,AE11/PLANEL_Pot_anual!AE11,0)</f>
        <v>0.87263390456553758</v>
      </c>
      <c r="AF36" s="47">
        <f>IF(PLANEL_Pot_anual!AF11&lt;&gt;0,AF11/PLANEL_Pot_anual!AF11,0)</f>
        <v>0.87263390456553758</v>
      </c>
      <c r="AG36" s="47">
        <f>IF(PLANEL_Pot_anual!AG11&lt;&gt;0,AG11/PLANEL_Pot_anual!AG11,0)</f>
        <v>0.87263390456553758</v>
      </c>
      <c r="AH36" s="47">
        <f>IF(PLANEL_Pot_anual!AH11&lt;&gt;0,AH11/PLANEL_Pot_anual!AH11,0)</f>
        <v>0.87263390456553758</v>
      </c>
      <c r="AI36" s="47">
        <f>IF(PLANEL_Pot_anual!AI11&lt;&gt;0,AI11/PLANEL_Pot_anual!AI11,0)</f>
        <v>0.87263390456553758</v>
      </c>
      <c r="AJ36" s="47">
        <f>IF(PLANEL_Pot_anual!AJ11&lt;&gt;0,AJ11/PLANEL_Pot_anual!AJ11,0)</f>
        <v>0.87263390456553758</v>
      </c>
      <c r="AK36" s="47">
        <f>IF(PLANEL_Pot_anual!AK11&lt;&gt;0,AK11/PLANEL_Pot_anual!AK11,0)</f>
        <v>0.87263390456553758</v>
      </c>
      <c r="AL36" s="47">
        <f>IF(PLANEL_Pot_anual!AL11&lt;&gt;0,AL11/PLANEL_Pot_anual!AL11,0)</f>
        <v>0.87263390456553758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6.5484580539372658E-2</v>
      </c>
      <c r="J37" s="47">
        <f>IF(PLANEL_Pot_anual!J12&lt;&gt;0,J12/PLANEL_Pot_anual!J12,0)</f>
        <v>7.4082759037771506E-2</v>
      </c>
      <c r="K37" s="47">
        <f>IF(PLANEL_Pot_anual!K12&lt;&gt;0,K12/PLANEL_Pot_anual!K12,0)</f>
        <v>0.10249995770979826</v>
      </c>
      <c r="L37" s="47">
        <f>IF(PLANEL_Pot_anual!L12&lt;&gt;0,L12/PLANEL_Pot_anual!L12,0)</f>
        <v>8.469323834235673E-2</v>
      </c>
      <c r="M37" s="47">
        <f>IF(PLANEL_Pot_anual!M12&lt;&gt;0,M12/PLANEL_Pot_anual!M12,0)</f>
        <v>0.10253152894364775</v>
      </c>
      <c r="N37" s="47">
        <f>IF(PLANEL_Pot_anual!N12&lt;&gt;0,N12/PLANEL_Pot_anual!N12,0)</f>
        <v>0.10888252554101108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0.31695261145847869</v>
      </c>
      <c r="K39" s="52">
        <f>IF(PLANEL_Pot_anual!K14&lt;&gt;0,K14/PLANEL_Pot_anual!K14,0)</f>
        <v>0.31695261145847869</v>
      </c>
      <c r="L39" s="52">
        <f>IF(PLANEL_Pot_anual!L14&lt;&gt;0,L14/PLANEL_Pot_anual!L14,0)</f>
        <v>0.30990993025743391</v>
      </c>
      <c r="M39" s="52">
        <f>IF(PLANEL_Pot_anual!M14&lt;&gt;0,M14/PLANEL_Pot_anual!M14,0)</f>
        <v>0.30990993025743391</v>
      </c>
      <c r="N39" s="52">
        <f>IF(PLANEL_Pot_anual!N14&lt;&gt;0,N14/PLANEL_Pot_anual!N14,0)</f>
        <v>0.30990993025743391</v>
      </c>
      <c r="O39" s="52">
        <f>IF(PLANEL_Pot_anual!O14&lt;&gt;0,O14/PLANEL_Pot_anual!O14,0)</f>
        <v>0.30959261412883499</v>
      </c>
      <c r="P39" s="52">
        <f>IF(PLANEL_Pot_anual!P14&lt;&gt;0,P14/PLANEL_Pot_anual!P14,0)</f>
        <v>0.30959261412883499</v>
      </c>
      <c r="Q39" s="52">
        <f>IF(PLANEL_Pot_anual!Q14&lt;&gt;0,Q14/PLANEL_Pot_anual!Q14,0)</f>
        <v>0.30959261412883499</v>
      </c>
      <c r="R39" s="52">
        <f>IF(PLANEL_Pot_anual!R14&lt;&gt;0,R14/PLANEL_Pot_anual!R14,0)</f>
        <v>0.30959261412883499</v>
      </c>
      <c r="S39" s="52">
        <f>IF(PLANEL_Pot_anual!S14&lt;&gt;0,S14/PLANEL_Pot_anual!S14,0)</f>
        <v>0.30675210714716122</v>
      </c>
      <c r="T39" s="52">
        <f>IF(PLANEL_Pot_anual!T14&lt;&gt;0,T14/PLANEL_Pot_anual!T14,0)</f>
        <v>0.30675210714716122</v>
      </c>
      <c r="U39" s="52">
        <f>IF(PLANEL_Pot_anual!U14&lt;&gt;0,U14/PLANEL_Pot_anual!U14,0)</f>
        <v>0.30675210714716122</v>
      </c>
      <c r="V39" s="52">
        <f>IF(PLANEL_Pot_anual!V14&lt;&gt;0,V14/PLANEL_Pot_anual!V14,0)</f>
        <v>0.30675210714716122</v>
      </c>
      <c r="W39" s="52">
        <f>IF(PLANEL_Pot_anual!W14&lt;&gt;0,W14/PLANEL_Pot_anual!W14,0)</f>
        <v>0.30675210714716122</v>
      </c>
      <c r="X39" s="52">
        <f>IF(PLANEL_Pot_anual!X14&lt;&gt;0,X14/PLANEL_Pot_anual!X14,0)</f>
        <v>0.30583012761327205</v>
      </c>
      <c r="Y39" s="52">
        <f>IF(PLANEL_Pot_anual!Y14&lt;&gt;0,Y14/PLANEL_Pot_anual!Y14,0)</f>
        <v>0.30583012761327205</v>
      </c>
      <c r="Z39" s="52">
        <f>IF(PLANEL_Pot_anual!Z14&lt;&gt;0,Z14/PLANEL_Pot_anual!Z14,0)</f>
        <v>0.30583012761327205</v>
      </c>
      <c r="AA39" s="52">
        <f>IF(PLANEL_Pot_anual!AA14&lt;&gt;0,AA14/PLANEL_Pot_anual!AA14,0)</f>
        <v>0.30583012761327205</v>
      </c>
      <c r="AB39" s="82">
        <f>IF(PLANEL_Pot_anual!AB14&lt;&gt;0,AB14/PLANEL_Pot_anual!AB14,0)</f>
        <v>0.30583012761327205</v>
      </c>
      <c r="AC39" s="52">
        <f>IF(PLANEL_Pot_anual!AC14&lt;&gt;0,AC14/PLANEL_Pot_anual!AC14,0)</f>
        <v>0.30583012761327205</v>
      </c>
      <c r="AD39" s="52">
        <f>IF(PLANEL_Pot_anual!AD14&lt;&gt;0,AD14/PLANEL_Pot_anual!AD14,0)</f>
        <v>0.30583012761327205</v>
      </c>
      <c r="AE39" s="52">
        <f>IF(PLANEL_Pot_anual!AE14&lt;&gt;0,AE14/PLANEL_Pot_anual!AE14,0)</f>
        <v>0.30583012761327205</v>
      </c>
      <c r="AF39" s="52">
        <f>IF(PLANEL_Pot_anual!AF14&lt;&gt;0,AF14/PLANEL_Pot_anual!AF14,0)</f>
        <v>0.30583012761327205</v>
      </c>
      <c r="AG39" s="52">
        <f>IF(PLANEL_Pot_anual!AG14&lt;&gt;0,AG14/PLANEL_Pot_anual!AG14,0)</f>
        <v>0.30583012761327205</v>
      </c>
      <c r="AH39" s="52">
        <f>IF(PLANEL_Pot_anual!AH14&lt;&gt;0,AH14/PLANEL_Pot_anual!AH14,0)</f>
        <v>0.30583012761327205</v>
      </c>
      <c r="AI39" s="52">
        <f>IF(PLANEL_Pot_anual!AI14&lt;&gt;0,AI14/PLANEL_Pot_anual!AI14,0)</f>
        <v>0.30583012761327205</v>
      </c>
      <c r="AJ39" s="52">
        <f>IF(PLANEL_Pot_anual!AJ14&lt;&gt;0,AJ14/PLANEL_Pot_anual!AJ14,0)</f>
        <v>0.30583012761327205</v>
      </c>
      <c r="AK39" s="52">
        <f>IF(PLANEL_Pot_anual!AK14&lt;&gt;0,AK14/PLANEL_Pot_anual!AK14,0)</f>
        <v>0.30583012761327205</v>
      </c>
      <c r="AL39" s="52">
        <f>IF(PLANEL_Pot_anual!AL14&lt;&gt;0,AL14/PLANEL_Pot_anual!AL14,0)</f>
        <v>0.30583012761327205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0.94337587583282867</v>
      </c>
      <c r="E40" s="52">
        <f>IF(PLANEL_Pot_anual!E15&lt;&gt;0,E15/PLANEL_Pot_anual!E15,0)</f>
        <v>0.9433834470018172</v>
      </c>
      <c r="F40" s="52">
        <f>IF(PLANEL_Pot_anual!F15&lt;&gt;0,F15/PLANEL_Pot_anual!F15,0)</f>
        <v>0.87689504297029697</v>
      </c>
      <c r="G40" s="52">
        <f>IF(PLANEL_Pot_anual!G15&lt;&gt;0,G15/PLANEL_Pot_anual!G15,0)</f>
        <v>0.9346358134529148</v>
      </c>
      <c r="H40" s="52">
        <f>IF(PLANEL_Pot_anual!H15&lt;&gt;0,H15/PLANEL_Pot_anual!H15,0)</f>
        <v>0.87881165841446451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0.88073498904899139</v>
      </c>
      <c r="N40" s="52">
        <f>IF(PLANEL_Pot_anual!N15&lt;&gt;0,N15/PLANEL_Pot_anual!N15,0)</f>
        <v>0.88073498904899139</v>
      </c>
      <c r="O40" s="52">
        <f>IF(PLANEL_Pot_anual!O15&lt;&gt;0,O15/PLANEL_Pot_anual!O15,0)</f>
        <v>0.5086186772039486</v>
      </c>
      <c r="P40" s="52">
        <f>IF(PLANEL_Pot_anual!P15&lt;&gt;0,P15/PLANEL_Pot_anual!P15,0)</f>
        <v>0.48446668332560011</v>
      </c>
      <c r="Q40" s="52">
        <f>IF(PLANEL_Pot_anual!Q15&lt;&gt;0,Q15/PLANEL_Pot_anual!Q15,0)</f>
        <v>0.53549838838614749</v>
      </c>
      <c r="R40" s="52">
        <f>IF(PLANEL_Pot_anual!R15&lt;&gt;0,R15/PLANEL_Pot_anual!R15,0)</f>
        <v>0.51706972670241391</v>
      </c>
      <c r="S40" s="52">
        <f>IF(PLANEL_Pot_anual!S15&lt;&gt;0,S15/PLANEL_Pot_anual!S15,0)</f>
        <v>0.54337641863067054</v>
      </c>
      <c r="T40" s="52">
        <f>IF(PLANEL_Pot_anual!T15&lt;&gt;0,T15/PLANEL_Pot_anual!T15,0)</f>
        <v>0.54481431202005282</v>
      </c>
      <c r="U40" s="52">
        <f>IF(PLANEL_Pot_anual!U15&lt;&gt;0,U15/PLANEL_Pot_anual!U15,0)</f>
        <v>0.53811231416467609</v>
      </c>
      <c r="V40" s="52">
        <f>IF(PLANEL_Pot_anual!V15&lt;&gt;0,V15/PLANEL_Pot_anual!V15,0)</f>
        <v>0.5236811123659818</v>
      </c>
      <c r="W40" s="52">
        <f>IF(PLANEL_Pot_anual!W15&lt;&gt;0,W15/PLANEL_Pot_anual!W15,0)</f>
        <v>0.52543414589884907</v>
      </c>
      <c r="X40" s="52">
        <f>IF(PLANEL_Pot_anual!X15&lt;&gt;0,X15/PLANEL_Pot_anual!X15,0)</f>
        <v>0.53497357414846747</v>
      </c>
      <c r="Y40" s="52">
        <f>IF(PLANEL_Pot_anual!Y15&lt;&gt;0,Y15/PLANEL_Pot_anual!Y15,0)</f>
        <v>0.54103520512824399</v>
      </c>
      <c r="Z40" s="52">
        <f>IF(PLANEL_Pot_anual!Z15&lt;&gt;0,Z15/PLANEL_Pot_anual!Z15,0)</f>
        <v>0.54643071594081161</v>
      </c>
      <c r="AA40" s="52">
        <f>IF(PLANEL_Pot_anual!AA15&lt;&gt;0,AA15/PLANEL_Pot_anual!AA15,0)</f>
        <v>0.51221616936528958</v>
      </c>
      <c r="AB40" s="82">
        <f>IF(PLANEL_Pot_anual!AB15&lt;&gt;0,AB15/PLANEL_Pot_anual!AB15,0)</f>
        <v>0.53002797529660728</v>
      </c>
      <c r="AC40" s="52">
        <f>IF(PLANEL_Pot_anual!AC15&lt;&gt;0,AC15/PLANEL_Pot_anual!AC15,0)</f>
        <v>0.54969804510643294</v>
      </c>
      <c r="AD40" s="52">
        <f>IF(PLANEL_Pot_anual!AD15&lt;&gt;0,AD15/PLANEL_Pot_anual!AD15,0)</f>
        <v>0.56910106248482417</v>
      </c>
      <c r="AE40" s="52">
        <f>IF(PLANEL_Pot_anual!AE15&lt;&gt;0,AE15/PLANEL_Pot_anual!AE15,0)</f>
        <v>0.58510368911126465</v>
      </c>
      <c r="AF40" s="52">
        <f>IF(PLANEL_Pot_anual!AF15&lt;&gt;0,AF15/PLANEL_Pot_anual!AF15,0)</f>
        <v>0.59121746804903386</v>
      </c>
      <c r="AG40" s="52">
        <f>IF(PLANEL_Pot_anual!AG15&lt;&gt;0,AG15/PLANEL_Pot_anual!AG15,0)</f>
        <v>0.59474128229245482</v>
      </c>
      <c r="AH40" s="52">
        <f>IF(PLANEL_Pot_anual!AH15&lt;&gt;0,AH15/PLANEL_Pot_anual!AH15,0)</f>
        <v>0.58545174995814397</v>
      </c>
      <c r="AI40" s="52">
        <f>IF(PLANEL_Pot_anual!AI15&lt;&gt;0,AI15/PLANEL_Pot_anual!AI15,0)</f>
        <v>0.58545174995814397</v>
      </c>
      <c r="AJ40" s="52">
        <f>IF(PLANEL_Pot_anual!AJ15&lt;&gt;0,AJ15/PLANEL_Pot_anual!AJ15,0)</f>
        <v>0.58545174995814397</v>
      </c>
      <c r="AK40" s="52">
        <f>IF(PLANEL_Pot_anual!AK15&lt;&gt;0,AK15/PLANEL_Pot_anual!AK15,0)</f>
        <v>0.58545174995814397</v>
      </c>
      <c r="AL40" s="52">
        <f>IF(PLANEL_Pot_anual!AL15&lt;&gt;0,AL15/PLANEL_Pot_anual!AL15,0)</f>
        <v>0.58545174995814397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0.44906590789633527</v>
      </c>
      <c r="K42" s="51">
        <f>IF(PLANEL_Pot_anual!K17&lt;&gt;0,K17/PLANEL_Pot_anual!K17,0)</f>
        <v>0.45115594207257503</v>
      </c>
      <c r="L42" s="51">
        <f>IF(PLANEL_Pot_anual!L17&lt;&gt;0,L17/PLANEL_Pot_anual!L17,0)</f>
        <v>0.45215276236383772</v>
      </c>
      <c r="M42" s="51">
        <f>IF(PLANEL_Pot_anual!M17&lt;&gt;0,M17/PLANEL_Pot_anual!M17,0)</f>
        <v>0.45390385434845748</v>
      </c>
      <c r="N42" s="51">
        <f>IF(PLANEL_Pot_anual!N17&lt;&gt;0,N17/PLANEL_Pot_anual!N17,0)</f>
        <v>0.45424754209504281</v>
      </c>
      <c r="O42" s="51">
        <f>IF(PLANEL_Pot_anual!O17&lt;&gt;0,O17/PLANEL_Pot_anual!O17,0)</f>
        <v>0.45446192790625933</v>
      </c>
      <c r="P42" s="51">
        <f>IF(PLANEL_Pot_anual!P17&lt;&gt;0,P17/PLANEL_Pot_anual!P17,0)</f>
        <v>0.45446422528365882</v>
      </c>
      <c r="Q42" s="51">
        <f>IF(PLANEL_Pot_anual!Q17&lt;&gt;0,Q17/PLANEL_Pot_anual!Q17,0)</f>
        <v>0.45446033681441084</v>
      </c>
      <c r="R42" s="51">
        <f>IF(PLANEL_Pot_anual!R17&lt;&gt;0,R17/PLANEL_Pot_anual!R17,0)</f>
        <v>0.45456945814718203</v>
      </c>
      <c r="S42" s="51">
        <f>IF(PLANEL_Pot_anual!S17&lt;&gt;0,S17/PLANEL_Pot_anual!S17,0)</f>
        <v>0.45524476067096847</v>
      </c>
      <c r="T42" s="51">
        <f>IF(PLANEL_Pot_anual!T17&lt;&gt;0,T17/PLANEL_Pot_anual!T17,0)</f>
        <v>0.45575735382049387</v>
      </c>
      <c r="U42" s="51">
        <f>IF(PLANEL_Pot_anual!U17&lt;&gt;0,U17/PLANEL_Pot_anual!U17,0)</f>
        <v>0.45611399745892039</v>
      </c>
      <c r="V42" s="51">
        <f>IF(PLANEL_Pot_anual!V17&lt;&gt;0,V17/PLANEL_Pot_anual!V17,0)</f>
        <v>0.45466974604854227</v>
      </c>
      <c r="W42" s="51">
        <f>IF(PLANEL_Pot_anual!W17&lt;&gt;0,W17/PLANEL_Pot_anual!W17,0)</f>
        <v>0.45300257090391777</v>
      </c>
      <c r="X42" s="51">
        <f>IF(PLANEL_Pot_anual!X17&lt;&gt;0,X17/PLANEL_Pot_anual!X17,0)</f>
        <v>0.45141433479553478</v>
      </c>
      <c r="Y42" s="51">
        <f>IF(PLANEL_Pot_anual!Y17&lt;&gt;0,Y17/PLANEL_Pot_anual!Y17,0)</f>
        <v>0.4502073448035433</v>
      </c>
      <c r="Z42" s="51">
        <f>IF(PLANEL_Pot_anual!Z17&lt;&gt;0,Z17/PLANEL_Pot_anual!Z17,0)</f>
        <v>0.4463144093467713</v>
      </c>
      <c r="AA42" s="51">
        <f>IF(PLANEL_Pot_anual!AA17&lt;&gt;0,AA17/PLANEL_Pot_anual!AA17,0)</f>
        <v>0.44082928984516834</v>
      </c>
      <c r="AB42" s="81">
        <f>IF(PLANEL_Pot_anual!AB17&lt;&gt;0,AB17/PLANEL_Pot_anual!AB17,0)</f>
        <v>0.44153192457683904</v>
      </c>
      <c r="AC42" s="51">
        <f>IF(PLANEL_Pot_anual!AC17&lt;&gt;0,AC17/PLANEL_Pot_anual!AC17,0)</f>
        <v>0.44236248579914794</v>
      </c>
      <c r="AD42" s="51">
        <f>IF(PLANEL_Pot_anual!AD17&lt;&gt;0,AD17/PLANEL_Pot_anual!AD17,0)</f>
        <v>0.4428522657726488</v>
      </c>
      <c r="AE42" s="51">
        <f>IF(PLANEL_Pot_anual!AE17&lt;&gt;0,AE17/PLANEL_Pot_anual!AE17,0)</f>
        <v>0.44331499614484893</v>
      </c>
      <c r="AF42" s="51">
        <f>IF(PLANEL_Pot_anual!AF17&lt;&gt;0,AF17/PLANEL_Pot_anual!AF17,0)</f>
        <v>0.44374674157924771</v>
      </c>
      <c r="AG42" s="51">
        <f>IF(PLANEL_Pot_anual!AG17&lt;&gt;0,AG17/PLANEL_Pot_anual!AG17,0)</f>
        <v>0.44419893763404683</v>
      </c>
      <c r="AH42" s="51">
        <f>IF(PLANEL_Pot_anual!AH17&lt;&gt;0,AH17/PLANEL_Pot_anual!AH17,0)</f>
        <v>0.44458173828917763</v>
      </c>
      <c r="AI42" s="51">
        <f>IF(PLANEL_Pot_anual!AI17&lt;&gt;0,AI17/PLANEL_Pot_anual!AI17,0)</f>
        <v>0.44488509581118602</v>
      </c>
      <c r="AJ42" s="51">
        <f>IF(PLANEL_Pot_anual!AJ17&lt;&gt;0,AJ17/PLANEL_Pot_anual!AJ17,0)</f>
        <v>0.44520272963085139</v>
      </c>
      <c r="AK42" s="51">
        <f>IF(PLANEL_Pot_anual!AK17&lt;&gt;0,AK17/PLANEL_Pot_anual!AK17,0)</f>
        <v>0.44471744965858634</v>
      </c>
      <c r="AL42" s="51">
        <f>IF(PLANEL_Pot_anual!AL17&lt;&gt;0,AL17/PLANEL_Pot_anual!AL17,0)</f>
        <v>0.44421727653787962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0.28132565988810343</v>
      </c>
      <c r="AC45" s="53">
        <f>IF(PLANEL_Pot_anual!AC20&lt;&gt;0,AC20/PLANEL_Pot_anual!AC20,0)</f>
        <v>0.28132566004716619</v>
      </c>
      <c r="AD45" s="53">
        <f>IF(PLANEL_Pot_anual!AD20&lt;&gt;0,AD20/PLANEL_Pot_anual!AD20,0)</f>
        <v>0.28132566012123594</v>
      </c>
      <c r="AE45" s="53">
        <f>IF(PLANEL_Pot_anual!AE20&lt;&gt;0,AE20/PLANEL_Pot_anual!AE20,0)</f>
        <v>0.28132566009498561</v>
      </c>
      <c r="AF45" s="53">
        <f>IF(PLANEL_Pot_anual!AF20&lt;&gt;0,AF20/PLANEL_Pot_anual!AF20,0)</f>
        <v>0.28132566004903276</v>
      </c>
      <c r="AG45" s="53">
        <f>IF(PLANEL_Pot_anual!AG20&lt;&gt;0,AG20/PLANEL_Pot_anual!AG20,0)</f>
        <v>0.28132565997315379</v>
      </c>
      <c r="AH45" s="53">
        <f>IF(PLANEL_Pot_anual!AH20&lt;&gt;0,AH20/PLANEL_Pot_anual!AH20,0)</f>
        <v>0.28132565999635295</v>
      </c>
      <c r="AI45" s="53">
        <f>IF(PLANEL_Pot_anual!AI20&lt;&gt;0,AI20/PLANEL_Pot_anual!AI20,0)</f>
        <v>0.2813256599971557</v>
      </c>
      <c r="AJ45" s="53">
        <f>IF(PLANEL_Pot_anual!AJ20&lt;&gt;0,AJ20/PLANEL_Pot_anual!AJ20,0)</f>
        <v>0.28132565990100811</v>
      </c>
      <c r="AK45" s="53">
        <f>IF(PLANEL_Pot_anual!AK20&lt;&gt;0,AK20/PLANEL_Pot_anual!AK20,0)</f>
        <v>0.28132566000811143</v>
      </c>
      <c r="AL45" s="53">
        <f>IF(PLANEL_Pot_anual!AL20&lt;&gt;0,AL20/PLANEL_Pot_anual!AL20,0)</f>
        <v>0.28132565998680187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</v>
      </c>
      <c r="T47" s="260">
        <f>IF(PLANEL_Pot_anual!T22&lt;&gt;0,T22/PLANEL_Pot_anual!T22,0)</f>
        <v>0</v>
      </c>
      <c r="U47" s="260">
        <f>IF(PLANEL_Pot_anual!U22&lt;&gt;0,U22/PLANEL_Pot_anual!U22,0)</f>
        <v>0</v>
      </c>
      <c r="V47" s="260">
        <f>IF(PLANEL_Pot_anual!V22&lt;&gt;0,V22/PLANEL_Pot_anual!V22,0)</f>
        <v>0</v>
      </c>
      <c r="W47" s="260">
        <f>IF(PLANEL_Pot_anual!W22&lt;&gt;0,W22/PLANEL_Pot_anual!W22,0)</f>
        <v>0</v>
      </c>
      <c r="X47" s="260">
        <f>IF(PLANEL_Pot_anual!X22&lt;&gt;0,X22/PLANEL_Pot_anual!X22,0)</f>
        <v>0</v>
      </c>
      <c r="Y47" s="260">
        <f>IF(PLANEL_Pot_anual!Y22&lt;&gt;0,Y22/PLANEL_Pot_anual!Y22,0)</f>
        <v>0</v>
      </c>
      <c r="Z47" s="260">
        <f>IF(PLANEL_Pot_anual!Z22&lt;&gt;0,Z22/PLANEL_Pot_anual!Z22,0)</f>
        <v>0</v>
      </c>
      <c r="AA47" s="260">
        <f>IF(PLANEL_Pot_anual!AA22&lt;&gt;0,AA22/PLANEL_Pot_anual!AA22,0)</f>
        <v>0</v>
      </c>
      <c r="AB47" s="261">
        <f>IF(PLANEL_Pot_anual!AB22&lt;&gt;0,AB22/PLANEL_Pot_anual!AB22,0)</f>
        <v>0</v>
      </c>
      <c r="AC47" s="260">
        <f>IF(PLANEL_Pot_anual!AC22&lt;&gt;0,AC22/PLANEL_Pot_anual!AC22,0)</f>
        <v>0</v>
      </c>
      <c r="AD47" s="260">
        <f>IF(PLANEL_Pot_anual!AD22&lt;&gt;0,AD22/PLANEL_Pot_anual!AD22,0)</f>
        <v>0</v>
      </c>
      <c r="AE47" s="260">
        <f>IF(PLANEL_Pot_anual!AE22&lt;&gt;0,AE22/PLANEL_Pot_anual!AE22,0)</f>
        <v>0</v>
      </c>
      <c r="AF47" s="260">
        <f>IF(PLANEL_Pot_anual!AF22&lt;&gt;0,AF22/PLANEL_Pot_anual!AF22,0)</f>
        <v>0</v>
      </c>
      <c r="AG47" s="260">
        <f>IF(PLANEL_Pot_anual!AG22&lt;&gt;0,AG22/PLANEL_Pot_anual!AG22,0)</f>
        <v>0</v>
      </c>
      <c r="AH47" s="260">
        <f>IF(PLANEL_Pot_anual!AH22&lt;&gt;0,AH22/PLANEL_Pot_anual!AH22,0)</f>
        <v>0</v>
      </c>
      <c r="AI47" s="260">
        <f>IF(PLANEL_Pot_anual!AI22&lt;&gt;0,AI22/PLANEL_Pot_anual!AI22,0)</f>
        <v>0</v>
      </c>
      <c r="AJ47" s="260">
        <f>IF(PLANEL_Pot_anual!AJ22&lt;&gt;0,AJ22/PLANEL_Pot_anual!AJ22,0)</f>
        <v>0</v>
      </c>
      <c r="AK47" s="260">
        <f>IF(PLANEL_Pot_anual!AK22&lt;&gt;0,AK22/PLANEL_Pot_anual!AK22,0)</f>
        <v>0</v>
      </c>
      <c r="AL47" s="260">
        <f>IF(PLANEL_Pot_anual!AL22&lt;&gt;0,AL22/PLANEL_Pot_anual!AL22,0)</f>
        <v>0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8" customWidth="1"/>
    <col min="2" max="40" width="14.14062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3436.2344459999999</v>
      </c>
      <c r="C4" s="58">
        <v>3677.12547</v>
      </c>
      <c r="D4" s="58">
        <v>4152.5918819999997</v>
      </c>
      <c r="E4" s="58">
        <v>4265.6244219999999</v>
      </c>
      <c r="F4" s="58">
        <v>4529.8496420000001</v>
      </c>
      <c r="G4" s="58">
        <v>4565.665242</v>
      </c>
      <c r="H4" s="58">
        <v>4705.4520620000003</v>
      </c>
      <c r="I4" s="58">
        <v>4528.9139539999996</v>
      </c>
      <c r="J4" s="58">
        <v>4939.5495819999996</v>
      </c>
      <c r="K4" s="58">
        <v>4939.463882</v>
      </c>
      <c r="L4" s="58">
        <v>5560.5814810000002</v>
      </c>
      <c r="M4" s="58">
        <v>5601.6786410000004</v>
      </c>
      <c r="N4" s="58">
        <v>5784.5286239999996</v>
      </c>
      <c r="O4" s="58">
        <v>5784.5286239999996</v>
      </c>
      <c r="P4" s="58">
        <v>5784.5286239999996</v>
      </c>
      <c r="Q4" s="58">
        <v>9479.5569070000001</v>
      </c>
      <c r="R4" s="58">
        <v>10346.78412</v>
      </c>
      <c r="S4" s="58">
        <v>14470.411480000001</v>
      </c>
      <c r="T4" s="58">
        <v>14470.411480000001</v>
      </c>
      <c r="U4" s="58">
        <v>14301.512940000001</v>
      </c>
      <c r="V4" s="58">
        <v>14301.512940000001</v>
      </c>
      <c r="W4" s="58">
        <v>14301.512940000001</v>
      </c>
      <c r="X4" s="58">
        <v>14301.512940000001</v>
      </c>
      <c r="Y4" s="58">
        <v>14301.512940000001</v>
      </c>
      <c r="Z4" s="58">
        <v>14297.06789</v>
      </c>
      <c r="AA4" s="58">
        <v>14297.06789</v>
      </c>
      <c r="AB4" s="58">
        <v>14297.06789</v>
      </c>
      <c r="AC4" s="58">
        <v>14297.06789</v>
      </c>
      <c r="AD4" s="58">
        <v>14297.06789</v>
      </c>
      <c r="AE4" s="58">
        <v>14297.06789</v>
      </c>
      <c r="AF4" s="58">
        <v>14297.06789</v>
      </c>
      <c r="AG4" s="58">
        <v>14297.06789</v>
      </c>
      <c r="AH4" s="58">
        <v>14297.06789</v>
      </c>
      <c r="AI4" s="58">
        <v>14297.06789</v>
      </c>
      <c r="AJ4" s="58">
        <v>13948.883390000001</v>
      </c>
      <c r="AK4" s="58">
        <v>13948.883390000001</v>
      </c>
      <c r="AL4" s="58">
        <v>13948.883390000001</v>
      </c>
      <c r="AM4" s="58">
        <v>13948.883390000001</v>
      </c>
      <c r="AN4" s="58">
        <v>13948.883390000001</v>
      </c>
    </row>
    <row r="5" spans="1:40" x14ac:dyDescent="0.25">
      <c r="A5" s="229" t="s">
        <v>4</v>
      </c>
      <c r="B5" s="58">
        <v>1491.345</v>
      </c>
      <c r="C5" s="58">
        <v>1566.345</v>
      </c>
      <c r="D5" s="58">
        <v>2380.3200000000002</v>
      </c>
      <c r="E5" s="58">
        <v>1566.345</v>
      </c>
      <c r="F5" s="58">
        <v>1566.345</v>
      </c>
      <c r="G5" s="58">
        <v>1566.345</v>
      </c>
      <c r="H5" s="58">
        <v>1326.345</v>
      </c>
      <c r="I5" s="58">
        <v>1821.345</v>
      </c>
      <c r="J5" s="58">
        <v>1821.345</v>
      </c>
      <c r="K5" s="58">
        <v>2635.32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1688.55</v>
      </c>
      <c r="T5" s="58">
        <v>1688.55</v>
      </c>
      <c r="U5" s="58">
        <v>255</v>
      </c>
      <c r="V5" s="58">
        <v>255</v>
      </c>
      <c r="W5" s="58">
        <v>255</v>
      </c>
      <c r="X5" s="58">
        <v>255</v>
      </c>
      <c r="Y5" s="58">
        <v>255</v>
      </c>
      <c r="Z5" s="58">
        <v>255</v>
      </c>
      <c r="AA5" s="58">
        <v>255</v>
      </c>
      <c r="AB5" s="58">
        <v>255</v>
      </c>
      <c r="AC5" s="58">
        <v>255</v>
      </c>
      <c r="AD5" s="58">
        <v>255</v>
      </c>
      <c r="AE5" s="58">
        <v>255</v>
      </c>
      <c r="AF5" s="58">
        <v>255</v>
      </c>
      <c r="AG5" s="58">
        <v>255</v>
      </c>
      <c r="AH5" s="58">
        <v>255</v>
      </c>
      <c r="AI5" s="58">
        <v>0</v>
      </c>
      <c r="AJ5" s="58">
        <v>0</v>
      </c>
      <c r="AK5" s="58">
        <v>0</v>
      </c>
      <c r="AL5" s="58">
        <v>0</v>
      </c>
      <c r="AM5" s="58">
        <v>0</v>
      </c>
      <c r="AN5" s="58">
        <v>0</v>
      </c>
    </row>
    <row r="6" spans="1:40" x14ac:dyDescent="0.25">
      <c r="A6" s="229" t="s">
        <v>7</v>
      </c>
      <c r="B6" s="58">
        <v>770.99650039999995</v>
      </c>
      <c r="C6" s="58">
        <v>1137.3406620000001</v>
      </c>
      <c r="D6" s="58">
        <v>1441.704925</v>
      </c>
      <c r="E6" s="58">
        <v>1592.8638619999999</v>
      </c>
      <c r="F6" s="58">
        <v>2484.9094260000002</v>
      </c>
      <c r="G6" s="58">
        <v>2520.0571260000002</v>
      </c>
      <c r="H6" s="58">
        <v>3817.060422</v>
      </c>
      <c r="I6" s="58">
        <v>4221.2673869999999</v>
      </c>
      <c r="J6" s="58">
        <v>4261.3928059999998</v>
      </c>
      <c r="K6" s="58">
        <v>4239.9179059999997</v>
      </c>
      <c r="L6" s="58">
        <v>4699.4739959999997</v>
      </c>
      <c r="M6" s="58">
        <v>7095.5857619999997</v>
      </c>
      <c r="N6" s="58">
        <v>8484.4786910000003</v>
      </c>
      <c r="O6" s="58">
        <v>12707.11664</v>
      </c>
      <c r="P6" s="58">
        <v>14057.51008</v>
      </c>
      <c r="Q6" s="58">
        <v>14033.46437</v>
      </c>
      <c r="R6" s="58">
        <v>14029.007180000001</v>
      </c>
      <c r="S6" s="58">
        <v>13999.54718</v>
      </c>
      <c r="T6" s="58">
        <v>14487.325049999999</v>
      </c>
      <c r="U6" s="58">
        <v>18401.825280000001</v>
      </c>
      <c r="V6" s="58">
        <v>20424.313900000001</v>
      </c>
      <c r="W6" s="58">
        <v>22301.24439</v>
      </c>
      <c r="X6" s="58">
        <v>24508.181240000002</v>
      </c>
      <c r="Y6" s="58">
        <v>26119.77289</v>
      </c>
      <c r="Z6" s="58">
        <v>27803.477340000001</v>
      </c>
      <c r="AA6" s="58">
        <v>29694.07188</v>
      </c>
      <c r="AB6" s="58">
        <v>30582.209200000001</v>
      </c>
      <c r="AC6" s="58">
        <v>29773.19499</v>
      </c>
      <c r="AD6" s="58">
        <v>31345.685979999998</v>
      </c>
      <c r="AE6" s="58">
        <v>33446.97868</v>
      </c>
      <c r="AF6" s="58">
        <v>34798.665560000001</v>
      </c>
      <c r="AG6" s="58">
        <v>36160.78729</v>
      </c>
      <c r="AH6" s="58">
        <v>37513.694940000001</v>
      </c>
      <c r="AI6" s="58">
        <v>39024.075199999999</v>
      </c>
      <c r="AJ6" s="58">
        <v>40384.608139999997</v>
      </c>
      <c r="AK6" s="58">
        <v>41520.921199999997</v>
      </c>
      <c r="AL6" s="58">
        <v>42770.255149999997</v>
      </c>
      <c r="AM6" s="58">
        <v>43681.744839999999</v>
      </c>
      <c r="AN6" s="58">
        <v>44442.586309999999</v>
      </c>
    </row>
    <row r="7" spans="1:40" x14ac:dyDescent="0.25">
      <c r="A7" s="229" t="s">
        <v>3</v>
      </c>
      <c r="B7" s="58">
        <v>9456.2399050000004</v>
      </c>
      <c r="C7" s="58">
        <v>8304.8724650000004</v>
      </c>
      <c r="D7" s="58">
        <v>10171.367179999999</v>
      </c>
      <c r="E7" s="58">
        <v>8536.4821609999999</v>
      </c>
      <c r="F7" s="58">
        <v>10331.419379999999</v>
      </c>
      <c r="G7" s="58">
        <v>10331.419379999999</v>
      </c>
      <c r="H7" s="58">
        <v>8956.0696680000001</v>
      </c>
      <c r="I7" s="58">
        <v>9732.2383699999991</v>
      </c>
      <c r="J7" s="58">
        <v>10336.63048</v>
      </c>
      <c r="K7" s="58">
        <v>12879.45465</v>
      </c>
      <c r="L7" s="58">
        <v>11988.4524</v>
      </c>
      <c r="M7" s="58">
        <v>11822.55013</v>
      </c>
      <c r="N7" s="58">
        <v>11029.232190000001</v>
      </c>
      <c r="O7" s="58">
        <v>7801.4808249999996</v>
      </c>
      <c r="P7" s="58">
        <v>6728.2797890000002</v>
      </c>
      <c r="Q7" s="58">
        <v>6728.2797890000002</v>
      </c>
      <c r="R7" s="58">
        <v>6559.4403570000004</v>
      </c>
      <c r="S7" s="58">
        <v>6559.4403570000004</v>
      </c>
      <c r="T7" s="58">
        <v>6559.4403570000004</v>
      </c>
      <c r="U7" s="58">
        <v>3074.0714760000001</v>
      </c>
      <c r="V7" s="58">
        <v>3074.0714760000001</v>
      </c>
      <c r="W7" s="58">
        <v>3074.0714760000001</v>
      </c>
      <c r="X7" s="58">
        <v>2080.363304</v>
      </c>
      <c r="Y7" s="58">
        <v>2080.363304</v>
      </c>
      <c r="Z7" s="58">
        <v>2080.363304</v>
      </c>
      <c r="AA7" s="58">
        <v>1520.5971070000001</v>
      </c>
      <c r="AB7" s="58">
        <v>1520.5971070000001</v>
      </c>
      <c r="AC7" s="58">
        <v>1494.0679029999999</v>
      </c>
      <c r="AD7" s="58">
        <v>1494.0679029999999</v>
      </c>
      <c r="AE7" s="58">
        <v>344.12167060000002</v>
      </c>
      <c r="AF7" s="58">
        <v>344.12167060000002</v>
      </c>
      <c r="AG7" s="58">
        <v>344.12167060000002</v>
      </c>
      <c r="AH7" s="58">
        <v>344.12167060000002</v>
      </c>
      <c r="AI7" s="58">
        <v>0</v>
      </c>
      <c r="AJ7" s="58">
        <v>0</v>
      </c>
      <c r="AK7" s="58">
        <v>0</v>
      </c>
      <c r="AL7" s="58">
        <v>0</v>
      </c>
      <c r="AM7" s="58">
        <v>0</v>
      </c>
      <c r="AN7" s="58">
        <v>0</v>
      </c>
    </row>
    <row r="8" spans="1:40" x14ac:dyDescent="0.25">
      <c r="A8" s="229" t="s">
        <v>5</v>
      </c>
      <c r="B8" s="58">
        <v>1813.1387500000001</v>
      </c>
      <c r="C8" s="58">
        <v>1813.1387500000001</v>
      </c>
      <c r="D8" s="58">
        <v>1813.1387500000001</v>
      </c>
      <c r="E8" s="58">
        <v>1813.1387500000001</v>
      </c>
      <c r="F8" s="58">
        <v>1813.1387500000001</v>
      </c>
      <c r="G8" s="58">
        <v>1813.1387500000001</v>
      </c>
      <c r="H8" s="58">
        <v>1813.1387500000001</v>
      </c>
      <c r="I8" s="58">
        <v>1813.1387500000001</v>
      </c>
      <c r="J8" s="58">
        <v>1813.1387500000001</v>
      </c>
      <c r="K8" s="58">
        <v>1813.1387500000001</v>
      </c>
      <c r="L8" s="58">
        <v>1813.1387500000001</v>
      </c>
      <c r="M8" s="58">
        <v>1813.1387500000001</v>
      </c>
      <c r="N8" s="58">
        <v>1813.1387500000001</v>
      </c>
      <c r="O8" s="58">
        <v>1813.1387500000001</v>
      </c>
      <c r="P8" s="58">
        <v>3144.336292</v>
      </c>
      <c r="Q8" s="58">
        <v>3144.336292</v>
      </c>
      <c r="R8" s="58">
        <v>3144.336292</v>
      </c>
      <c r="S8" s="58">
        <v>3144.336292</v>
      </c>
      <c r="T8" s="58">
        <v>3144.336292</v>
      </c>
      <c r="U8" s="58">
        <v>3144.336292</v>
      </c>
      <c r="V8" s="58">
        <v>3144.336292</v>
      </c>
      <c r="W8" s="58">
        <v>3144.336292</v>
      </c>
      <c r="X8" s="58">
        <v>3144.336292</v>
      </c>
      <c r="Y8" s="58">
        <v>3144.336292</v>
      </c>
      <c r="Z8" s="58">
        <v>3144.336292</v>
      </c>
      <c r="AA8" s="58">
        <v>3144.336292</v>
      </c>
      <c r="AB8" s="58">
        <v>3144.336292</v>
      </c>
      <c r="AC8" s="58">
        <v>3144.336292</v>
      </c>
      <c r="AD8" s="58">
        <v>3144.336292</v>
      </c>
      <c r="AE8" s="58">
        <v>3144.336292</v>
      </c>
      <c r="AF8" s="58">
        <v>3144.336292</v>
      </c>
      <c r="AG8" s="58">
        <v>3144.336292</v>
      </c>
      <c r="AH8" s="58">
        <v>3144.336292</v>
      </c>
      <c r="AI8" s="58">
        <v>3144.336292</v>
      </c>
      <c r="AJ8" s="58">
        <v>3144.336292</v>
      </c>
      <c r="AK8" s="58">
        <v>3144.336292</v>
      </c>
      <c r="AL8" s="58">
        <v>3144.336292</v>
      </c>
      <c r="AM8" s="58">
        <v>3144.336292</v>
      </c>
      <c r="AN8" s="58">
        <v>3144.336292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2673.959715</v>
      </c>
      <c r="C10" s="58">
        <v>2874.7822799999999</v>
      </c>
      <c r="D10" s="58">
        <v>4682.525455</v>
      </c>
      <c r="E10" s="58">
        <v>2752.0519989999998</v>
      </c>
      <c r="F10" s="58">
        <v>2507.5966109999999</v>
      </c>
      <c r="G10" s="58">
        <v>2759.5581459999999</v>
      </c>
      <c r="H10" s="58">
        <v>2072.0787150000001</v>
      </c>
      <c r="I10" s="58">
        <v>2174.9436989999999</v>
      </c>
      <c r="J10" s="58">
        <v>2723.1588969999998</v>
      </c>
      <c r="K10" s="58">
        <v>4651.3536409999997</v>
      </c>
      <c r="L10" s="58">
        <v>4454.2898930000001</v>
      </c>
      <c r="M10" s="58">
        <v>4693.6910369999996</v>
      </c>
      <c r="N10" s="58">
        <v>3761.75801</v>
      </c>
      <c r="O10" s="58">
        <v>2309.6630970000001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977.03797929999996</v>
      </c>
      <c r="O11" s="58">
        <v>6287.0132329999997</v>
      </c>
      <c r="P11" s="58">
        <v>7728.4867629999999</v>
      </c>
      <c r="Q11" s="58">
        <v>10199.063410000001</v>
      </c>
      <c r="R11" s="58">
        <v>10286.253919999999</v>
      </c>
      <c r="S11" s="58">
        <v>11500.07891</v>
      </c>
      <c r="T11" s="58">
        <v>12280.452719999999</v>
      </c>
      <c r="U11" s="58">
        <v>16677.024280000001</v>
      </c>
      <c r="V11" s="58">
        <v>18822.726549999999</v>
      </c>
      <c r="W11" s="58">
        <v>20685.704669999999</v>
      </c>
      <c r="X11" s="58">
        <v>23580.124619999999</v>
      </c>
      <c r="Y11" s="58">
        <v>26429.088670000001</v>
      </c>
      <c r="Z11" s="58">
        <v>29501.158769999998</v>
      </c>
      <c r="AA11" s="58">
        <v>32597.656940000001</v>
      </c>
      <c r="AB11" s="58">
        <v>36871.084920000001</v>
      </c>
      <c r="AC11" s="58">
        <v>39986.588860000003</v>
      </c>
      <c r="AD11" s="58">
        <v>42891.298799999997</v>
      </c>
      <c r="AE11" s="58">
        <v>46207.344530000002</v>
      </c>
      <c r="AF11" s="58">
        <v>48941.103230000001</v>
      </c>
      <c r="AG11" s="58">
        <v>51723.118649999997</v>
      </c>
      <c r="AH11" s="58">
        <v>55181.573980000001</v>
      </c>
      <c r="AI11" s="58">
        <v>58973.208780000001</v>
      </c>
      <c r="AJ11" s="58">
        <v>62710.277130000002</v>
      </c>
      <c r="AK11" s="58">
        <v>66107.250950000001</v>
      </c>
      <c r="AL11" s="58">
        <v>69900.016069999998</v>
      </c>
      <c r="AM11" s="58">
        <v>73893.659299999999</v>
      </c>
      <c r="AN11" s="58">
        <v>77274.998850000004</v>
      </c>
    </row>
    <row r="12" spans="1:40" x14ac:dyDescent="0.25">
      <c r="A12" s="229" t="s">
        <v>2</v>
      </c>
      <c r="B12" s="58">
        <v>4561.3619399999998</v>
      </c>
      <c r="C12" s="58">
        <v>4562.0794260000002</v>
      </c>
      <c r="D12" s="58">
        <v>4583.5099259999997</v>
      </c>
      <c r="E12" s="58">
        <v>4584.4069259999997</v>
      </c>
      <c r="F12" s="58">
        <v>4835.5452260000002</v>
      </c>
      <c r="G12" s="58">
        <v>4888.7378259999996</v>
      </c>
      <c r="H12" s="58">
        <v>5059.8664259999996</v>
      </c>
      <c r="I12" s="58">
        <v>5049.1914260000003</v>
      </c>
      <c r="J12" s="58">
        <v>5283.2116260000003</v>
      </c>
      <c r="K12" s="58">
        <v>7566.9214179999999</v>
      </c>
      <c r="L12" s="58">
        <v>9256.1920759999994</v>
      </c>
      <c r="M12" s="58">
        <v>9258.9682260000009</v>
      </c>
      <c r="N12" s="58">
        <v>11835.15223</v>
      </c>
      <c r="O12" s="58">
        <v>11835.15223</v>
      </c>
      <c r="P12" s="58">
        <v>11835.15223</v>
      </c>
      <c r="Q12" s="58">
        <v>11519.20105</v>
      </c>
      <c r="R12" s="58">
        <v>11835.15223</v>
      </c>
      <c r="S12" s="58">
        <v>11835.15223</v>
      </c>
      <c r="T12" s="58">
        <v>11835.15223</v>
      </c>
      <c r="U12" s="58">
        <v>11835.15223</v>
      </c>
      <c r="V12" s="58">
        <v>11835.15223</v>
      </c>
      <c r="W12" s="58">
        <v>11835.15223</v>
      </c>
      <c r="X12" s="58">
        <v>11835.15223</v>
      </c>
      <c r="Y12" s="58">
        <v>11835.15223</v>
      </c>
      <c r="Z12" s="58">
        <v>11835.15223</v>
      </c>
      <c r="AA12" s="58">
        <v>11835.15223</v>
      </c>
      <c r="AB12" s="58">
        <v>11835.15223</v>
      </c>
      <c r="AC12" s="58">
        <v>13642.13673</v>
      </c>
      <c r="AD12" s="58">
        <v>13642.13673</v>
      </c>
      <c r="AE12" s="58">
        <v>13642.13673</v>
      </c>
      <c r="AF12" s="58">
        <v>13642.13673</v>
      </c>
      <c r="AG12" s="58">
        <v>13570.297039999999</v>
      </c>
      <c r="AH12" s="58">
        <v>12598.258739999999</v>
      </c>
      <c r="AI12" s="58">
        <v>13642.13673</v>
      </c>
      <c r="AJ12" s="58">
        <v>13642.13673</v>
      </c>
      <c r="AK12" s="58">
        <v>13640.54213</v>
      </c>
      <c r="AL12" s="58">
        <v>12899.163140000001</v>
      </c>
      <c r="AM12" s="58">
        <v>9419.8342809999995</v>
      </c>
      <c r="AN12" s="58">
        <v>11202.34267</v>
      </c>
    </row>
    <row r="13" spans="1:40" x14ac:dyDescent="0.25">
      <c r="A13" s="229" t="s">
        <v>8</v>
      </c>
      <c r="B13" s="58">
        <v>0.41639999999999999</v>
      </c>
      <c r="C13" s="58">
        <v>0.41639999999999999</v>
      </c>
      <c r="D13" s="58">
        <v>2.1406000000000001</v>
      </c>
      <c r="E13" s="58">
        <v>4.1406000000000001</v>
      </c>
      <c r="F13" s="58">
        <v>4.1406000000000001</v>
      </c>
      <c r="G13" s="58">
        <v>192.0746</v>
      </c>
      <c r="H13" s="58">
        <v>259.101</v>
      </c>
      <c r="I13" s="58">
        <v>304.40100000000001</v>
      </c>
      <c r="J13" s="58">
        <v>310.40100000000001</v>
      </c>
      <c r="K13" s="58">
        <v>422.66899999999998</v>
      </c>
      <c r="L13" s="58">
        <v>415.2484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434.05259999999998</v>
      </c>
      <c r="U13" s="58">
        <v>434.05259999999998</v>
      </c>
      <c r="V13" s="58">
        <v>433.8526</v>
      </c>
      <c r="W13" s="58">
        <v>433.8526</v>
      </c>
      <c r="X13" s="58">
        <v>433.8526</v>
      </c>
      <c r="Y13" s="58">
        <v>432.1284</v>
      </c>
      <c r="Z13" s="58">
        <v>430.1284</v>
      </c>
      <c r="AA13" s="58">
        <v>430.1284</v>
      </c>
      <c r="AB13" s="58">
        <v>242.1944</v>
      </c>
      <c r="AC13" s="58">
        <v>51.3</v>
      </c>
      <c r="AD13" s="58">
        <v>943.72413559999995</v>
      </c>
      <c r="AE13" s="58">
        <v>1770.9441609999999</v>
      </c>
      <c r="AF13" s="58">
        <v>2602.250325</v>
      </c>
      <c r="AG13" s="58">
        <v>3430.8949469999998</v>
      </c>
      <c r="AH13" s="58">
        <v>4272.8210490000001</v>
      </c>
      <c r="AI13" s="58">
        <v>5126.9853629999998</v>
      </c>
      <c r="AJ13" s="58">
        <v>5982.6296499999999</v>
      </c>
      <c r="AK13" s="58">
        <v>6828.1938200000004</v>
      </c>
      <c r="AL13" s="58">
        <v>7766.8238689999998</v>
      </c>
      <c r="AM13" s="58">
        <v>8662.0943000000007</v>
      </c>
      <c r="AN13" s="58">
        <v>9535.3406799999993</v>
      </c>
    </row>
    <row r="14" spans="1:40" x14ac:dyDescent="0.25">
      <c r="A14" s="229" t="s">
        <v>1</v>
      </c>
      <c r="B14" s="58">
        <v>56232.16072</v>
      </c>
      <c r="C14" s="58">
        <v>58125.681230000002</v>
      </c>
      <c r="D14" s="58">
        <v>57536.405650000001</v>
      </c>
      <c r="E14" s="58">
        <v>61701.000339999999</v>
      </c>
      <c r="F14" s="58">
        <v>58279.855649999998</v>
      </c>
      <c r="G14" s="58">
        <v>61621.77332</v>
      </c>
      <c r="H14" s="58">
        <v>64375.396220000002</v>
      </c>
      <c r="I14" s="58">
        <v>67781.636029999994</v>
      </c>
      <c r="J14" s="58">
        <v>71028.605460000006</v>
      </c>
      <c r="K14" s="58">
        <v>68422.371469999998</v>
      </c>
      <c r="L14" s="58">
        <v>71229.436060000007</v>
      </c>
      <c r="M14" s="58">
        <v>73435.451270000005</v>
      </c>
      <c r="N14" s="58">
        <v>75359.948069999999</v>
      </c>
      <c r="O14" s="58">
        <v>75577.024489999996</v>
      </c>
      <c r="P14" s="58">
        <v>77090.125870000003</v>
      </c>
      <c r="Q14" s="58">
        <v>77416.492180000001</v>
      </c>
      <c r="R14" s="58">
        <v>80868.714749999999</v>
      </c>
      <c r="S14" s="58">
        <v>80964.830440000005</v>
      </c>
      <c r="T14" s="58">
        <v>84289.425010000006</v>
      </c>
      <c r="U14" s="58">
        <v>85849.875350000002</v>
      </c>
      <c r="V14" s="58">
        <v>86506.225189999997</v>
      </c>
      <c r="W14" s="58">
        <v>87562.585439999995</v>
      </c>
      <c r="X14" s="58">
        <v>88427.511889999994</v>
      </c>
      <c r="Y14" s="58">
        <v>89092.512279999995</v>
      </c>
      <c r="Z14" s="58">
        <v>89791.12268</v>
      </c>
      <c r="AA14" s="58">
        <v>90765.059120000005</v>
      </c>
      <c r="AB14" s="58">
        <v>91337.879979999998</v>
      </c>
      <c r="AC14" s="58">
        <v>92822.629759999996</v>
      </c>
      <c r="AD14" s="58">
        <v>92822.629759999996</v>
      </c>
      <c r="AE14" s="58">
        <v>92488.932830000005</v>
      </c>
      <c r="AF14" s="58">
        <v>92356.514079999994</v>
      </c>
      <c r="AG14" s="58">
        <v>92292.589200000002</v>
      </c>
      <c r="AH14" s="58">
        <v>92577.315830000007</v>
      </c>
      <c r="AI14" s="58">
        <v>91029.402459999998</v>
      </c>
      <c r="AJ14" s="58">
        <v>90547.073260000005</v>
      </c>
      <c r="AK14" s="58">
        <v>90286.148570000005</v>
      </c>
      <c r="AL14" s="58">
        <v>90681.478839999996</v>
      </c>
      <c r="AM14" s="58">
        <v>93799.475460000001</v>
      </c>
      <c r="AN14" s="58">
        <v>91757.378030000007</v>
      </c>
    </row>
    <row r="15" spans="1:40" x14ac:dyDescent="0.25">
      <c r="A15" s="229" t="s">
        <v>645</v>
      </c>
      <c r="B15" s="58">
        <v>80887.388376399991</v>
      </c>
      <c r="C15" s="58">
        <v>82513.316682999997</v>
      </c>
      <c r="D15" s="58">
        <v>87215.239367999995</v>
      </c>
      <c r="E15" s="58">
        <v>87267.589059999998</v>
      </c>
      <c r="F15" s="58">
        <v>86804.335284999994</v>
      </c>
      <c r="G15" s="58">
        <v>90710.304390000005</v>
      </c>
      <c r="H15" s="58">
        <v>92836.043263</v>
      </c>
      <c r="I15" s="58">
        <v>97878.610615999991</v>
      </c>
      <c r="J15" s="58">
        <v>102968.96860100002</v>
      </c>
      <c r="K15" s="58">
        <v>108022.14571700001</v>
      </c>
      <c r="L15" s="58">
        <v>112503.66805600001</v>
      </c>
      <c r="M15" s="58">
        <v>117242.18781600001</v>
      </c>
      <c r="N15" s="58">
        <v>122114.86354429999</v>
      </c>
      <c r="O15" s="58">
        <v>127184.70688899999</v>
      </c>
      <c r="P15" s="58">
        <v>131587.72687000001</v>
      </c>
      <c r="Q15" s="58">
        <v>135780.23528720002</v>
      </c>
      <c r="R15" s="58">
        <v>140139.27784900001</v>
      </c>
      <c r="S15" s="58">
        <v>144596.399489</v>
      </c>
      <c r="T15" s="58">
        <v>149189.145739</v>
      </c>
      <c r="U15" s="58">
        <v>153972.85044800001</v>
      </c>
      <c r="V15" s="58">
        <v>158797.19117800001</v>
      </c>
      <c r="W15" s="58">
        <v>163593.46003799999</v>
      </c>
      <c r="X15" s="58">
        <v>168566.03511599998</v>
      </c>
      <c r="Y15" s="58">
        <v>173689.86700600001</v>
      </c>
      <c r="Z15" s="58">
        <v>179137.80690600001</v>
      </c>
      <c r="AA15" s="58">
        <v>184539.06985900001</v>
      </c>
      <c r="AB15" s="58">
        <v>190085.52201900003</v>
      </c>
      <c r="AC15" s="58">
        <v>195466.32242500002</v>
      </c>
      <c r="AD15" s="58">
        <v>200835.9474906</v>
      </c>
      <c r="AE15" s="58">
        <v>205596.86278359999</v>
      </c>
      <c r="AF15" s="58">
        <v>210381.19577759999</v>
      </c>
      <c r="AG15" s="58">
        <v>215218.21297960001</v>
      </c>
      <c r="AH15" s="58">
        <v>220184.19039160002</v>
      </c>
      <c r="AI15" s="58">
        <v>225237.21271500003</v>
      </c>
      <c r="AJ15" s="58">
        <v>230359.94459199999</v>
      </c>
      <c r="AK15" s="58">
        <v>235476.27635200002</v>
      </c>
      <c r="AL15" s="58">
        <v>241110.95675099996</v>
      </c>
      <c r="AM15" s="58">
        <v>246550.027863</v>
      </c>
      <c r="AN15" s="58">
        <v>251305.86622200004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3436.2344459999999</v>
      </c>
      <c r="C19" s="58">
        <f t="shared" si="2"/>
        <v>3677.12547</v>
      </c>
      <c r="D19" s="58">
        <f t="shared" si="2"/>
        <v>4152.5918819999997</v>
      </c>
      <c r="E19" s="58">
        <f t="shared" si="2"/>
        <v>4265.6244219999999</v>
      </c>
      <c r="F19" s="58">
        <f t="shared" si="2"/>
        <v>4529.8496420000001</v>
      </c>
      <c r="G19" s="58">
        <f t="shared" si="2"/>
        <v>4565.665242</v>
      </c>
      <c r="H19" s="58">
        <f t="shared" si="2"/>
        <v>4705.4520620000003</v>
      </c>
      <c r="I19" s="58">
        <f t="shared" si="2"/>
        <v>4528.9139539999996</v>
      </c>
      <c r="J19" s="58">
        <f t="shared" si="2"/>
        <v>4939.5495819999996</v>
      </c>
      <c r="K19" s="58">
        <f t="shared" si="2"/>
        <v>4939.463882</v>
      </c>
      <c r="L19" s="58">
        <f t="shared" si="2"/>
        <v>5560.5814810000002</v>
      </c>
      <c r="M19" s="58">
        <f t="shared" si="2"/>
        <v>5601.6786410000004</v>
      </c>
      <c r="N19" s="58">
        <f t="shared" si="2"/>
        <v>5784.5286239999996</v>
      </c>
      <c r="O19" s="58">
        <f t="shared" si="2"/>
        <v>5784.5286239999996</v>
      </c>
      <c r="P19" s="58">
        <f t="shared" si="2"/>
        <v>5784.5286239999996</v>
      </c>
      <c r="Q19" s="58">
        <f t="shared" si="2"/>
        <v>9479.5569070000001</v>
      </c>
      <c r="R19" s="58">
        <f t="shared" si="2"/>
        <v>10346.78412</v>
      </c>
      <c r="S19" s="58">
        <f t="shared" si="2"/>
        <v>14470.411480000001</v>
      </c>
      <c r="T19" s="58">
        <f t="shared" si="2"/>
        <v>14470.411480000001</v>
      </c>
      <c r="U19" s="58">
        <f t="shared" si="2"/>
        <v>14301.512940000001</v>
      </c>
      <c r="V19" s="58">
        <f t="shared" si="2"/>
        <v>14301.512940000001</v>
      </c>
      <c r="W19" s="58">
        <f t="shared" si="2"/>
        <v>14301.512940000001</v>
      </c>
      <c r="X19" s="58">
        <f t="shared" si="2"/>
        <v>14301.512940000001</v>
      </c>
      <c r="Y19" s="58">
        <f t="shared" si="2"/>
        <v>14301.512940000001</v>
      </c>
      <c r="Z19" s="58">
        <f t="shared" si="2"/>
        <v>14297.06789</v>
      </c>
      <c r="AA19" s="58">
        <f t="shared" si="2"/>
        <v>14297.06789</v>
      </c>
      <c r="AB19" s="58">
        <f t="shared" si="2"/>
        <v>14297.06789</v>
      </c>
      <c r="AC19" s="58">
        <f t="shared" si="2"/>
        <v>14297.06789</v>
      </c>
      <c r="AD19" s="58">
        <f t="shared" si="2"/>
        <v>14297.06789</v>
      </c>
      <c r="AE19" s="58">
        <f t="shared" si="2"/>
        <v>14297.06789</v>
      </c>
      <c r="AF19" s="58">
        <f t="shared" si="2"/>
        <v>14297.06789</v>
      </c>
      <c r="AG19" s="58">
        <f t="shared" si="2"/>
        <v>14297.06789</v>
      </c>
      <c r="AH19" s="58">
        <f t="shared" si="2"/>
        <v>14297.06789</v>
      </c>
      <c r="AI19" s="58">
        <f t="shared" si="2"/>
        <v>14297.06789</v>
      </c>
      <c r="AJ19" s="58">
        <f t="shared" si="2"/>
        <v>13948.883390000001</v>
      </c>
      <c r="AK19" s="58">
        <f t="shared" si="2"/>
        <v>13948.883390000001</v>
      </c>
      <c r="AL19" s="58">
        <f t="shared" si="2"/>
        <v>13948.883390000001</v>
      </c>
      <c r="AM19" s="58">
        <f t="shared" si="2"/>
        <v>13948.883390000001</v>
      </c>
      <c r="AN19" s="58">
        <f t="shared" si="2"/>
        <v>13948.883390000001</v>
      </c>
    </row>
    <row r="20" spans="1:40" x14ac:dyDescent="0.25">
      <c r="A20" t="str">
        <f t="shared" ref="A20:AN20" si="3">A5</f>
        <v>Carvão</v>
      </c>
      <c r="B20" s="58">
        <f t="shared" si="3"/>
        <v>1491.345</v>
      </c>
      <c r="C20" s="58">
        <f t="shared" si="3"/>
        <v>1566.345</v>
      </c>
      <c r="D20" s="58">
        <f t="shared" si="3"/>
        <v>2380.3200000000002</v>
      </c>
      <c r="E20" s="58">
        <f t="shared" si="3"/>
        <v>1566.345</v>
      </c>
      <c r="F20" s="58">
        <f t="shared" si="3"/>
        <v>1566.345</v>
      </c>
      <c r="G20" s="58">
        <f t="shared" si="3"/>
        <v>1566.345</v>
      </c>
      <c r="H20" s="58">
        <f t="shared" si="3"/>
        <v>1326.345</v>
      </c>
      <c r="I20" s="58">
        <f t="shared" si="3"/>
        <v>1821.345</v>
      </c>
      <c r="J20" s="58">
        <f t="shared" si="3"/>
        <v>1821.345</v>
      </c>
      <c r="K20" s="58">
        <f t="shared" si="3"/>
        <v>2635.32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1688.55</v>
      </c>
      <c r="T20" s="58">
        <f t="shared" si="3"/>
        <v>1688.55</v>
      </c>
      <c r="U20" s="58">
        <f t="shared" si="3"/>
        <v>255</v>
      </c>
      <c r="V20" s="58">
        <f t="shared" si="3"/>
        <v>255</v>
      </c>
      <c r="W20" s="58">
        <f t="shared" si="3"/>
        <v>255</v>
      </c>
      <c r="X20" s="58">
        <f t="shared" si="3"/>
        <v>255</v>
      </c>
      <c r="Y20" s="58">
        <f t="shared" si="3"/>
        <v>255</v>
      </c>
      <c r="Z20" s="58">
        <f t="shared" si="3"/>
        <v>255</v>
      </c>
      <c r="AA20" s="58">
        <f t="shared" si="3"/>
        <v>255</v>
      </c>
      <c r="AB20" s="58">
        <f t="shared" si="3"/>
        <v>255</v>
      </c>
      <c r="AC20" s="58">
        <f t="shared" si="3"/>
        <v>255</v>
      </c>
      <c r="AD20" s="58">
        <f t="shared" si="3"/>
        <v>255</v>
      </c>
      <c r="AE20" s="58">
        <f t="shared" si="3"/>
        <v>255</v>
      </c>
      <c r="AF20" s="58">
        <f t="shared" si="3"/>
        <v>255</v>
      </c>
      <c r="AG20" s="58">
        <f t="shared" si="3"/>
        <v>255</v>
      </c>
      <c r="AH20" s="58">
        <f t="shared" si="3"/>
        <v>255</v>
      </c>
      <c r="AI20" s="58">
        <f t="shared" si="3"/>
        <v>0</v>
      </c>
      <c r="AJ20" s="58">
        <f t="shared" si="3"/>
        <v>0</v>
      </c>
      <c r="AK20" s="58">
        <f t="shared" si="3"/>
        <v>0</v>
      </c>
      <c r="AL20" s="58">
        <f t="shared" si="3"/>
        <v>0</v>
      </c>
      <c r="AM20" s="58">
        <f t="shared" si="3"/>
        <v>0</v>
      </c>
      <c r="AN20" s="58">
        <f t="shared" si="3"/>
        <v>0</v>
      </c>
    </row>
    <row r="21" spans="1:40" x14ac:dyDescent="0.25">
      <c r="A21" t="str">
        <f t="shared" ref="A21:AN21" si="4">A6</f>
        <v>Eólica</v>
      </c>
      <c r="B21" s="58">
        <f t="shared" si="4"/>
        <v>770.99650039999995</v>
      </c>
      <c r="C21" s="58">
        <f t="shared" si="4"/>
        <v>1137.3406620000001</v>
      </c>
      <c r="D21" s="58">
        <f t="shared" si="4"/>
        <v>1441.704925</v>
      </c>
      <c r="E21" s="58">
        <f t="shared" si="4"/>
        <v>1592.8638619999999</v>
      </c>
      <c r="F21" s="58">
        <f t="shared" si="4"/>
        <v>2484.9094260000002</v>
      </c>
      <c r="G21" s="58">
        <f t="shared" si="4"/>
        <v>2520.0571260000002</v>
      </c>
      <c r="H21" s="58">
        <f t="shared" si="4"/>
        <v>3817.060422</v>
      </c>
      <c r="I21" s="58">
        <f t="shared" si="4"/>
        <v>4221.2673869999999</v>
      </c>
      <c r="J21" s="58">
        <f t="shared" si="4"/>
        <v>4261.3928059999998</v>
      </c>
      <c r="K21" s="58">
        <f t="shared" si="4"/>
        <v>4239.9179059999997</v>
      </c>
      <c r="L21" s="58">
        <f t="shared" si="4"/>
        <v>4699.4739959999997</v>
      </c>
      <c r="M21" s="58">
        <f t="shared" si="4"/>
        <v>7095.5857619999997</v>
      </c>
      <c r="N21" s="58">
        <f t="shared" si="4"/>
        <v>8484.4786910000003</v>
      </c>
      <c r="O21" s="58">
        <f t="shared" si="4"/>
        <v>12707.11664</v>
      </c>
      <c r="P21" s="58">
        <f t="shared" si="4"/>
        <v>14057.51008</v>
      </c>
      <c r="Q21" s="58">
        <f t="shared" si="4"/>
        <v>14033.46437</v>
      </c>
      <c r="R21" s="58">
        <f t="shared" si="4"/>
        <v>14029.007180000001</v>
      </c>
      <c r="S21" s="58">
        <f t="shared" si="4"/>
        <v>13999.54718</v>
      </c>
      <c r="T21" s="58">
        <f t="shared" si="4"/>
        <v>14487.325049999999</v>
      </c>
      <c r="U21" s="58">
        <f t="shared" si="4"/>
        <v>18401.825280000001</v>
      </c>
      <c r="V21" s="58">
        <f t="shared" si="4"/>
        <v>20424.313900000001</v>
      </c>
      <c r="W21" s="58">
        <f t="shared" si="4"/>
        <v>22301.24439</v>
      </c>
      <c r="X21" s="58">
        <f t="shared" si="4"/>
        <v>24508.181240000002</v>
      </c>
      <c r="Y21" s="58">
        <f t="shared" si="4"/>
        <v>26119.77289</v>
      </c>
      <c r="Z21" s="58">
        <f t="shared" si="4"/>
        <v>27803.477340000001</v>
      </c>
      <c r="AA21" s="58">
        <f t="shared" si="4"/>
        <v>29694.07188</v>
      </c>
      <c r="AB21" s="58">
        <f t="shared" si="4"/>
        <v>30582.209200000001</v>
      </c>
      <c r="AC21" s="58">
        <f t="shared" si="4"/>
        <v>29773.19499</v>
      </c>
      <c r="AD21" s="58">
        <f t="shared" si="4"/>
        <v>31345.685979999998</v>
      </c>
      <c r="AE21" s="58">
        <f t="shared" si="4"/>
        <v>33446.97868</v>
      </c>
      <c r="AF21" s="58">
        <f t="shared" si="4"/>
        <v>34798.665560000001</v>
      </c>
      <c r="AG21" s="58">
        <f t="shared" si="4"/>
        <v>36160.78729</v>
      </c>
      <c r="AH21" s="58">
        <f t="shared" si="4"/>
        <v>37513.694940000001</v>
      </c>
      <c r="AI21" s="58">
        <f t="shared" si="4"/>
        <v>39024.075199999999</v>
      </c>
      <c r="AJ21" s="58">
        <f t="shared" si="4"/>
        <v>40384.608139999997</v>
      </c>
      <c r="AK21" s="58">
        <f t="shared" si="4"/>
        <v>41520.921199999997</v>
      </c>
      <c r="AL21" s="58">
        <f t="shared" si="4"/>
        <v>42770.255149999997</v>
      </c>
      <c r="AM21" s="58">
        <f t="shared" si="4"/>
        <v>43681.744839999999</v>
      </c>
      <c r="AN21" s="58">
        <f t="shared" si="4"/>
        <v>44442.586309999999</v>
      </c>
    </row>
    <row r="22" spans="1:40" x14ac:dyDescent="0.25">
      <c r="A22" t="str">
        <f t="shared" ref="A22:AN22" si="5">A7</f>
        <v>Gás Natural</v>
      </c>
      <c r="B22" s="58">
        <f t="shared" si="5"/>
        <v>9456.2399050000004</v>
      </c>
      <c r="C22" s="58">
        <f t="shared" si="5"/>
        <v>8304.8724650000004</v>
      </c>
      <c r="D22" s="58">
        <f t="shared" si="5"/>
        <v>10171.367179999999</v>
      </c>
      <c r="E22" s="58">
        <f t="shared" si="5"/>
        <v>8536.4821609999999</v>
      </c>
      <c r="F22" s="58">
        <f t="shared" si="5"/>
        <v>10331.419379999999</v>
      </c>
      <c r="G22" s="58">
        <f t="shared" si="5"/>
        <v>10331.419379999999</v>
      </c>
      <c r="H22" s="58">
        <f t="shared" si="5"/>
        <v>8956.0696680000001</v>
      </c>
      <c r="I22" s="58">
        <f t="shared" si="5"/>
        <v>9732.2383699999991</v>
      </c>
      <c r="J22" s="58">
        <f t="shared" si="5"/>
        <v>10336.63048</v>
      </c>
      <c r="K22" s="58">
        <f t="shared" si="5"/>
        <v>12879.45465</v>
      </c>
      <c r="L22" s="58">
        <f t="shared" si="5"/>
        <v>11988.4524</v>
      </c>
      <c r="M22" s="58">
        <f t="shared" si="5"/>
        <v>11822.55013</v>
      </c>
      <c r="N22" s="58">
        <f t="shared" si="5"/>
        <v>11029.232190000001</v>
      </c>
      <c r="O22" s="58">
        <f t="shared" si="5"/>
        <v>7801.4808249999996</v>
      </c>
      <c r="P22" s="58">
        <f t="shared" si="5"/>
        <v>6728.2797890000002</v>
      </c>
      <c r="Q22" s="58">
        <f t="shared" si="5"/>
        <v>6728.2797890000002</v>
      </c>
      <c r="R22" s="58">
        <f t="shared" si="5"/>
        <v>6559.4403570000004</v>
      </c>
      <c r="S22" s="58">
        <f t="shared" si="5"/>
        <v>6559.4403570000004</v>
      </c>
      <c r="T22" s="58">
        <f t="shared" si="5"/>
        <v>6559.4403570000004</v>
      </c>
      <c r="U22" s="58">
        <f t="shared" si="5"/>
        <v>3074.0714760000001</v>
      </c>
      <c r="V22" s="58">
        <f t="shared" si="5"/>
        <v>3074.0714760000001</v>
      </c>
      <c r="W22" s="58">
        <f t="shared" si="5"/>
        <v>3074.0714760000001</v>
      </c>
      <c r="X22" s="58">
        <f t="shared" si="5"/>
        <v>2080.363304</v>
      </c>
      <c r="Y22" s="58">
        <f t="shared" si="5"/>
        <v>2080.363304</v>
      </c>
      <c r="Z22" s="58">
        <f t="shared" si="5"/>
        <v>2080.363304</v>
      </c>
      <c r="AA22" s="58">
        <f t="shared" si="5"/>
        <v>1520.5971070000001</v>
      </c>
      <c r="AB22" s="58">
        <f t="shared" si="5"/>
        <v>1520.5971070000001</v>
      </c>
      <c r="AC22" s="58">
        <f t="shared" si="5"/>
        <v>1494.0679029999999</v>
      </c>
      <c r="AD22" s="58">
        <f t="shared" si="5"/>
        <v>1494.0679029999999</v>
      </c>
      <c r="AE22" s="58">
        <f t="shared" si="5"/>
        <v>344.12167060000002</v>
      </c>
      <c r="AF22" s="58">
        <f t="shared" si="5"/>
        <v>344.12167060000002</v>
      </c>
      <c r="AG22" s="58">
        <f t="shared" si="5"/>
        <v>344.12167060000002</v>
      </c>
      <c r="AH22" s="58">
        <f t="shared" si="5"/>
        <v>344.12167060000002</v>
      </c>
      <c r="AI22" s="58">
        <f t="shared" si="5"/>
        <v>0</v>
      </c>
      <c r="AJ22" s="58">
        <f t="shared" si="5"/>
        <v>0</v>
      </c>
      <c r="AK22" s="58">
        <f t="shared" si="5"/>
        <v>0</v>
      </c>
      <c r="AL22" s="58">
        <f t="shared" si="5"/>
        <v>0</v>
      </c>
      <c r="AM22" s="58">
        <f t="shared" si="5"/>
        <v>0</v>
      </c>
      <c r="AN22" s="58">
        <f t="shared" si="5"/>
        <v>0</v>
      </c>
    </row>
    <row r="23" spans="1:40" x14ac:dyDescent="0.25">
      <c r="A23" t="str">
        <f t="shared" ref="A23:AN23" si="6">A8</f>
        <v>Nuclear</v>
      </c>
      <c r="B23" s="58">
        <f t="shared" si="6"/>
        <v>1813.1387500000001</v>
      </c>
      <c r="C23" s="58">
        <f t="shared" si="6"/>
        <v>1813.1387500000001</v>
      </c>
      <c r="D23" s="58">
        <f t="shared" si="6"/>
        <v>1813.1387500000001</v>
      </c>
      <c r="E23" s="58">
        <f t="shared" si="6"/>
        <v>1813.1387500000001</v>
      </c>
      <c r="F23" s="58">
        <f t="shared" si="6"/>
        <v>1813.1387500000001</v>
      </c>
      <c r="G23" s="58">
        <f t="shared" si="6"/>
        <v>1813.1387500000001</v>
      </c>
      <c r="H23" s="58">
        <f t="shared" si="6"/>
        <v>1813.1387500000001</v>
      </c>
      <c r="I23" s="58">
        <f t="shared" si="6"/>
        <v>1813.1387500000001</v>
      </c>
      <c r="J23" s="58">
        <f t="shared" si="6"/>
        <v>1813.1387500000001</v>
      </c>
      <c r="K23" s="58">
        <f t="shared" si="6"/>
        <v>1813.1387500000001</v>
      </c>
      <c r="L23" s="58">
        <f t="shared" si="6"/>
        <v>1813.1387500000001</v>
      </c>
      <c r="M23" s="58">
        <f t="shared" si="6"/>
        <v>1813.1387500000001</v>
      </c>
      <c r="N23" s="58">
        <f t="shared" si="6"/>
        <v>1813.1387500000001</v>
      </c>
      <c r="O23" s="58">
        <f t="shared" si="6"/>
        <v>1813.1387500000001</v>
      </c>
      <c r="P23" s="58">
        <f t="shared" si="6"/>
        <v>3144.336292</v>
      </c>
      <c r="Q23" s="58">
        <f t="shared" si="6"/>
        <v>3144.336292</v>
      </c>
      <c r="R23" s="58">
        <f t="shared" si="6"/>
        <v>3144.336292</v>
      </c>
      <c r="S23" s="58">
        <f t="shared" si="6"/>
        <v>3144.336292</v>
      </c>
      <c r="T23" s="58">
        <f t="shared" si="6"/>
        <v>3144.336292</v>
      </c>
      <c r="U23" s="58">
        <f t="shared" si="6"/>
        <v>3144.336292</v>
      </c>
      <c r="V23" s="58">
        <f t="shared" si="6"/>
        <v>3144.336292</v>
      </c>
      <c r="W23" s="58">
        <f t="shared" si="6"/>
        <v>3144.336292</v>
      </c>
      <c r="X23" s="58">
        <f t="shared" si="6"/>
        <v>3144.336292</v>
      </c>
      <c r="Y23" s="58">
        <f t="shared" si="6"/>
        <v>3144.336292</v>
      </c>
      <c r="Z23" s="58">
        <f t="shared" si="6"/>
        <v>3144.336292</v>
      </c>
      <c r="AA23" s="58">
        <f t="shared" si="6"/>
        <v>3144.336292</v>
      </c>
      <c r="AB23" s="58">
        <f t="shared" si="6"/>
        <v>3144.336292</v>
      </c>
      <c r="AC23" s="58">
        <f t="shared" si="6"/>
        <v>3144.336292</v>
      </c>
      <c r="AD23" s="58">
        <f t="shared" si="6"/>
        <v>3144.336292</v>
      </c>
      <c r="AE23" s="58">
        <f t="shared" si="6"/>
        <v>3144.336292</v>
      </c>
      <c r="AF23" s="58">
        <f t="shared" si="6"/>
        <v>3144.336292</v>
      </c>
      <c r="AG23" s="58">
        <f t="shared" si="6"/>
        <v>3144.336292</v>
      </c>
      <c r="AH23" s="58">
        <f t="shared" si="6"/>
        <v>3144.336292</v>
      </c>
      <c r="AI23" s="58">
        <f t="shared" si="6"/>
        <v>3144.336292</v>
      </c>
      <c r="AJ23" s="58">
        <f t="shared" si="6"/>
        <v>3144.336292</v>
      </c>
      <c r="AK23" s="58">
        <f t="shared" si="6"/>
        <v>3144.336292</v>
      </c>
      <c r="AL23" s="58">
        <f t="shared" si="6"/>
        <v>3144.336292</v>
      </c>
      <c r="AM23" s="58">
        <f t="shared" si="6"/>
        <v>3144.336292</v>
      </c>
      <c r="AN23" s="58">
        <f t="shared" si="6"/>
        <v>3144.336292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2673.959715</v>
      </c>
      <c r="C25" s="58">
        <f t="shared" si="8"/>
        <v>2874.7822799999999</v>
      </c>
      <c r="D25" s="58">
        <f t="shared" si="8"/>
        <v>4682.525455</v>
      </c>
      <c r="E25" s="58">
        <f t="shared" si="8"/>
        <v>2752.0519989999998</v>
      </c>
      <c r="F25" s="58">
        <f t="shared" si="8"/>
        <v>2507.5966109999999</v>
      </c>
      <c r="G25" s="58">
        <f t="shared" si="8"/>
        <v>2759.5581459999999</v>
      </c>
      <c r="H25" s="58">
        <f t="shared" si="8"/>
        <v>2072.0787150000001</v>
      </c>
      <c r="I25" s="58">
        <f t="shared" si="8"/>
        <v>2174.9436989999999</v>
      </c>
      <c r="J25" s="58">
        <f t="shared" si="8"/>
        <v>2723.1588969999998</v>
      </c>
      <c r="K25" s="58">
        <f t="shared" si="8"/>
        <v>4651.3536409999997</v>
      </c>
      <c r="L25" s="58">
        <f t="shared" si="8"/>
        <v>4454.2898930000001</v>
      </c>
      <c r="M25" s="58">
        <f t="shared" si="8"/>
        <v>4693.6910369999996</v>
      </c>
      <c r="N25" s="58">
        <f t="shared" si="8"/>
        <v>3761.75801</v>
      </c>
      <c r="O25" s="58">
        <f t="shared" si="8"/>
        <v>2309.6630970000001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977.03797929999996</v>
      </c>
      <c r="O26" s="58">
        <f t="shared" si="9"/>
        <v>6287.0132329999997</v>
      </c>
      <c r="P26" s="58">
        <f t="shared" si="9"/>
        <v>7728.4867629999999</v>
      </c>
      <c r="Q26" s="58">
        <f t="shared" si="9"/>
        <v>10199.063410000001</v>
      </c>
      <c r="R26" s="58">
        <f t="shared" si="9"/>
        <v>10286.253919999999</v>
      </c>
      <c r="S26" s="58">
        <f t="shared" si="9"/>
        <v>11500.07891</v>
      </c>
      <c r="T26" s="58">
        <f t="shared" si="9"/>
        <v>12280.452719999999</v>
      </c>
      <c r="U26" s="58">
        <f t="shared" si="9"/>
        <v>16677.024280000001</v>
      </c>
      <c r="V26" s="58">
        <f t="shared" si="9"/>
        <v>18822.726549999999</v>
      </c>
      <c r="W26" s="58">
        <f t="shared" si="9"/>
        <v>20685.704669999999</v>
      </c>
      <c r="X26" s="58">
        <f t="shared" si="9"/>
        <v>23580.124619999999</v>
      </c>
      <c r="Y26" s="58">
        <f t="shared" si="9"/>
        <v>26429.088670000001</v>
      </c>
      <c r="Z26" s="58">
        <f t="shared" si="9"/>
        <v>29501.158769999998</v>
      </c>
      <c r="AA26" s="58">
        <f t="shared" si="9"/>
        <v>32597.656940000001</v>
      </c>
      <c r="AB26" s="58">
        <f t="shared" si="9"/>
        <v>36871.084920000001</v>
      </c>
      <c r="AC26" s="58">
        <f t="shared" si="9"/>
        <v>39986.588860000003</v>
      </c>
      <c r="AD26" s="58">
        <f t="shared" si="9"/>
        <v>42891.298799999997</v>
      </c>
      <c r="AE26" s="58">
        <f t="shared" si="9"/>
        <v>46207.344530000002</v>
      </c>
      <c r="AF26" s="58">
        <f t="shared" si="9"/>
        <v>48941.103230000001</v>
      </c>
      <c r="AG26" s="58">
        <f t="shared" si="9"/>
        <v>51723.118649999997</v>
      </c>
      <c r="AH26" s="58">
        <f t="shared" si="9"/>
        <v>55181.573980000001</v>
      </c>
      <c r="AI26" s="58">
        <f t="shared" si="9"/>
        <v>58973.208780000001</v>
      </c>
      <c r="AJ26" s="58">
        <f t="shared" si="9"/>
        <v>62710.277130000002</v>
      </c>
      <c r="AK26" s="58">
        <f t="shared" si="9"/>
        <v>66107.250950000001</v>
      </c>
      <c r="AL26" s="58">
        <f t="shared" si="9"/>
        <v>69900.016069999998</v>
      </c>
      <c r="AM26" s="58">
        <f t="shared" si="9"/>
        <v>73893.659299999999</v>
      </c>
      <c r="AN26" s="58">
        <f t="shared" si="9"/>
        <v>77274.998850000004</v>
      </c>
    </row>
    <row r="27" spans="1:40" x14ac:dyDescent="0.25">
      <c r="A27" t="str">
        <f t="shared" ref="A27:AN27" si="10">A12</f>
        <v>PCH</v>
      </c>
      <c r="B27" s="58">
        <f t="shared" si="10"/>
        <v>4561.3619399999998</v>
      </c>
      <c r="C27" s="58">
        <f t="shared" si="10"/>
        <v>4562.0794260000002</v>
      </c>
      <c r="D27" s="58">
        <f t="shared" si="10"/>
        <v>4583.5099259999997</v>
      </c>
      <c r="E27" s="58">
        <f t="shared" si="10"/>
        <v>4584.4069259999997</v>
      </c>
      <c r="F27" s="58">
        <f t="shared" si="10"/>
        <v>4835.5452260000002</v>
      </c>
      <c r="G27" s="58">
        <f t="shared" si="10"/>
        <v>4888.7378259999996</v>
      </c>
      <c r="H27" s="58">
        <f t="shared" si="10"/>
        <v>5059.8664259999996</v>
      </c>
      <c r="I27" s="58">
        <f t="shared" si="10"/>
        <v>5049.1914260000003</v>
      </c>
      <c r="J27" s="58">
        <f t="shared" si="10"/>
        <v>5283.2116260000003</v>
      </c>
      <c r="K27" s="58">
        <f t="shared" si="10"/>
        <v>7566.9214179999999</v>
      </c>
      <c r="L27" s="58">
        <f t="shared" si="10"/>
        <v>9256.1920759999994</v>
      </c>
      <c r="M27" s="58">
        <f t="shared" si="10"/>
        <v>9258.9682260000009</v>
      </c>
      <c r="N27" s="58">
        <f t="shared" si="10"/>
        <v>11835.15223</v>
      </c>
      <c r="O27" s="58">
        <f t="shared" si="10"/>
        <v>11835.15223</v>
      </c>
      <c r="P27" s="58">
        <f t="shared" si="10"/>
        <v>11835.15223</v>
      </c>
      <c r="Q27" s="58">
        <f t="shared" si="10"/>
        <v>11519.20105</v>
      </c>
      <c r="R27" s="58">
        <f t="shared" si="10"/>
        <v>11835.15223</v>
      </c>
      <c r="S27" s="58">
        <f t="shared" si="10"/>
        <v>11835.15223</v>
      </c>
      <c r="T27" s="58">
        <f t="shared" si="10"/>
        <v>11835.15223</v>
      </c>
      <c r="U27" s="58">
        <f t="shared" si="10"/>
        <v>11835.15223</v>
      </c>
      <c r="V27" s="58">
        <f t="shared" si="10"/>
        <v>11835.15223</v>
      </c>
      <c r="W27" s="58">
        <f t="shared" si="10"/>
        <v>11835.15223</v>
      </c>
      <c r="X27" s="58">
        <f t="shared" si="10"/>
        <v>11835.15223</v>
      </c>
      <c r="Y27" s="58">
        <f t="shared" si="10"/>
        <v>11835.15223</v>
      </c>
      <c r="Z27" s="58">
        <f t="shared" si="10"/>
        <v>11835.15223</v>
      </c>
      <c r="AA27" s="58">
        <f t="shared" si="10"/>
        <v>11835.15223</v>
      </c>
      <c r="AB27" s="58">
        <f t="shared" si="10"/>
        <v>11835.15223</v>
      </c>
      <c r="AC27" s="58">
        <f t="shared" si="10"/>
        <v>13642.13673</v>
      </c>
      <c r="AD27" s="58">
        <f t="shared" si="10"/>
        <v>13642.13673</v>
      </c>
      <c r="AE27" s="58">
        <f t="shared" si="10"/>
        <v>13642.13673</v>
      </c>
      <c r="AF27" s="58">
        <f t="shared" si="10"/>
        <v>13642.13673</v>
      </c>
      <c r="AG27" s="58">
        <f t="shared" si="10"/>
        <v>13570.297039999999</v>
      </c>
      <c r="AH27" s="58">
        <f t="shared" si="10"/>
        <v>12598.258739999999</v>
      </c>
      <c r="AI27" s="58">
        <f t="shared" si="10"/>
        <v>13642.13673</v>
      </c>
      <c r="AJ27" s="58">
        <f t="shared" si="10"/>
        <v>13642.13673</v>
      </c>
      <c r="AK27" s="58">
        <f t="shared" si="10"/>
        <v>13640.54213</v>
      </c>
      <c r="AL27" s="58">
        <f t="shared" si="10"/>
        <v>12899.163140000001</v>
      </c>
      <c r="AM27" s="58">
        <f t="shared" si="10"/>
        <v>9419.8342809999995</v>
      </c>
      <c r="AN27" s="58">
        <f t="shared" si="10"/>
        <v>11202.34267</v>
      </c>
    </row>
    <row r="28" spans="1:40" x14ac:dyDescent="0.25">
      <c r="A28" t="str">
        <f t="shared" ref="A28:AN28" si="11">A13</f>
        <v>Solar</v>
      </c>
      <c r="B28" s="58">
        <f t="shared" si="11"/>
        <v>0.41639999999999999</v>
      </c>
      <c r="C28" s="58">
        <f t="shared" si="11"/>
        <v>0.41639999999999999</v>
      </c>
      <c r="D28" s="58">
        <f t="shared" si="11"/>
        <v>2.1406000000000001</v>
      </c>
      <c r="E28" s="58">
        <f t="shared" si="11"/>
        <v>4.1406000000000001</v>
      </c>
      <c r="F28" s="58">
        <f t="shared" si="11"/>
        <v>4.1406000000000001</v>
      </c>
      <c r="G28" s="58">
        <f t="shared" si="11"/>
        <v>192.0746</v>
      </c>
      <c r="H28" s="58">
        <f t="shared" si="11"/>
        <v>259.101</v>
      </c>
      <c r="I28" s="58">
        <f t="shared" si="11"/>
        <v>304.40100000000001</v>
      </c>
      <c r="J28" s="58">
        <f t="shared" si="11"/>
        <v>310.40100000000001</v>
      </c>
      <c r="K28" s="58">
        <f t="shared" si="11"/>
        <v>422.66899999999998</v>
      </c>
      <c r="L28" s="58">
        <f t="shared" si="11"/>
        <v>415.2484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434.05259999999998</v>
      </c>
      <c r="U28" s="58">
        <f t="shared" si="11"/>
        <v>434.05259999999998</v>
      </c>
      <c r="V28" s="58">
        <f t="shared" si="11"/>
        <v>433.8526</v>
      </c>
      <c r="W28" s="58">
        <f t="shared" si="11"/>
        <v>433.8526</v>
      </c>
      <c r="X28" s="58">
        <f t="shared" si="11"/>
        <v>433.8526</v>
      </c>
      <c r="Y28" s="58">
        <f t="shared" si="11"/>
        <v>432.1284</v>
      </c>
      <c r="Z28" s="58">
        <f t="shared" si="11"/>
        <v>430.1284</v>
      </c>
      <c r="AA28" s="58">
        <f t="shared" si="11"/>
        <v>430.1284</v>
      </c>
      <c r="AB28" s="58">
        <f t="shared" si="11"/>
        <v>242.1944</v>
      </c>
      <c r="AC28" s="58">
        <f t="shared" si="11"/>
        <v>51.3</v>
      </c>
      <c r="AD28" s="58">
        <f t="shared" si="11"/>
        <v>943.72413559999995</v>
      </c>
      <c r="AE28" s="58">
        <f t="shared" si="11"/>
        <v>1770.9441609999999</v>
      </c>
      <c r="AF28" s="58">
        <f t="shared" si="11"/>
        <v>2602.250325</v>
      </c>
      <c r="AG28" s="58">
        <f t="shared" si="11"/>
        <v>3430.8949469999998</v>
      </c>
      <c r="AH28" s="58">
        <f t="shared" si="11"/>
        <v>4272.8210490000001</v>
      </c>
      <c r="AI28" s="58">
        <f t="shared" si="11"/>
        <v>5126.9853629999998</v>
      </c>
      <c r="AJ28" s="58">
        <f t="shared" si="11"/>
        <v>5982.6296499999999</v>
      </c>
      <c r="AK28" s="58">
        <f t="shared" si="11"/>
        <v>6828.1938200000004</v>
      </c>
      <c r="AL28" s="58">
        <f t="shared" si="11"/>
        <v>7766.8238689999998</v>
      </c>
      <c r="AM28" s="58">
        <f t="shared" si="11"/>
        <v>8662.0943000000007</v>
      </c>
      <c r="AN28" s="58">
        <f t="shared" si="11"/>
        <v>9535.3406799999993</v>
      </c>
    </row>
    <row r="29" spans="1:40" x14ac:dyDescent="0.25">
      <c r="A29" t="str">
        <f t="shared" ref="A29:AN29" si="12">A14</f>
        <v>UHE</v>
      </c>
      <c r="B29" s="58">
        <f t="shared" si="12"/>
        <v>56232.16072</v>
      </c>
      <c r="C29" s="58">
        <f t="shared" si="12"/>
        <v>58125.681230000002</v>
      </c>
      <c r="D29" s="58">
        <f t="shared" si="12"/>
        <v>57536.405650000001</v>
      </c>
      <c r="E29" s="58">
        <f t="shared" si="12"/>
        <v>61701.000339999999</v>
      </c>
      <c r="F29" s="58">
        <f t="shared" si="12"/>
        <v>58279.855649999998</v>
      </c>
      <c r="G29" s="58">
        <f t="shared" si="12"/>
        <v>61621.77332</v>
      </c>
      <c r="H29" s="58">
        <f t="shared" si="12"/>
        <v>64375.396220000002</v>
      </c>
      <c r="I29" s="58">
        <f t="shared" si="12"/>
        <v>67781.636029999994</v>
      </c>
      <c r="J29" s="58">
        <f t="shared" si="12"/>
        <v>71028.605460000006</v>
      </c>
      <c r="K29" s="58">
        <f t="shared" si="12"/>
        <v>68422.371469999998</v>
      </c>
      <c r="L29" s="58">
        <f t="shared" si="12"/>
        <v>71229.436060000007</v>
      </c>
      <c r="M29" s="58">
        <f t="shared" si="12"/>
        <v>73435.451270000005</v>
      </c>
      <c r="N29" s="58">
        <f t="shared" si="12"/>
        <v>75359.948069999999</v>
      </c>
      <c r="O29" s="58">
        <f t="shared" si="12"/>
        <v>75577.024489999996</v>
      </c>
      <c r="P29" s="58">
        <f t="shared" si="12"/>
        <v>77090.125870000003</v>
      </c>
      <c r="Q29" s="58">
        <f t="shared" si="12"/>
        <v>77416.492180000001</v>
      </c>
      <c r="R29" s="58">
        <f t="shared" si="12"/>
        <v>80868.714749999999</v>
      </c>
      <c r="S29" s="58">
        <f t="shared" si="12"/>
        <v>80964.830440000005</v>
      </c>
      <c r="T29" s="58">
        <f t="shared" si="12"/>
        <v>84289.425010000006</v>
      </c>
      <c r="U29" s="58">
        <f t="shared" si="12"/>
        <v>85849.875350000002</v>
      </c>
      <c r="V29" s="58">
        <f t="shared" si="12"/>
        <v>86506.225189999997</v>
      </c>
      <c r="W29" s="58">
        <f t="shared" si="12"/>
        <v>87562.585439999995</v>
      </c>
      <c r="X29" s="58">
        <f t="shared" si="12"/>
        <v>88427.511889999994</v>
      </c>
      <c r="Y29" s="58">
        <f t="shared" si="12"/>
        <v>89092.512279999995</v>
      </c>
      <c r="Z29" s="58">
        <f t="shared" si="12"/>
        <v>89791.12268</v>
      </c>
      <c r="AA29" s="58">
        <f t="shared" si="12"/>
        <v>90765.059120000005</v>
      </c>
      <c r="AB29" s="58">
        <f t="shared" si="12"/>
        <v>91337.879979999998</v>
      </c>
      <c r="AC29" s="58">
        <f t="shared" si="12"/>
        <v>92822.629759999996</v>
      </c>
      <c r="AD29" s="58">
        <f t="shared" si="12"/>
        <v>92822.629759999996</v>
      </c>
      <c r="AE29" s="58">
        <f t="shared" si="12"/>
        <v>92488.932830000005</v>
      </c>
      <c r="AF29" s="58">
        <f t="shared" si="12"/>
        <v>92356.514079999994</v>
      </c>
      <c r="AG29" s="58">
        <f t="shared" si="12"/>
        <v>92292.589200000002</v>
      </c>
      <c r="AH29" s="58">
        <f t="shared" si="12"/>
        <v>92577.315830000007</v>
      </c>
      <c r="AI29" s="58">
        <f t="shared" si="12"/>
        <v>91029.402459999998</v>
      </c>
      <c r="AJ29" s="58">
        <f t="shared" si="12"/>
        <v>90547.073260000005</v>
      </c>
      <c r="AK29" s="58">
        <f t="shared" si="12"/>
        <v>90286.148570000005</v>
      </c>
      <c r="AL29" s="58">
        <f t="shared" si="12"/>
        <v>90681.478839999996</v>
      </c>
      <c r="AM29" s="58">
        <f t="shared" si="12"/>
        <v>93799.475460000001</v>
      </c>
      <c r="AN29" s="58">
        <f t="shared" si="12"/>
        <v>91757.378030000007</v>
      </c>
    </row>
    <row r="30" spans="1:40" x14ac:dyDescent="0.25">
      <c r="A30" t="str">
        <f t="shared" ref="A30:AN30" si="13">A15</f>
        <v>Total Geral</v>
      </c>
      <c r="B30" s="58">
        <f t="shared" si="13"/>
        <v>80887.388376399991</v>
      </c>
      <c r="C30" s="58">
        <f t="shared" si="13"/>
        <v>82513.316682999997</v>
      </c>
      <c r="D30" s="58">
        <f t="shared" si="13"/>
        <v>87215.239367999995</v>
      </c>
      <c r="E30" s="58">
        <f t="shared" si="13"/>
        <v>87267.589059999998</v>
      </c>
      <c r="F30" s="58">
        <f t="shared" si="13"/>
        <v>86804.335284999994</v>
      </c>
      <c r="G30" s="58">
        <f t="shared" si="13"/>
        <v>90710.304390000005</v>
      </c>
      <c r="H30" s="58">
        <f t="shared" si="13"/>
        <v>92836.043263</v>
      </c>
      <c r="I30" s="58">
        <f t="shared" si="13"/>
        <v>97878.610615999991</v>
      </c>
      <c r="J30" s="58">
        <f t="shared" si="13"/>
        <v>102968.96860100002</v>
      </c>
      <c r="K30" s="58">
        <f t="shared" si="13"/>
        <v>108022.14571700001</v>
      </c>
      <c r="L30" s="58">
        <f t="shared" si="13"/>
        <v>112503.66805600001</v>
      </c>
      <c r="M30" s="58">
        <f t="shared" si="13"/>
        <v>117242.18781600001</v>
      </c>
      <c r="N30" s="58">
        <f t="shared" si="13"/>
        <v>122114.86354429999</v>
      </c>
      <c r="O30" s="58">
        <f t="shared" si="13"/>
        <v>127184.70688899999</v>
      </c>
      <c r="P30" s="58">
        <f t="shared" si="13"/>
        <v>131587.72687000001</v>
      </c>
      <c r="Q30" s="58">
        <f t="shared" si="13"/>
        <v>135780.23528720002</v>
      </c>
      <c r="R30" s="58">
        <f t="shared" si="13"/>
        <v>140139.27784900001</v>
      </c>
      <c r="S30" s="58">
        <f t="shared" si="13"/>
        <v>144596.399489</v>
      </c>
      <c r="T30" s="58">
        <f t="shared" si="13"/>
        <v>149189.145739</v>
      </c>
      <c r="U30" s="58">
        <f t="shared" si="13"/>
        <v>153972.85044800001</v>
      </c>
      <c r="V30" s="58">
        <f t="shared" si="13"/>
        <v>158797.19117800001</v>
      </c>
      <c r="W30" s="58">
        <f t="shared" si="13"/>
        <v>163593.46003799999</v>
      </c>
      <c r="X30" s="58">
        <f t="shared" si="13"/>
        <v>168566.03511599998</v>
      </c>
      <c r="Y30" s="58">
        <f t="shared" si="13"/>
        <v>173689.86700600001</v>
      </c>
      <c r="Z30" s="58">
        <f t="shared" si="13"/>
        <v>179137.80690600001</v>
      </c>
      <c r="AA30" s="58">
        <f t="shared" si="13"/>
        <v>184539.06985900001</v>
      </c>
      <c r="AB30" s="58">
        <f t="shared" si="13"/>
        <v>190085.52201900003</v>
      </c>
      <c r="AC30" s="58">
        <f t="shared" si="13"/>
        <v>195466.32242500002</v>
      </c>
      <c r="AD30" s="58">
        <f t="shared" si="13"/>
        <v>200835.9474906</v>
      </c>
      <c r="AE30" s="58">
        <f t="shared" si="13"/>
        <v>205596.86278359999</v>
      </c>
      <c r="AF30" s="58">
        <f t="shared" si="13"/>
        <v>210381.19577759999</v>
      </c>
      <c r="AG30" s="58">
        <f t="shared" si="13"/>
        <v>215218.21297960001</v>
      </c>
      <c r="AH30" s="58">
        <f t="shared" si="13"/>
        <v>220184.19039160002</v>
      </c>
      <c r="AI30" s="58">
        <f t="shared" si="13"/>
        <v>225237.21271500003</v>
      </c>
      <c r="AJ30" s="58">
        <f t="shared" si="13"/>
        <v>230359.94459199999</v>
      </c>
      <c r="AK30" s="58">
        <f t="shared" si="13"/>
        <v>235476.27635200002</v>
      </c>
      <c r="AL30" s="58">
        <f t="shared" si="13"/>
        <v>241110.95675099996</v>
      </c>
      <c r="AM30" s="58">
        <f t="shared" si="13"/>
        <v>246550.027863</v>
      </c>
      <c r="AN30" s="58">
        <f t="shared" si="13"/>
        <v>251305.86622200004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61036.445789999998</v>
      </c>
      <c r="D6" s="58">
        <v>55159.513599999998</v>
      </c>
      <c r="E6" s="58">
        <v>50606.572480000003</v>
      </c>
      <c r="F6" s="58">
        <v>56232.16072</v>
      </c>
      <c r="G6" s="58">
        <v>62471.965539999997</v>
      </c>
      <c r="H6" s="58">
        <v>56337.372170000002</v>
      </c>
      <c r="I6" s="58">
        <v>53980.218610000004</v>
      </c>
      <c r="J6" s="58">
        <v>58125.681230000002</v>
      </c>
      <c r="K6" s="58">
        <v>66139.652650000004</v>
      </c>
      <c r="L6" s="58">
        <v>59791.420400000003</v>
      </c>
      <c r="M6" s="58">
        <v>55756.20016</v>
      </c>
      <c r="N6" s="58">
        <v>57536.405650000001</v>
      </c>
      <c r="O6" s="58">
        <v>63844.277159999998</v>
      </c>
      <c r="P6" s="58">
        <v>58255.070760000002</v>
      </c>
      <c r="Q6" s="58">
        <v>55545.915070000003</v>
      </c>
      <c r="R6" s="58">
        <v>61701.000339999999</v>
      </c>
      <c r="S6" s="58">
        <v>61082.296320000001</v>
      </c>
      <c r="T6" s="58">
        <v>57273.862209999999</v>
      </c>
      <c r="U6" s="58">
        <v>51557.088069999998</v>
      </c>
      <c r="V6" s="58">
        <v>58279.855649999998</v>
      </c>
      <c r="W6" s="58">
        <v>62224.271820000002</v>
      </c>
      <c r="X6" s="58">
        <v>59875.063900000001</v>
      </c>
      <c r="Y6" s="58">
        <v>56582.892570000004</v>
      </c>
      <c r="Z6" s="58">
        <v>61621.77332</v>
      </c>
      <c r="AA6" s="58">
        <v>67401.115290000002</v>
      </c>
      <c r="AB6" s="58">
        <v>61348.028660000004</v>
      </c>
      <c r="AC6" s="58">
        <v>58208.872089999997</v>
      </c>
      <c r="AD6" s="58">
        <v>64375.396220000002</v>
      </c>
      <c r="AE6" s="58">
        <v>70094.305129999993</v>
      </c>
      <c r="AF6" s="58">
        <v>62625.70089</v>
      </c>
      <c r="AG6" s="58">
        <v>61195.764179999998</v>
      </c>
      <c r="AH6" s="58">
        <v>67781.636029999994</v>
      </c>
      <c r="AI6" s="58">
        <v>75761.096669999999</v>
      </c>
      <c r="AJ6" s="58">
        <v>68882.714840000001</v>
      </c>
      <c r="AK6" s="58">
        <v>66619.790099999998</v>
      </c>
      <c r="AL6" s="58">
        <v>71028.605460000006</v>
      </c>
      <c r="AM6" s="58">
        <v>77358.926370000001</v>
      </c>
      <c r="AN6" s="58">
        <v>68796.773639999999</v>
      </c>
      <c r="AO6" s="58">
        <v>68122.185939999996</v>
      </c>
      <c r="AP6" s="58">
        <v>68422.371469999998</v>
      </c>
      <c r="AQ6" s="58">
        <v>80211.949370000002</v>
      </c>
      <c r="AR6" s="58">
        <v>69973.7598</v>
      </c>
      <c r="AS6" s="58">
        <v>66725.082800000004</v>
      </c>
      <c r="AT6" s="58">
        <v>71229.436060000007</v>
      </c>
      <c r="AU6" s="58">
        <v>80281.932669999995</v>
      </c>
      <c r="AV6" s="58">
        <v>69974.69584</v>
      </c>
      <c r="AW6" s="58">
        <v>70350.374429999996</v>
      </c>
      <c r="AX6" s="58">
        <v>73435.451270000005</v>
      </c>
      <c r="AY6" s="58">
        <v>82529.642049999995</v>
      </c>
      <c r="AZ6" s="58">
        <v>73868.909180000002</v>
      </c>
      <c r="BA6" s="58">
        <v>68247.971879999997</v>
      </c>
      <c r="BB6" s="58">
        <v>75359.948069999999</v>
      </c>
      <c r="BC6" s="58">
        <v>83901.783530000001</v>
      </c>
      <c r="BD6" s="58">
        <v>78160.054109999997</v>
      </c>
      <c r="BE6" s="58">
        <v>72050.68088</v>
      </c>
      <c r="BF6" s="58">
        <v>75577.024489999996</v>
      </c>
      <c r="BG6" s="58">
        <v>85787.127569999997</v>
      </c>
      <c r="BH6" s="58">
        <v>76742.018580000004</v>
      </c>
      <c r="BI6" s="58">
        <v>73406.050919999994</v>
      </c>
      <c r="BJ6" s="58">
        <v>77090.125870000003</v>
      </c>
      <c r="BK6" s="58">
        <v>86195.663289999997</v>
      </c>
      <c r="BL6" s="58">
        <v>75888.358389999994</v>
      </c>
      <c r="BM6" s="58">
        <v>72312.255650000006</v>
      </c>
      <c r="BN6" s="58">
        <v>77416.492180000001</v>
      </c>
      <c r="BO6" s="58">
        <v>89983.516929999998</v>
      </c>
      <c r="BP6" s="58">
        <v>79352.022979999994</v>
      </c>
      <c r="BQ6" s="58">
        <v>75678.696500000005</v>
      </c>
      <c r="BR6" s="58">
        <v>80868.714749999999</v>
      </c>
      <c r="BS6" s="58">
        <v>90093.562879999998</v>
      </c>
      <c r="BT6" s="58">
        <v>77629.239780000004</v>
      </c>
      <c r="BU6" s="58">
        <v>75991.128540000005</v>
      </c>
      <c r="BV6" s="58">
        <v>80964.830440000005</v>
      </c>
      <c r="BW6" s="58">
        <v>93570.781830000007</v>
      </c>
      <c r="BX6" s="58">
        <v>81143.098320000005</v>
      </c>
      <c r="BY6" s="58">
        <v>79568.946729999996</v>
      </c>
      <c r="BZ6" s="58">
        <v>84289.425010000006</v>
      </c>
      <c r="CA6" s="58">
        <v>96290.482919999995</v>
      </c>
      <c r="CB6" s="58">
        <v>85421.373659999997</v>
      </c>
      <c r="CC6" s="58">
        <v>79260.302809999994</v>
      </c>
      <c r="CD6" s="58">
        <v>85849.875350000002</v>
      </c>
      <c r="CE6" s="58">
        <v>97509.190109999996</v>
      </c>
      <c r="CF6" s="58">
        <v>84534.706399999995</v>
      </c>
      <c r="CG6" s="58">
        <v>76673.980060000002</v>
      </c>
      <c r="CH6" s="58">
        <v>86506.225189999997</v>
      </c>
      <c r="CI6" s="58">
        <v>99087.3992</v>
      </c>
      <c r="CJ6" s="58">
        <v>86583.725269999995</v>
      </c>
      <c r="CK6" s="58">
        <v>79882.229609999995</v>
      </c>
      <c r="CL6" s="58">
        <v>87562.585439999995</v>
      </c>
      <c r="CM6" s="58">
        <v>100573.45020000001</v>
      </c>
      <c r="CN6" s="58">
        <v>86488.427330000006</v>
      </c>
      <c r="CO6" s="58">
        <v>79596.922640000004</v>
      </c>
      <c r="CP6" s="58">
        <v>88427.511889999994</v>
      </c>
      <c r="CQ6" s="58">
        <v>101704.6434</v>
      </c>
      <c r="CR6" s="58">
        <v>88486.111180000007</v>
      </c>
      <c r="CS6" s="58">
        <v>78354.397880000004</v>
      </c>
      <c r="CT6" s="58">
        <v>89092.512279999995</v>
      </c>
      <c r="CU6" s="58">
        <v>102891.0064</v>
      </c>
      <c r="CV6" s="58">
        <v>87481.974679999999</v>
      </c>
      <c r="CW6" s="58">
        <v>77868.250230000005</v>
      </c>
      <c r="CX6" s="58">
        <v>89791.12268</v>
      </c>
      <c r="CY6" s="58">
        <v>104404.91409999999</v>
      </c>
      <c r="CZ6" s="58">
        <v>91334.434930000003</v>
      </c>
      <c r="DA6" s="58">
        <v>79754.656480000005</v>
      </c>
      <c r="DB6" s="58">
        <v>90765.059120000005</v>
      </c>
      <c r="DC6" s="58">
        <v>105329.5364</v>
      </c>
      <c r="DD6" s="58">
        <v>89565.280939999997</v>
      </c>
      <c r="DE6" s="58">
        <v>80996.877059999999</v>
      </c>
      <c r="DF6" s="58">
        <v>91337.879979999998</v>
      </c>
      <c r="DG6" s="58">
        <v>106726.9308</v>
      </c>
      <c r="DH6" s="58">
        <v>90176.193109999993</v>
      </c>
      <c r="DI6" s="58">
        <v>81482.545450000005</v>
      </c>
      <c r="DJ6" s="58">
        <v>92822.629759999996</v>
      </c>
      <c r="DK6" s="58">
        <v>106901.1105</v>
      </c>
      <c r="DL6" s="58">
        <v>91151.222989999995</v>
      </c>
      <c r="DM6" s="58">
        <v>82030.390740000003</v>
      </c>
      <c r="DN6" s="58">
        <v>92822.629759999996</v>
      </c>
      <c r="DO6" s="58">
        <v>106901.1105</v>
      </c>
      <c r="DP6" s="58">
        <v>92082.975520000007</v>
      </c>
      <c r="DQ6" s="58">
        <v>83121.210049999994</v>
      </c>
      <c r="DR6" s="58">
        <v>92488.932830000005</v>
      </c>
      <c r="DS6" s="58">
        <v>106901.1105</v>
      </c>
      <c r="DT6" s="58">
        <v>93069.164879999997</v>
      </c>
      <c r="DU6" s="58">
        <v>80192.509340000004</v>
      </c>
      <c r="DV6" s="58">
        <v>92356.514079999994</v>
      </c>
      <c r="DW6" s="58">
        <v>106901.1105</v>
      </c>
      <c r="DX6" s="58">
        <v>93270.958670000007</v>
      </c>
      <c r="DY6" s="58">
        <v>82798.995550000007</v>
      </c>
      <c r="DZ6" s="58">
        <v>92292.589200000002</v>
      </c>
      <c r="EA6" s="58">
        <v>106345.048</v>
      </c>
      <c r="EB6" s="58">
        <v>93463.153779999993</v>
      </c>
      <c r="EC6" s="58">
        <v>83606.511729999998</v>
      </c>
      <c r="ED6" s="58">
        <v>92577.315830000007</v>
      </c>
      <c r="EE6" s="58">
        <v>106043.2208</v>
      </c>
      <c r="EF6" s="58">
        <v>93871.623730000007</v>
      </c>
      <c r="EG6" s="58">
        <v>80177.70246</v>
      </c>
      <c r="EH6" s="58">
        <v>91029.402459999998</v>
      </c>
      <c r="EI6" s="58">
        <v>105659.00659999999</v>
      </c>
      <c r="EJ6" s="58">
        <v>94276.40281</v>
      </c>
      <c r="EK6" s="58">
        <v>84587.824179999996</v>
      </c>
      <c r="EL6" s="58">
        <v>90547.073260000005</v>
      </c>
      <c r="EM6" s="58">
        <v>105535.67570000001</v>
      </c>
      <c r="EN6" s="58">
        <v>94853.690409999996</v>
      </c>
      <c r="EO6" s="58">
        <v>83426.989809999999</v>
      </c>
      <c r="EP6" s="58">
        <v>90286.148570000005</v>
      </c>
      <c r="EQ6" s="58">
        <v>105200.90300000001</v>
      </c>
      <c r="ER6" s="58">
        <v>95432.355609999999</v>
      </c>
      <c r="ES6" s="58">
        <v>83969.088099999994</v>
      </c>
      <c r="ET6" s="58">
        <v>90681.478839999996</v>
      </c>
      <c r="EU6" s="58">
        <v>104996.8605</v>
      </c>
      <c r="EV6" s="58">
        <v>95948.746280000007</v>
      </c>
      <c r="EW6" s="58">
        <v>82939.419200000004</v>
      </c>
      <c r="EX6" s="58">
        <v>93799.475460000001</v>
      </c>
      <c r="EY6" s="58">
        <v>104999.1485</v>
      </c>
      <c r="EZ6" s="58">
        <v>96521.370720000006</v>
      </c>
      <c r="FA6" s="58">
        <v>84821.693589999995</v>
      </c>
      <c r="FB6" s="58">
        <v>91757.378030000007</v>
      </c>
    </row>
    <row r="7" spans="1:159" x14ac:dyDescent="0.25">
      <c r="B7" s="33" t="s">
        <v>2</v>
      </c>
      <c r="C7" s="58">
        <v>4560.8679080000002</v>
      </c>
      <c r="D7" s="58">
        <v>4668.6275919999998</v>
      </c>
      <c r="E7" s="58">
        <v>4617.517938</v>
      </c>
      <c r="F7" s="58">
        <v>4561.3619399999998</v>
      </c>
      <c r="G7" s="58">
        <v>4560.8679080000002</v>
      </c>
      <c r="H7" s="58">
        <v>4668.6275919999998</v>
      </c>
      <c r="I7" s="58">
        <v>4599.516318</v>
      </c>
      <c r="J7" s="58">
        <v>4562.0794260000002</v>
      </c>
      <c r="K7" s="58">
        <v>4560.8679080000002</v>
      </c>
      <c r="L7" s="58">
        <v>4651.9730319999999</v>
      </c>
      <c r="M7" s="58">
        <v>4599.516318</v>
      </c>
      <c r="N7" s="58">
        <v>4583.5099259999997</v>
      </c>
      <c r="O7" s="58">
        <v>4561.7519080000002</v>
      </c>
      <c r="P7" s="58">
        <v>4669.5085920000001</v>
      </c>
      <c r="Q7" s="58">
        <v>4618.4119380000002</v>
      </c>
      <c r="R7" s="58">
        <v>4584.4069259999997</v>
      </c>
      <c r="S7" s="58">
        <v>4855.4785380000003</v>
      </c>
      <c r="T7" s="58">
        <v>4824.4461920000003</v>
      </c>
      <c r="U7" s="58">
        <v>4833.2911439999998</v>
      </c>
      <c r="V7" s="58">
        <v>4835.5452260000002</v>
      </c>
      <c r="W7" s="58">
        <v>4902.3599379999996</v>
      </c>
      <c r="X7" s="58">
        <v>4901.7523920000003</v>
      </c>
      <c r="Y7" s="58">
        <v>4949.8723380000001</v>
      </c>
      <c r="Z7" s="58">
        <v>4888.7378259999996</v>
      </c>
      <c r="AA7" s="58">
        <v>5149.2176479999998</v>
      </c>
      <c r="AB7" s="58">
        <v>5141.7751099999996</v>
      </c>
      <c r="AC7" s="58">
        <v>5056.3449179999998</v>
      </c>
      <c r="AD7" s="58">
        <v>5059.8664259999996</v>
      </c>
      <c r="AE7" s="58">
        <v>5162.8809080000001</v>
      </c>
      <c r="AF7" s="58">
        <v>5352.7397099999998</v>
      </c>
      <c r="AG7" s="58">
        <v>5226.9367380000003</v>
      </c>
      <c r="AH7" s="58">
        <v>5049.1914260000003</v>
      </c>
      <c r="AI7" s="58">
        <v>5437.5797789999997</v>
      </c>
      <c r="AJ7" s="58">
        <v>5481.8499099999999</v>
      </c>
      <c r="AK7" s="58">
        <v>5301.0541380000004</v>
      </c>
      <c r="AL7" s="58">
        <v>5283.2116260000003</v>
      </c>
      <c r="AM7" s="58">
        <v>7838.9380899999996</v>
      </c>
      <c r="AN7" s="58">
        <v>7832.3956280000002</v>
      </c>
      <c r="AO7" s="58">
        <v>7628.4281739999997</v>
      </c>
      <c r="AP7" s="58">
        <v>7566.9214179999999</v>
      </c>
      <c r="AQ7" s="58">
        <v>5611.1629480000001</v>
      </c>
      <c r="AR7" s="58">
        <v>9608.3850610000009</v>
      </c>
      <c r="AS7" s="58">
        <v>6375.3528450000003</v>
      </c>
      <c r="AT7" s="58">
        <v>9256.1920759999994</v>
      </c>
      <c r="AU7" s="58">
        <v>9532.6421790000004</v>
      </c>
      <c r="AV7" s="58">
        <v>9608.3850610000009</v>
      </c>
      <c r="AW7" s="58">
        <v>7717.9757609999997</v>
      </c>
      <c r="AX7" s="58">
        <v>9258.9682260000009</v>
      </c>
      <c r="AY7" s="58">
        <v>12072.83035</v>
      </c>
      <c r="AZ7" s="58">
        <v>12139.132809999999</v>
      </c>
      <c r="BA7" s="58">
        <v>11832.52124</v>
      </c>
      <c r="BB7" s="58">
        <v>11835.15223</v>
      </c>
      <c r="BC7" s="58">
        <v>12069.783949999999</v>
      </c>
      <c r="BD7" s="58">
        <v>9608.2468100000006</v>
      </c>
      <c r="BE7" s="58">
        <v>5726.1001500000002</v>
      </c>
      <c r="BF7" s="58">
        <v>11835.15223</v>
      </c>
      <c r="BG7" s="58">
        <v>12072.83035</v>
      </c>
      <c r="BH7" s="58">
        <v>12139.132809999999</v>
      </c>
      <c r="BI7" s="58">
        <v>5441.2353940000003</v>
      </c>
      <c r="BJ7" s="58">
        <v>11835.15223</v>
      </c>
      <c r="BK7" s="58">
        <v>12072.83035</v>
      </c>
      <c r="BL7" s="58">
        <v>12095.57501</v>
      </c>
      <c r="BM7" s="58">
        <v>6496.0946869999998</v>
      </c>
      <c r="BN7" s="58">
        <v>11519.20105</v>
      </c>
      <c r="BO7" s="58">
        <v>12072.83035</v>
      </c>
      <c r="BP7" s="58">
        <v>12139.132809999999</v>
      </c>
      <c r="BQ7" s="58">
        <v>8105.1709199999996</v>
      </c>
      <c r="BR7" s="58">
        <v>11835.15223</v>
      </c>
      <c r="BS7" s="58">
        <v>12072.83035</v>
      </c>
      <c r="BT7" s="58">
        <v>12137.307510000001</v>
      </c>
      <c r="BU7" s="58">
        <v>5881.5695150000001</v>
      </c>
      <c r="BV7" s="58">
        <v>11835.15223</v>
      </c>
      <c r="BW7" s="58">
        <v>12072.83035</v>
      </c>
      <c r="BX7" s="58">
        <v>12139.132809999999</v>
      </c>
      <c r="BY7" s="58">
        <v>5369.0182379999997</v>
      </c>
      <c r="BZ7" s="58">
        <v>11835.15223</v>
      </c>
      <c r="CA7" s="58">
        <v>12072.83035</v>
      </c>
      <c r="CB7" s="58">
        <v>9608.1596100000006</v>
      </c>
      <c r="CC7" s="58">
        <v>10450.31064</v>
      </c>
      <c r="CD7" s="58">
        <v>11835.15223</v>
      </c>
      <c r="CE7" s="58">
        <v>12072.83035</v>
      </c>
      <c r="CF7" s="58">
        <v>11170.9313</v>
      </c>
      <c r="CG7" s="58">
        <v>11911.18124</v>
      </c>
      <c r="CH7" s="58">
        <v>11835.15223</v>
      </c>
      <c r="CI7" s="58">
        <v>12072.83035</v>
      </c>
      <c r="CJ7" s="58">
        <v>12139.132809999999</v>
      </c>
      <c r="CK7" s="58">
        <v>11120.74352</v>
      </c>
      <c r="CL7" s="58">
        <v>11835.15223</v>
      </c>
      <c r="CM7" s="58">
        <v>12072.83035</v>
      </c>
      <c r="CN7" s="58">
        <v>11496.759770000001</v>
      </c>
      <c r="CO7" s="58">
        <v>7007.9506670000001</v>
      </c>
      <c r="CP7" s="58">
        <v>11835.15223</v>
      </c>
      <c r="CQ7" s="58">
        <v>12072.83035</v>
      </c>
      <c r="CR7" s="58">
        <v>10301.646989999999</v>
      </c>
      <c r="CS7" s="58">
        <v>8914.5675929999998</v>
      </c>
      <c r="CT7" s="58">
        <v>11835.15223</v>
      </c>
      <c r="CU7" s="58">
        <v>12072.83035</v>
      </c>
      <c r="CV7" s="58">
        <v>12139.132809999999</v>
      </c>
      <c r="CW7" s="58">
        <v>9343.6132379999999</v>
      </c>
      <c r="CX7" s="58">
        <v>11835.15223</v>
      </c>
      <c r="CY7" s="58">
        <v>12072.83035</v>
      </c>
      <c r="CZ7" s="58">
        <v>9430.6239829999995</v>
      </c>
      <c r="DA7" s="58">
        <v>7897.3139199999996</v>
      </c>
      <c r="DB7" s="58">
        <v>11835.15223</v>
      </c>
      <c r="DC7" s="58">
        <v>12072.83035</v>
      </c>
      <c r="DD7" s="58">
        <v>11993.901320000001</v>
      </c>
      <c r="DE7" s="58">
        <v>9213.1492789999993</v>
      </c>
      <c r="DF7" s="58">
        <v>11835.15223</v>
      </c>
      <c r="DG7" s="58">
        <v>13878.87695</v>
      </c>
      <c r="DH7" s="58">
        <v>14038.891310000001</v>
      </c>
      <c r="DI7" s="58">
        <v>9721.4569379999994</v>
      </c>
      <c r="DJ7" s="58">
        <v>13642.13673</v>
      </c>
      <c r="DK7" s="58">
        <v>13881.923349999999</v>
      </c>
      <c r="DL7" s="58">
        <v>14018.69844</v>
      </c>
      <c r="DM7" s="58">
        <v>9770.9812380000003</v>
      </c>
      <c r="DN7" s="58">
        <v>13642.13673</v>
      </c>
      <c r="DO7" s="58">
        <v>13881.923349999999</v>
      </c>
      <c r="DP7" s="58">
        <v>13749.924569999999</v>
      </c>
      <c r="DQ7" s="58">
        <v>11927.13039</v>
      </c>
      <c r="DR7" s="58">
        <v>13642.13673</v>
      </c>
      <c r="DS7" s="58">
        <v>13881.923349999999</v>
      </c>
      <c r="DT7" s="58">
        <v>13504.47545</v>
      </c>
      <c r="DU7" s="58">
        <v>13745.57624</v>
      </c>
      <c r="DV7" s="58">
        <v>13642.13673</v>
      </c>
      <c r="DW7" s="58">
        <v>13881.923349999999</v>
      </c>
      <c r="DX7" s="58">
        <v>14038.891310000001</v>
      </c>
      <c r="DY7" s="58">
        <v>9271.3435549999995</v>
      </c>
      <c r="DZ7" s="58">
        <v>13570.297039999999</v>
      </c>
      <c r="EA7" s="58">
        <v>13881.923349999999</v>
      </c>
      <c r="EB7" s="58">
        <v>14038.891310000001</v>
      </c>
      <c r="EC7" s="58">
        <v>8834.924352</v>
      </c>
      <c r="ED7" s="58">
        <v>12598.258739999999</v>
      </c>
      <c r="EE7" s="58">
        <v>13848.61757</v>
      </c>
      <c r="EF7" s="58">
        <v>14038.891310000001</v>
      </c>
      <c r="EG7" s="58">
        <v>11969.32086</v>
      </c>
      <c r="EH7" s="58">
        <v>13642.13673</v>
      </c>
      <c r="EI7" s="58">
        <v>13878.87695</v>
      </c>
      <c r="EJ7" s="58">
        <v>14038.891310000001</v>
      </c>
      <c r="EK7" s="58">
        <v>7918.3282859999999</v>
      </c>
      <c r="EL7" s="58">
        <v>13642.13673</v>
      </c>
      <c r="EM7" s="58">
        <v>13811.464889999999</v>
      </c>
      <c r="EN7" s="58">
        <v>14038.891310000001</v>
      </c>
      <c r="EO7" s="58">
        <v>8557.775173</v>
      </c>
      <c r="EP7" s="58">
        <v>13640.54213</v>
      </c>
      <c r="EQ7" s="58">
        <v>13878.87695</v>
      </c>
      <c r="ER7" s="58">
        <v>14038.891310000001</v>
      </c>
      <c r="ES7" s="58">
        <v>7926.8306400000001</v>
      </c>
      <c r="ET7" s="58">
        <v>12899.163140000001</v>
      </c>
      <c r="EU7" s="58">
        <v>13730.297860000001</v>
      </c>
      <c r="EV7" s="58">
        <v>14038.891310000001</v>
      </c>
      <c r="EW7" s="58">
        <v>11178.008239999999</v>
      </c>
      <c r="EX7" s="58">
        <v>9419.8342809999995</v>
      </c>
      <c r="EY7" s="58">
        <v>13448.87205</v>
      </c>
      <c r="EZ7" s="58">
        <v>14038.891310000001</v>
      </c>
      <c r="FA7" s="58">
        <v>7587.6020490000001</v>
      </c>
      <c r="FB7" s="58">
        <v>11202.34267</v>
      </c>
    </row>
    <row r="8" spans="1:159" x14ac:dyDescent="0.25">
      <c r="B8" s="33" t="s">
        <v>3</v>
      </c>
      <c r="C8" s="58">
        <v>8144.7497709999998</v>
      </c>
      <c r="D8" s="58">
        <v>7684.1637870000004</v>
      </c>
      <c r="E8" s="58">
        <v>8822.4761780000008</v>
      </c>
      <c r="F8" s="58">
        <v>9456.2399050000004</v>
      </c>
      <c r="G8" s="58">
        <v>8364.2789319999993</v>
      </c>
      <c r="H8" s="58">
        <v>8950.0058499999996</v>
      </c>
      <c r="I8" s="58">
        <v>7923.3256680000004</v>
      </c>
      <c r="J8" s="58">
        <v>8304.8724650000004</v>
      </c>
      <c r="K8" s="58">
        <v>9280.1049419999999</v>
      </c>
      <c r="L8" s="58">
        <v>8772.4054589999996</v>
      </c>
      <c r="M8" s="58">
        <v>8575.5650900000001</v>
      </c>
      <c r="N8" s="58">
        <v>10171.367179999999</v>
      </c>
      <c r="O8" s="58">
        <v>9917.2665649999999</v>
      </c>
      <c r="P8" s="58">
        <v>10130.00388</v>
      </c>
      <c r="Q8" s="58">
        <v>8585.0398050000003</v>
      </c>
      <c r="R8" s="58">
        <v>8536.4821609999999</v>
      </c>
      <c r="S8" s="58">
        <v>10473.49814</v>
      </c>
      <c r="T8" s="58">
        <v>9180.0519449999993</v>
      </c>
      <c r="U8" s="58">
        <v>10521.538140000001</v>
      </c>
      <c r="V8" s="58">
        <v>10331.419379999999</v>
      </c>
      <c r="W8" s="58">
        <v>11702.97921</v>
      </c>
      <c r="X8" s="58">
        <v>9871.8956780000008</v>
      </c>
      <c r="Y8" s="58">
        <v>9786.4337429999996</v>
      </c>
      <c r="Z8" s="58">
        <v>10331.419379999999</v>
      </c>
      <c r="AA8" s="58">
        <v>10357.94859</v>
      </c>
      <c r="AB8" s="58">
        <v>8956.0696680000001</v>
      </c>
      <c r="AC8" s="58">
        <v>9180.0519449999993</v>
      </c>
      <c r="AD8" s="58">
        <v>8956.0696680000001</v>
      </c>
      <c r="AE8" s="58">
        <v>10753.84454</v>
      </c>
      <c r="AF8" s="58">
        <v>10205.31092</v>
      </c>
      <c r="AG8" s="58">
        <v>9786.4337429999996</v>
      </c>
      <c r="AH8" s="58">
        <v>9732.2383699999991</v>
      </c>
      <c r="AI8" s="58">
        <v>9344.9119960000007</v>
      </c>
      <c r="AJ8" s="58">
        <v>9932.4619700000003</v>
      </c>
      <c r="AK8" s="58">
        <v>9185.2630379999991</v>
      </c>
      <c r="AL8" s="58">
        <v>10336.63048</v>
      </c>
      <c r="AM8" s="58">
        <v>10655.132589999999</v>
      </c>
      <c r="AN8" s="58">
        <v>10164.00116</v>
      </c>
      <c r="AO8" s="58">
        <v>9494.7072499999995</v>
      </c>
      <c r="AP8" s="58">
        <v>12879.45465</v>
      </c>
      <c r="AQ8" s="58">
        <v>12119.20347</v>
      </c>
      <c r="AR8" s="58">
        <v>10580.666719999999</v>
      </c>
      <c r="AS8" s="58">
        <v>11988.4524</v>
      </c>
      <c r="AT8" s="58">
        <v>11988.4524</v>
      </c>
      <c r="AU8" s="58">
        <v>11822.55013</v>
      </c>
      <c r="AV8" s="58">
        <v>11822.55013</v>
      </c>
      <c r="AW8" s="58">
        <v>11690.31351</v>
      </c>
      <c r="AX8" s="58">
        <v>11822.55013</v>
      </c>
      <c r="AY8" s="58">
        <v>11029.232190000001</v>
      </c>
      <c r="AZ8" s="58">
        <v>9897.7674860000006</v>
      </c>
      <c r="BA8" s="58">
        <v>11029.232190000001</v>
      </c>
      <c r="BB8" s="58">
        <v>11029.232190000001</v>
      </c>
      <c r="BC8" s="58">
        <v>7801.4808249999996</v>
      </c>
      <c r="BD8" s="58">
        <v>7801.4808249999996</v>
      </c>
      <c r="BE8" s="58">
        <v>7801.4808249999996</v>
      </c>
      <c r="BF8" s="58">
        <v>7801.4808249999996</v>
      </c>
      <c r="BG8" s="58">
        <v>6728.2797890000002</v>
      </c>
      <c r="BH8" s="58">
        <v>6728.2797890000002</v>
      </c>
      <c r="BI8" s="58">
        <v>6728.2797890000002</v>
      </c>
      <c r="BJ8" s="58">
        <v>6728.2797890000002</v>
      </c>
      <c r="BK8" s="58">
        <v>6728.2797890000002</v>
      </c>
      <c r="BL8" s="58">
        <v>5662.3742840000004</v>
      </c>
      <c r="BM8" s="58">
        <v>6728.2797890000002</v>
      </c>
      <c r="BN8" s="58">
        <v>6728.2797890000002</v>
      </c>
      <c r="BO8" s="58">
        <v>6559.4403570000004</v>
      </c>
      <c r="BP8" s="58">
        <v>6559.4403570000004</v>
      </c>
      <c r="BQ8" s="58">
        <v>6559.4403570000004</v>
      </c>
      <c r="BR8" s="58">
        <v>6559.4403570000004</v>
      </c>
      <c r="BS8" s="58">
        <v>6559.4403570000004</v>
      </c>
      <c r="BT8" s="58">
        <v>6559.4403570000004</v>
      </c>
      <c r="BU8" s="58">
        <v>6559.4403570000004</v>
      </c>
      <c r="BV8" s="58">
        <v>6559.4403570000004</v>
      </c>
      <c r="BW8" s="58">
        <v>6559.4403570000004</v>
      </c>
      <c r="BX8" s="58">
        <v>6559.4403570000004</v>
      </c>
      <c r="BY8" s="58">
        <v>6559.4403570000004</v>
      </c>
      <c r="BZ8" s="58">
        <v>6559.4403570000004</v>
      </c>
      <c r="CA8" s="58">
        <v>3074.0714760000001</v>
      </c>
      <c r="CB8" s="58">
        <v>3074.0714760000001</v>
      </c>
      <c r="CC8" s="58">
        <v>3074.0714760000001</v>
      </c>
      <c r="CD8" s="58">
        <v>3074.0714760000001</v>
      </c>
      <c r="CE8" s="58">
        <v>3074.0714760000001</v>
      </c>
      <c r="CF8" s="58">
        <v>3074.0714760000001</v>
      </c>
      <c r="CG8" s="58">
        <v>3074.0714760000001</v>
      </c>
      <c r="CH8" s="58">
        <v>3074.0714760000001</v>
      </c>
      <c r="CI8" s="58">
        <v>3074.0714760000001</v>
      </c>
      <c r="CJ8" s="58">
        <v>3074.0714760000001</v>
      </c>
      <c r="CK8" s="58">
        <v>3074.0714760000001</v>
      </c>
      <c r="CL8" s="58">
        <v>3074.0714760000001</v>
      </c>
      <c r="CM8" s="58">
        <v>2080.363304</v>
      </c>
      <c r="CN8" s="58">
        <v>2080.363304</v>
      </c>
      <c r="CO8" s="58">
        <v>2080.363304</v>
      </c>
      <c r="CP8" s="58">
        <v>2080.363304</v>
      </c>
      <c r="CQ8" s="58">
        <v>2080.363304</v>
      </c>
      <c r="CR8" s="58">
        <v>2080.363304</v>
      </c>
      <c r="CS8" s="58">
        <v>2080.363304</v>
      </c>
      <c r="CT8" s="58">
        <v>2080.363304</v>
      </c>
      <c r="CU8" s="58">
        <v>2080.363304</v>
      </c>
      <c r="CV8" s="58">
        <v>2080.363304</v>
      </c>
      <c r="CW8" s="58">
        <v>2080.363304</v>
      </c>
      <c r="CX8" s="58">
        <v>2080.363304</v>
      </c>
      <c r="CY8" s="58">
        <v>1520.5971070000001</v>
      </c>
      <c r="CZ8" s="58">
        <v>1520.5971070000001</v>
      </c>
      <c r="DA8" s="58">
        <v>1520.5971070000001</v>
      </c>
      <c r="DB8" s="58">
        <v>1520.5971070000001</v>
      </c>
      <c r="DC8" s="58">
        <v>1520.5971070000001</v>
      </c>
      <c r="DD8" s="58">
        <v>1520.5971070000001</v>
      </c>
      <c r="DE8" s="58">
        <v>1520.5971070000001</v>
      </c>
      <c r="DF8" s="58">
        <v>1520.5971070000001</v>
      </c>
      <c r="DG8" s="58">
        <v>1494.0679029999999</v>
      </c>
      <c r="DH8" s="58">
        <v>1494.0679029999999</v>
      </c>
      <c r="DI8" s="58">
        <v>1494.0679029999999</v>
      </c>
      <c r="DJ8" s="58">
        <v>1494.0679029999999</v>
      </c>
      <c r="DK8" s="58">
        <v>1494.0679029999999</v>
      </c>
      <c r="DL8" s="58">
        <v>1494.0679029999999</v>
      </c>
      <c r="DM8" s="58">
        <v>1494.0679029999999</v>
      </c>
      <c r="DN8" s="58">
        <v>1494.0679029999999</v>
      </c>
      <c r="DO8" s="58">
        <v>344.12167060000002</v>
      </c>
      <c r="DP8" s="58">
        <v>344.12167060000002</v>
      </c>
      <c r="DQ8" s="58">
        <v>344.12167060000002</v>
      </c>
      <c r="DR8" s="58">
        <v>344.12167060000002</v>
      </c>
      <c r="DS8" s="58">
        <v>344.12167060000002</v>
      </c>
      <c r="DT8" s="58">
        <v>344.12167060000002</v>
      </c>
      <c r="DU8" s="58">
        <v>344.12167060000002</v>
      </c>
      <c r="DV8" s="58">
        <v>344.12167060000002</v>
      </c>
      <c r="DW8" s="58">
        <v>344.12167060000002</v>
      </c>
      <c r="DX8" s="58">
        <v>344.12167060000002</v>
      </c>
      <c r="DY8" s="58">
        <v>344.12167060000002</v>
      </c>
      <c r="DZ8" s="58">
        <v>344.12167060000002</v>
      </c>
      <c r="EA8" s="58">
        <v>344.12167060000002</v>
      </c>
      <c r="EB8" s="58">
        <v>344.12167060000002</v>
      </c>
      <c r="EC8" s="58">
        <v>344.12167060000002</v>
      </c>
      <c r="ED8" s="58">
        <v>344.12167060000002</v>
      </c>
      <c r="EE8" s="58">
        <v>0</v>
      </c>
      <c r="EF8" s="58">
        <v>0</v>
      </c>
      <c r="EG8" s="58">
        <v>0</v>
      </c>
      <c r="EH8" s="58">
        <v>0</v>
      </c>
      <c r="EI8" s="58">
        <v>0</v>
      </c>
      <c r="EJ8" s="58">
        <v>0</v>
      </c>
      <c r="EK8" s="58">
        <v>0</v>
      </c>
      <c r="EL8" s="58">
        <v>0</v>
      </c>
      <c r="EM8" s="58">
        <v>0</v>
      </c>
      <c r="EN8" s="58">
        <v>0</v>
      </c>
      <c r="EO8" s="58">
        <v>0</v>
      </c>
      <c r="EP8" s="58">
        <v>0</v>
      </c>
      <c r="EQ8" s="58">
        <v>0</v>
      </c>
      <c r="ER8" s="58">
        <v>0</v>
      </c>
      <c r="ES8" s="58">
        <v>0</v>
      </c>
      <c r="ET8" s="58">
        <v>0</v>
      </c>
      <c r="EU8" s="58">
        <v>0</v>
      </c>
      <c r="EV8" s="58">
        <v>0</v>
      </c>
      <c r="EW8" s="58">
        <v>0</v>
      </c>
      <c r="EX8" s="58">
        <v>0</v>
      </c>
      <c r="EY8" s="58">
        <v>0</v>
      </c>
      <c r="EZ8" s="58">
        <v>0</v>
      </c>
      <c r="FA8" s="58">
        <v>0</v>
      </c>
      <c r="FB8" s="58">
        <v>0</v>
      </c>
    </row>
    <row r="9" spans="1:159" x14ac:dyDescent="0.25">
      <c r="B9" s="33" t="s">
        <v>4</v>
      </c>
      <c r="C9" s="58">
        <v>2091.5700000000002</v>
      </c>
      <c r="D9" s="58">
        <v>1750.095</v>
      </c>
      <c r="E9" s="58">
        <v>1552.845</v>
      </c>
      <c r="F9" s="58">
        <v>1491.345</v>
      </c>
      <c r="G9" s="58">
        <v>2091.5700000000002</v>
      </c>
      <c r="H9" s="58">
        <v>947.32500000000005</v>
      </c>
      <c r="I9" s="58">
        <v>1810.095</v>
      </c>
      <c r="J9" s="58">
        <v>1566.345</v>
      </c>
      <c r="K9" s="58">
        <v>1566.345</v>
      </c>
      <c r="L9" s="58">
        <v>1251.345</v>
      </c>
      <c r="M9" s="58">
        <v>1551.345</v>
      </c>
      <c r="N9" s="58">
        <v>2380.3200000000002</v>
      </c>
      <c r="O9" s="58">
        <v>2106.5700000000002</v>
      </c>
      <c r="P9" s="58">
        <v>1251.345</v>
      </c>
      <c r="Q9" s="58">
        <v>1446.075</v>
      </c>
      <c r="R9" s="58">
        <v>1566.345</v>
      </c>
      <c r="S9" s="58">
        <v>2106.5700000000002</v>
      </c>
      <c r="T9" s="58">
        <v>1311.345</v>
      </c>
      <c r="U9" s="58">
        <v>1367.1483800000001</v>
      </c>
      <c r="V9" s="58">
        <v>1566.345</v>
      </c>
      <c r="W9" s="58">
        <v>2380.3200000000002</v>
      </c>
      <c r="X9" s="58">
        <v>1251.345</v>
      </c>
      <c r="Y9" s="58">
        <v>1461.345</v>
      </c>
      <c r="Z9" s="58">
        <v>1566.345</v>
      </c>
      <c r="AA9" s="58">
        <v>1566.345</v>
      </c>
      <c r="AB9" s="58">
        <v>1311.345</v>
      </c>
      <c r="AC9" s="58">
        <v>1102.845</v>
      </c>
      <c r="AD9" s="58">
        <v>1326.345</v>
      </c>
      <c r="AE9" s="58">
        <v>1821.345</v>
      </c>
      <c r="AF9" s="58">
        <v>1326.345</v>
      </c>
      <c r="AG9" s="58">
        <v>1536.345</v>
      </c>
      <c r="AH9" s="58">
        <v>1821.345</v>
      </c>
      <c r="AI9" s="58">
        <v>1560.6617289999999</v>
      </c>
      <c r="AJ9" s="58">
        <v>1551.27</v>
      </c>
      <c r="AK9" s="58">
        <v>1551.345</v>
      </c>
      <c r="AL9" s="58">
        <v>1821.345</v>
      </c>
      <c r="AM9" s="58">
        <v>1821.345</v>
      </c>
      <c r="AN9" s="58">
        <v>1461.022608</v>
      </c>
      <c r="AO9" s="58">
        <v>1536.345</v>
      </c>
      <c r="AP9" s="58">
        <v>2635.32</v>
      </c>
      <c r="AQ9" s="58">
        <v>2635.32</v>
      </c>
      <c r="AR9" s="58">
        <v>2635.32</v>
      </c>
      <c r="AS9" s="58">
        <v>2635.32</v>
      </c>
      <c r="AT9" s="58">
        <v>2635.32</v>
      </c>
      <c r="AU9" s="58">
        <v>2635.32</v>
      </c>
      <c r="AV9" s="58">
        <v>2635.32</v>
      </c>
      <c r="AW9" s="58">
        <v>2635.32</v>
      </c>
      <c r="AX9" s="58">
        <v>2635.32</v>
      </c>
      <c r="AY9" s="58">
        <v>2635.32</v>
      </c>
      <c r="AZ9" s="58">
        <v>2365.2449999999999</v>
      </c>
      <c r="BA9" s="58">
        <v>2613.1520999999998</v>
      </c>
      <c r="BB9" s="58">
        <v>2635.32</v>
      </c>
      <c r="BC9" s="58">
        <v>2635.32</v>
      </c>
      <c r="BD9" s="58">
        <v>2635.32</v>
      </c>
      <c r="BE9" s="58">
        <v>2635.32</v>
      </c>
      <c r="BF9" s="58">
        <v>2635.32</v>
      </c>
      <c r="BG9" s="58">
        <v>2635.32</v>
      </c>
      <c r="BH9" s="58">
        <v>2095.0949999999998</v>
      </c>
      <c r="BI9" s="58">
        <v>2635.32</v>
      </c>
      <c r="BJ9" s="58">
        <v>2635.32</v>
      </c>
      <c r="BK9" s="58">
        <v>2635.32</v>
      </c>
      <c r="BL9" s="58">
        <v>2125.3200000000002</v>
      </c>
      <c r="BM9" s="58">
        <v>2635.32</v>
      </c>
      <c r="BN9" s="58">
        <v>2635.32</v>
      </c>
      <c r="BO9" s="58">
        <v>2635.32</v>
      </c>
      <c r="BP9" s="58">
        <v>2635.32</v>
      </c>
      <c r="BQ9" s="58">
        <v>2095.0949999999998</v>
      </c>
      <c r="BR9" s="58">
        <v>2635.32</v>
      </c>
      <c r="BS9" s="58">
        <v>1688.55</v>
      </c>
      <c r="BT9" s="58">
        <v>1688.55</v>
      </c>
      <c r="BU9" s="58">
        <v>1688.55</v>
      </c>
      <c r="BV9" s="58">
        <v>1688.55</v>
      </c>
      <c r="BW9" s="58">
        <v>1688.55</v>
      </c>
      <c r="BX9" s="58">
        <v>1592.3984989999999</v>
      </c>
      <c r="BY9" s="58">
        <v>1688.55</v>
      </c>
      <c r="BZ9" s="58">
        <v>1688.55</v>
      </c>
      <c r="CA9" s="58">
        <v>255</v>
      </c>
      <c r="CB9" s="58">
        <v>255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0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0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1813.1387500000001</v>
      </c>
      <c r="E10" s="58">
        <v>1813.1387500000001</v>
      </c>
      <c r="F10" s="58">
        <v>1813.1387500000001</v>
      </c>
      <c r="G10" s="58">
        <v>1813.1387500000001</v>
      </c>
      <c r="H10" s="58">
        <v>1813.1387500000001</v>
      </c>
      <c r="I10" s="58">
        <v>1230.01875</v>
      </c>
      <c r="J10" s="58">
        <v>1813.1387500000001</v>
      </c>
      <c r="K10" s="58">
        <v>1813.1387500000001</v>
      </c>
      <c r="L10" s="58">
        <v>1813.1387500000001</v>
      </c>
      <c r="M10" s="58">
        <v>1813.1387500000001</v>
      </c>
      <c r="N10" s="58">
        <v>1813.1387500000001</v>
      </c>
      <c r="O10" s="58">
        <v>1813.1387500000001</v>
      </c>
      <c r="P10" s="58">
        <v>1813.1387500000001</v>
      </c>
      <c r="Q10" s="58">
        <v>1813.1387500000001</v>
      </c>
      <c r="R10" s="58">
        <v>1813.1387500000001</v>
      </c>
      <c r="S10" s="58">
        <v>1813.1387500000001</v>
      </c>
      <c r="T10" s="58">
        <v>1813.1387500000001</v>
      </c>
      <c r="U10" s="58">
        <v>1230.01875</v>
      </c>
      <c r="V10" s="58">
        <v>1813.1387500000001</v>
      </c>
      <c r="W10" s="58">
        <v>1813.1387500000001</v>
      </c>
      <c r="X10" s="58">
        <v>1813.1387500000001</v>
      </c>
      <c r="Y10" s="58">
        <v>1813.1387500000001</v>
      </c>
      <c r="Z10" s="58">
        <v>1813.1387500000001</v>
      </c>
      <c r="AA10" s="58">
        <v>1813.1387500000001</v>
      </c>
      <c r="AB10" s="58">
        <v>1813.1387500000001</v>
      </c>
      <c r="AC10" s="58">
        <v>1813.1387500000001</v>
      </c>
      <c r="AD10" s="58">
        <v>1813.1387500000001</v>
      </c>
      <c r="AE10" s="58">
        <v>1813.1387500000001</v>
      </c>
      <c r="AF10" s="58">
        <v>1813.1387500000001</v>
      </c>
      <c r="AG10" s="58">
        <v>1813.1387500000001</v>
      </c>
      <c r="AH10" s="58">
        <v>1813.1387500000001</v>
      </c>
      <c r="AI10" s="58">
        <v>1813.1387500000001</v>
      </c>
      <c r="AJ10" s="58">
        <v>1813.1387500000001</v>
      </c>
      <c r="AK10" s="58">
        <v>1813.1387500000001</v>
      </c>
      <c r="AL10" s="58">
        <v>1813.1387500000001</v>
      </c>
      <c r="AM10" s="58">
        <v>1813.1387500000001</v>
      </c>
      <c r="AN10" s="58">
        <v>1813.1387500000001</v>
      </c>
      <c r="AO10" s="58">
        <v>1813.1387500000001</v>
      </c>
      <c r="AP10" s="58">
        <v>1813.1387500000001</v>
      </c>
      <c r="AQ10" s="58">
        <v>1813.1387500000001</v>
      </c>
      <c r="AR10" s="58">
        <v>1813.1387500000001</v>
      </c>
      <c r="AS10" s="58">
        <v>1813.1387500000001</v>
      </c>
      <c r="AT10" s="58">
        <v>1813.1387500000001</v>
      </c>
      <c r="AU10" s="58">
        <v>1813.1387500000001</v>
      </c>
      <c r="AV10" s="58">
        <v>1813.1387500000001</v>
      </c>
      <c r="AW10" s="58">
        <v>1813.1387500000001</v>
      </c>
      <c r="AX10" s="58">
        <v>1813.1387500000001</v>
      </c>
      <c r="AY10" s="58">
        <v>1813.1387500000001</v>
      </c>
      <c r="AZ10" s="58">
        <v>1813.1387500000001</v>
      </c>
      <c r="BA10" s="58">
        <v>1813.1387500000001</v>
      </c>
      <c r="BB10" s="58">
        <v>1813.1387500000001</v>
      </c>
      <c r="BC10" s="58">
        <v>1813.1387500000001</v>
      </c>
      <c r="BD10" s="58">
        <v>1813.1387500000001</v>
      </c>
      <c r="BE10" s="58">
        <v>1813.1387500000001</v>
      </c>
      <c r="BF10" s="58">
        <v>1813.1387500000001</v>
      </c>
      <c r="BG10" s="58">
        <v>3144.336292</v>
      </c>
      <c r="BH10" s="58">
        <v>3144.336292</v>
      </c>
      <c r="BI10" s="58">
        <v>3144.336292</v>
      </c>
      <c r="BJ10" s="58">
        <v>3144.336292</v>
      </c>
      <c r="BK10" s="58">
        <v>3144.336292</v>
      </c>
      <c r="BL10" s="58">
        <v>3144.336292</v>
      </c>
      <c r="BM10" s="58">
        <v>3144.336292</v>
      </c>
      <c r="BN10" s="58">
        <v>3144.336292</v>
      </c>
      <c r="BO10" s="58">
        <v>3144.336292</v>
      </c>
      <c r="BP10" s="58">
        <v>3144.336292</v>
      </c>
      <c r="BQ10" s="58">
        <v>3144.336292</v>
      </c>
      <c r="BR10" s="58">
        <v>3144.336292</v>
      </c>
      <c r="BS10" s="58">
        <v>3144.336292</v>
      </c>
      <c r="BT10" s="58">
        <v>3144.336292</v>
      </c>
      <c r="BU10" s="58">
        <v>3144.336292</v>
      </c>
      <c r="BV10" s="58">
        <v>3144.336292</v>
      </c>
      <c r="BW10" s="58">
        <v>3144.336292</v>
      </c>
      <c r="BX10" s="58">
        <v>3144.336292</v>
      </c>
      <c r="BY10" s="58">
        <v>3144.336292</v>
      </c>
      <c r="BZ10" s="58">
        <v>3144.336292</v>
      </c>
      <c r="CA10" s="58">
        <v>3144.336292</v>
      </c>
      <c r="CB10" s="58">
        <v>3144.336292</v>
      </c>
      <c r="CC10" s="58">
        <v>3144.336292</v>
      </c>
      <c r="CD10" s="58">
        <v>3144.336292</v>
      </c>
      <c r="CE10" s="58">
        <v>3144.336292</v>
      </c>
      <c r="CF10" s="58">
        <v>3144.336292</v>
      </c>
      <c r="CG10" s="58">
        <v>3144.336292</v>
      </c>
      <c r="CH10" s="58">
        <v>3144.336292</v>
      </c>
      <c r="CI10" s="58">
        <v>3144.336292</v>
      </c>
      <c r="CJ10" s="58">
        <v>3144.336292</v>
      </c>
      <c r="CK10" s="58">
        <v>3144.336292</v>
      </c>
      <c r="CL10" s="58">
        <v>3144.336292</v>
      </c>
      <c r="CM10" s="58">
        <v>3144.336292</v>
      </c>
      <c r="CN10" s="58">
        <v>3144.336292</v>
      </c>
      <c r="CO10" s="58">
        <v>3144.336292</v>
      </c>
      <c r="CP10" s="58">
        <v>3144.336292</v>
      </c>
      <c r="CQ10" s="58">
        <v>3144.336292</v>
      </c>
      <c r="CR10" s="58">
        <v>3144.336292</v>
      </c>
      <c r="CS10" s="58">
        <v>3144.336292</v>
      </c>
      <c r="CT10" s="58">
        <v>3144.336292</v>
      </c>
      <c r="CU10" s="58">
        <v>3144.336292</v>
      </c>
      <c r="CV10" s="58">
        <v>3144.336292</v>
      </c>
      <c r="CW10" s="58">
        <v>3144.336292</v>
      </c>
      <c r="CX10" s="58">
        <v>3144.336292</v>
      </c>
      <c r="CY10" s="58">
        <v>3144.336292</v>
      </c>
      <c r="CZ10" s="58">
        <v>3144.336292</v>
      </c>
      <c r="DA10" s="58">
        <v>3144.336292</v>
      </c>
      <c r="DB10" s="58">
        <v>3144.336292</v>
      </c>
      <c r="DC10" s="58">
        <v>3144.336292</v>
      </c>
      <c r="DD10" s="58">
        <v>3144.336292</v>
      </c>
      <c r="DE10" s="58">
        <v>3144.336292</v>
      </c>
      <c r="DF10" s="58">
        <v>3144.336292</v>
      </c>
      <c r="DG10" s="58">
        <v>3144.336292</v>
      </c>
      <c r="DH10" s="58">
        <v>3144.336292</v>
      </c>
      <c r="DI10" s="58">
        <v>3144.336292</v>
      </c>
      <c r="DJ10" s="58">
        <v>3144.336292</v>
      </c>
      <c r="DK10" s="58">
        <v>3144.336292</v>
      </c>
      <c r="DL10" s="58">
        <v>3144.336292</v>
      </c>
      <c r="DM10" s="58">
        <v>3144.336292</v>
      </c>
      <c r="DN10" s="58">
        <v>3144.336292</v>
      </c>
      <c r="DO10" s="58">
        <v>3144.336292</v>
      </c>
      <c r="DP10" s="58">
        <v>3144.336292</v>
      </c>
      <c r="DQ10" s="58">
        <v>3144.336292</v>
      </c>
      <c r="DR10" s="58">
        <v>3144.336292</v>
      </c>
      <c r="DS10" s="58">
        <v>3144.336292</v>
      </c>
      <c r="DT10" s="58">
        <v>3144.336292</v>
      </c>
      <c r="DU10" s="58">
        <v>3144.336292</v>
      </c>
      <c r="DV10" s="58">
        <v>3144.336292</v>
      </c>
      <c r="DW10" s="58">
        <v>3144.336292</v>
      </c>
      <c r="DX10" s="58">
        <v>3144.336292</v>
      </c>
      <c r="DY10" s="58">
        <v>3144.336292</v>
      </c>
      <c r="DZ10" s="58">
        <v>3144.336292</v>
      </c>
      <c r="EA10" s="58">
        <v>3144.336292</v>
      </c>
      <c r="EB10" s="58">
        <v>3144.336292</v>
      </c>
      <c r="EC10" s="58">
        <v>3144.336292</v>
      </c>
      <c r="ED10" s="58">
        <v>3144.336292</v>
      </c>
      <c r="EE10" s="58">
        <v>3144.336292</v>
      </c>
      <c r="EF10" s="58">
        <v>3144.336292</v>
      </c>
      <c r="EG10" s="58">
        <v>3144.336292</v>
      </c>
      <c r="EH10" s="58">
        <v>3144.336292</v>
      </c>
      <c r="EI10" s="58">
        <v>3144.336292</v>
      </c>
      <c r="EJ10" s="58">
        <v>3144.336292</v>
      </c>
      <c r="EK10" s="58">
        <v>3144.336292</v>
      </c>
      <c r="EL10" s="58">
        <v>3144.336292</v>
      </c>
      <c r="EM10" s="58">
        <v>3144.336292</v>
      </c>
      <c r="EN10" s="58">
        <v>3144.336292</v>
      </c>
      <c r="EO10" s="58">
        <v>3144.336292</v>
      </c>
      <c r="EP10" s="58">
        <v>3144.336292</v>
      </c>
      <c r="EQ10" s="58">
        <v>3144.336292</v>
      </c>
      <c r="ER10" s="58">
        <v>3144.336292</v>
      </c>
      <c r="ES10" s="58">
        <v>3144.336292</v>
      </c>
      <c r="ET10" s="58">
        <v>3144.336292</v>
      </c>
      <c r="EU10" s="58">
        <v>3144.336292</v>
      </c>
      <c r="EV10" s="58">
        <v>3144.336292</v>
      </c>
      <c r="EW10" s="58">
        <v>3144.336292</v>
      </c>
      <c r="EX10" s="58">
        <v>3144.336292</v>
      </c>
      <c r="EY10" s="58">
        <v>3144.336292</v>
      </c>
      <c r="EZ10" s="58">
        <v>3144.336292</v>
      </c>
      <c r="FA10" s="58">
        <v>3144.336292</v>
      </c>
      <c r="FB10" s="58">
        <v>3144.336292</v>
      </c>
    </row>
    <row r="11" spans="1:159" x14ac:dyDescent="0.25">
      <c r="B11" s="33" t="s">
        <v>58</v>
      </c>
      <c r="C11" s="58">
        <v>2350.9626349999999</v>
      </c>
      <c r="D11" s="58">
        <v>1978.900776</v>
      </c>
      <c r="E11" s="58">
        <v>3592.8384139999998</v>
      </c>
      <c r="F11" s="58">
        <v>2673.959715</v>
      </c>
      <c r="G11" s="58">
        <v>2868.7558429999999</v>
      </c>
      <c r="H11" s="58">
        <v>2304.4505509999999</v>
      </c>
      <c r="I11" s="58">
        <v>2180.8340250000001</v>
      </c>
      <c r="J11" s="58">
        <v>2874.7822799999999</v>
      </c>
      <c r="K11" s="58">
        <v>3078.7958389999999</v>
      </c>
      <c r="L11" s="58">
        <v>2520.5359950000002</v>
      </c>
      <c r="M11" s="58">
        <v>2506.1730590000002</v>
      </c>
      <c r="N11" s="58">
        <v>4682.525455</v>
      </c>
      <c r="O11" s="58">
        <v>3948.4244899999999</v>
      </c>
      <c r="P11" s="58">
        <v>2428.3011200000001</v>
      </c>
      <c r="Q11" s="58">
        <v>2635.0146089999998</v>
      </c>
      <c r="R11" s="58">
        <v>2752.0519989999998</v>
      </c>
      <c r="S11" s="58">
        <v>3928.4328399999999</v>
      </c>
      <c r="T11" s="58">
        <v>2333.244917</v>
      </c>
      <c r="U11" s="58">
        <v>3890.628725</v>
      </c>
      <c r="V11" s="58">
        <v>2507.5966109999999</v>
      </c>
      <c r="W11" s="58">
        <v>4872.777744</v>
      </c>
      <c r="X11" s="58">
        <v>2342.6275649999998</v>
      </c>
      <c r="Y11" s="58">
        <v>2106.6097199999999</v>
      </c>
      <c r="Z11" s="58">
        <v>2759.5581459999999</v>
      </c>
      <c r="AA11" s="58">
        <v>2849.307057</v>
      </c>
      <c r="AB11" s="58">
        <v>1990.4915140000001</v>
      </c>
      <c r="AC11" s="58">
        <v>1847.7025180000001</v>
      </c>
      <c r="AD11" s="58">
        <v>2072.0787150000001</v>
      </c>
      <c r="AE11" s="58">
        <v>3760.8251220000002</v>
      </c>
      <c r="AF11" s="58">
        <v>3964.9111440000001</v>
      </c>
      <c r="AG11" s="58">
        <v>2106.6097199999999</v>
      </c>
      <c r="AH11" s="58">
        <v>2174.9436989999999</v>
      </c>
      <c r="AI11" s="58">
        <v>4472.7552519999999</v>
      </c>
      <c r="AJ11" s="58">
        <v>2845.2924910000002</v>
      </c>
      <c r="AK11" s="58">
        <v>2083.870402</v>
      </c>
      <c r="AL11" s="58">
        <v>2723.1588969999998</v>
      </c>
      <c r="AM11" s="58">
        <v>3928.4328399999999</v>
      </c>
      <c r="AN11" s="58">
        <v>4523.5397270000003</v>
      </c>
      <c r="AO11" s="58">
        <v>2346.1407810000001</v>
      </c>
      <c r="AP11" s="58">
        <v>4651.3536409999997</v>
      </c>
      <c r="AQ11" s="58">
        <v>4872.777744</v>
      </c>
      <c r="AR11" s="58">
        <v>4656.090999</v>
      </c>
      <c r="AS11" s="58">
        <v>4168.9011220000002</v>
      </c>
      <c r="AT11" s="58">
        <v>4454.2898930000001</v>
      </c>
      <c r="AU11" s="58">
        <v>4693.6910369999996</v>
      </c>
      <c r="AV11" s="58">
        <v>4693.6910369999996</v>
      </c>
      <c r="AW11" s="58">
        <v>4477.923487</v>
      </c>
      <c r="AX11" s="58">
        <v>4693.6910369999996</v>
      </c>
      <c r="AY11" s="58">
        <v>3761.75801</v>
      </c>
      <c r="AZ11" s="58">
        <v>3447.386947</v>
      </c>
      <c r="BA11" s="58">
        <v>3460.5568010000002</v>
      </c>
      <c r="BB11" s="58">
        <v>3761.75801</v>
      </c>
      <c r="BC11" s="58">
        <v>2309.6630970000001</v>
      </c>
      <c r="BD11" s="58">
        <v>2309.6630970000001</v>
      </c>
      <c r="BE11" s="58">
        <v>2211.8426020000002</v>
      </c>
      <c r="BF11" s="58">
        <v>2309.6630970000001</v>
      </c>
      <c r="BG11" s="58">
        <v>2149.718222</v>
      </c>
      <c r="BH11" s="58">
        <v>2149.718222</v>
      </c>
      <c r="BI11" s="58">
        <v>2098.2213569999999</v>
      </c>
      <c r="BJ11" s="58">
        <v>2149.718222</v>
      </c>
      <c r="BK11" s="58">
        <v>190.25228920000001</v>
      </c>
      <c r="BL11" s="58">
        <v>190.25228920000001</v>
      </c>
      <c r="BM11" s="58">
        <v>190.25228920000001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431.49187599999999</v>
      </c>
      <c r="D12" s="58">
        <v>3769.0253550000002</v>
      </c>
      <c r="E12" s="58">
        <v>5226.4051490000002</v>
      </c>
      <c r="F12" s="58">
        <v>3436.2344459999999</v>
      </c>
      <c r="G12" s="58">
        <v>459.3187964</v>
      </c>
      <c r="H12" s="58">
        <v>4022.246435</v>
      </c>
      <c r="I12" s="58">
        <v>5376.0854429999999</v>
      </c>
      <c r="J12" s="58">
        <v>3677.12547</v>
      </c>
      <c r="K12" s="58">
        <v>718.5184567</v>
      </c>
      <c r="L12" s="58">
        <v>4502.768059</v>
      </c>
      <c r="M12" s="58">
        <v>6353.694966</v>
      </c>
      <c r="N12" s="58">
        <v>4152.5918819999997</v>
      </c>
      <c r="O12" s="58">
        <v>764.78419670000005</v>
      </c>
      <c r="P12" s="58">
        <v>4475.559953</v>
      </c>
      <c r="Q12" s="58">
        <v>6489.3816660000002</v>
      </c>
      <c r="R12" s="58">
        <v>4265.6244219999999</v>
      </c>
      <c r="S12" s="58">
        <v>796.8295167</v>
      </c>
      <c r="T12" s="58">
        <v>4455.2778280000002</v>
      </c>
      <c r="U12" s="58">
        <v>6575.2425119999998</v>
      </c>
      <c r="V12" s="58">
        <v>4529.8496420000001</v>
      </c>
      <c r="W12" s="58">
        <v>801.44311670000002</v>
      </c>
      <c r="X12" s="58">
        <v>4830.081263</v>
      </c>
      <c r="Y12" s="58">
        <v>6978.3673259999996</v>
      </c>
      <c r="Z12" s="58">
        <v>4565.665242</v>
      </c>
      <c r="AA12" s="58">
        <v>723.58409789999996</v>
      </c>
      <c r="AB12" s="58">
        <v>5336.9669889999996</v>
      </c>
      <c r="AC12" s="58">
        <v>7076.5442510000003</v>
      </c>
      <c r="AD12" s="58">
        <v>4705.4520620000003</v>
      </c>
      <c r="AE12" s="58">
        <v>1012.475088</v>
      </c>
      <c r="AF12" s="58">
        <v>5157.502829</v>
      </c>
      <c r="AG12" s="58">
        <v>7307.5533310000001</v>
      </c>
      <c r="AH12" s="58">
        <v>4528.9139539999996</v>
      </c>
      <c r="AI12" s="58">
        <v>1110.0422739999999</v>
      </c>
      <c r="AJ12" s="58">
        <v>4874.2680989999999</v>
      </c>
      <c r="AK12" s="58">
        <v>7076.0820709999998</v>
      </c>
      <c r="AL12" s="58">
        <v>4939.5495819999996</v>
      </c>
      <c r="AM12" s="58">
        <v>1160.224598</v>
      </c>
      <c r="AN12" s="58">
        <v>5568.7223290000002</v>
      </c>
      <c r="AO12" s="58">
        <v>7444.7550709999996</v>
      </c>
      <c r="AP12" s="58">
        <v>4939.463882</v>
      </c>
      <c r="AQ12" s="58">
        <v>1235.4472519999999</v>
      </c>
      <c r="AR12" s="58">
        <v>5228.0258800000001</v>
      </c>
      <c r="AS12" s="58">
        <v>8451.0809009999994</v>
      </c>
      <c r="AT12" s="58">
        <v>5560.5814810000002</v>
      </c>
      <c r="AU12" s="58">
        <v>1233.5585249999999</v>
      </c>
      <c r="AV12" s="58">
        <v>6191.113926</v>
      </c>
      <c r="AW12" s="58">
        <v>8306.6849010000005</v>
      </c>
      <c r="AX12" s="58">
        <v>5601.6786410000004</v>
      </c>
      <c r="AY12" s="58">
        <v>1233.1813090000001</v>
      </c>
      <c r="AZ12" s="58">
        <v>6280.0185099999999</v>
      </c>
      <c r="BA12" s="58">
        <v>8658.0742869999995</v>
      </c>
      <c r="BB12" s="58">
        <v>5784.5286239999996</v>
      </c>
      <c r="BC12" s="58">
        <v>1233.1813090000001</v>
      </c>
      <c r="BD12" s="58">
        <v>3479.2465099999999</v>
      </c>
      <c r="BE12" s="58">
        <v>8805.8001669999994</v>
      </c>
      <c r="BF12" s="58">
        <v>5784.5286239999996</v>
      </c>
      <c r="BG12" s="58">
        <v>1233.1813090000001</v>
      </c>
      <c r="BH12" s="58">
        <v>6312.8245420000003</v>
      </c>
      <c r="BI12" s="58">
        <v>8805.8001669999994</v>
      </c>
      <c r="BJ12" s="58">
        <v>5784.5286239999996</v>
      </c>
      <c r="BK12" s="58">
        <v>4544.3634620000003</v>
      </c>
      <c r="BL12" s="58">
        <v>10037.07115</v>
      </c>
      <c r="BM12" s="58">
        <v>12328.338750000001</v>
      </c>
      <c r="BN12" s="58">
        <v>9479.5569070000001</v>
      </c>
      <c r="BO12" s="58">
        <v>5411.590674</v>
      </c>
      <c r="BP12" s="58">
        <v>10906.24836</v>
      </c>
      <c r="BQ12" s="58">
        <v>13470.244119999999</v>
      </c>
      <c r="BR12" s="58">
        <v>10346.78412</v>
      </c>
      <c r="BS12" s="58">
        <v>9535.2180339999995</v>
      </c>
      <c r="BT12" s="58">
        <v>15142.04284</v>
      </c>
      <c r="BU12" s="58">
        <v>17760.540440000001</v>
      </c>
      <c r="BV12" s="58">
        <v>14470.411480000001</v>
      </c>
      <c r="BW12" s="58">
        <v>9535.2180339999995</v>
      </c>
      <c r="BX12" s="58">
        <v>15029.87572</v>
      </c>
      <c r="BY12" s="58">
        <v>17760.540440000001</v>
      </c>
      <c r="BZ12" s="58">
        <v>14470.411480000001</v>
      </c>
      <c r="CA12" s="58">
        <v>9276.2912940000006</v>
      </c>
      <c r="CB12" s="58">
        <v>14999.819879999999</v>
      </c>
      <c r="CC12" s="58">
        <v>14093.803459999999</v>
      </c>
      <c r="CD12" s="58">
        <v>14301.512940000001</v>
      </c>
      <c r="CE12" s="58">
        <v>9276.2912940000006</v>
      </c>
      <c r="CF12" s="58">
        <v>15139.04988</v>
      </c>
      <c r="CG12" s="58">
        <v>17651.6607</v>
      </c>
      <c r="CH12" s="58">
        <v>14301.512940000001</v>
      </c>
      <c r="CI12" s="58">
        <v>9276.2912940000006</v>
      </c>
      <c r="CJ12" s="58">
        <v>13587.02583</v>
      </c>
      <c r="CK12" s="58">
        <v>17651.6607</v>
      </c>
      <c r="CL12" s="58">
        <v>14301.512940000001</v>
      </c>
      <c r="CM12" s="58">
        <v>9276.2912940000006</v>
      </c>
      <c r="CN12" s="58">
        <v>15139.04988</v>
      </c>
      <c r="CO12" s="58">
        <v>17645.180700000001</v>
      </c>
      <c r="CP12" s="58">
        <v>14301.512940000001</v>
      </c>
      <c r="CQ12" s="58">
        <v>9276.2912940000006</v>
      </c>
      <c r="CR12" s="58">
        <v>15134.36988</v>
      </c>
      <c r="CS12" s="58">
        <v>17501.000700000001</v>
      </c>
      <c r="CT12" s="58">
        <v>14301.512940000001</v>
      </c>
      <c r="CU12" s="58">
        <v>9269.3977579999992</v>
      </c>
      <c r="CV12" s="58">
        <v>15135.012909999999</v>
      </c>
      <c r="CW12" s="58">
        <v>17648.847979999999</v>
      </c>
      <c r="CX12" s="58">
        <v>14297.06789</v>
      </c>
      <c r="CY12" s="58">
        <v>9269.3977579999992</v>
      </c>
      <c r="CZ12" s="58">
        <v>15135.012909999999</v>
      </c>
      <c r="DA12" s="58">
        <v>17648.847979999999</v>
      </c>
      <c r="DB12" s="58">
        <v>14297.06789</v>
      </c>
      <c r="DC12" s="58">
        <v>9269.3977579999992</v>
      </c>
      <c r="DD12" s="58">
        <v>14984.475909999999</v>
      </c>
      <c r="DE12" s="58">
        <v>15315.63471</v>
      </c>
      <c r="DF12" s="58">
        <v>14297.06789</v>
      </c>
      <c r="DG12" s="58">
        <v>9269.3977579999992</v>
      </c>
      <c r="DH12" s="58">
        <v>15135.012909999999</v>
      </c>
      <c r="DI12" s="58">
        <v>17648.847979999999</v>
      </c>
      <c r="DJ12" s="58">
        <v>14297.06789</v>
      </c>
      <c r="DK12" s="58">
        <v>9269.3977579999992</v>
      </c>
      <c r="DL12" s="58">
        <v>15135.012909999999</v>
      </c>
      <c r="DM12" s="58">
        <v>17456.06798</v>
      </c>
      <c r="DN12" s="58">
        <v>14297.06789</v>
      </c>
      <c r="DO12" s="58">
        <v>9269.3977579999992</v>
      </c>
      <c r="DP12" s="58">
        <v>15135.012909999999</v>
      </c>
      <c r="DQ12" s="58">
        <v>17648.847979999999</v>
      </c>
      <c r="DR12" s="58">
        <v>14297.06789</v>
      </c>
      <c r="DS12" s="58">
        <v>9269.3977579999992</v>
      </c>
      <c r="DT12" s="58">
        <v>15135.012909999999</v>
      </c>
      <c r="DU12" s="58">
        <v>15931.697980000001</v>
      </c>
      <c r="DV12" s="58">
        <v>14297.06789</v>
      </c>
      <c r="DW12" s="58">
        <v>9269.3977579999992</v>
      </c>
      <c r="DX12" s="58">
        <v>15135.012909999999</v>
      </c>
      <c r="DY12" s="58">
        <v>17648.847979999999</v>
      </c>
      <c r="DZ12" s="58">
        <v>14297.06789</v>
      </c>
      <c r="EA12" s="58">
        <v>9269.3977579999992</v>
      </c>
      <c r="EB12" s="58">
        <v>15135.012909999999</v>
      </c>
      <c r="EC12" s="58">
        <v>17648.847979999999</v>
      </c>
      <c r="ED12" s="58">
        <v>14297.06789</v>
      </c>
      <c r="EE12" s="58">
        <v>9269.3977579999992</v>
      </c>
      <c r="EF12" s="58">
        <v>15135.012909999999</v>
      </c>
      <c r="EG12" s="58">
        <v>17168.24798</v>
      </c>
      <c r="EH12" s="58">
        <v>14297.06789</v>
      </c>
      <c r="EI12" s="58">
        <v>8921.2132579999998</v>
      </c>
      <c r="EJ12" s="58">
        <v>14786.82841</v>
      </c>
      <c r="EK12" s="58">
        <v>17018.837240000001</v>
      </c>
      <c r="EL12" s="58">
        <v>13948.883390000001</v>
      </c>
      <c r="EM12" s="58">
        <v>8921.2132579999998</v>
      </c>
      <c r="EN12" s="58">
        <v>14786.82841</v>
      </c>
      <c r="EO12" s="58">
        <v>17079.803479999999</v>
      </c>
      <c r="EP12" s="58">
        <v>13948.883390000001</v>
      </c>
      <c r="EQ12" s="58">
        <v>8921.2132579999998</v>
      </c>
      <c r="ER12" s="58">
        <v>14786.82841</v>
      </c>
      <c r="ES12" s="58">
        <v>17300.663479999999</v>
      </c>
      <c r="ET12" s="58">
        <v>13948.883390000001</v>
      </c>
      <c r="EU12" s="58">
        <v>8921.2132579999998</v>
      </c>
      <c r="EV12" s="58">
        <v>14786.82841</v>
      </c>
      <c r="EW12" s="58">
        <v>15363.83433</v>
      </c>
      <c r="EX12" s="58">
        <v>13948.883390000001</v>
      </c>
      <c r="EY12" s="58">
        <v>8921.2132579999998</v>
      </c>
      <c r="EZ12" s="58">
        <v>14786.82841</v>
      </c>
      <c r="FA12" s="58">
        <v>17300.663479999999</v>
      </c>
      <c r="FB12" s="58">
        <v>13948.883390000001</v>
      </c>
    </row>
    <row r="13" spans="1:159" x14ac:dyDescent="0.25">
      <c r="B13" s="33" t="s">
        <v>7</v>
      </c>
      <c r="C13" s="58">
        <v>561.55982700000004</v>
      </c>
      <c r="D13" s="58">
        <v>627.08118779999995</v>
      </c>
      <c r="E13" s="58">
        <v>856.66434939999999</v>
      </c>
      <c r="F13" s="58">
        <v>770.99650039999995</v>
      </c>
      <c r="G13" s="58">
        <v>829.34248579999996</v>
      </c>
      <c r="H13" s="58">
        <v>926.45070989999999</v>
      </c>
      <c r="I13" s="58">
        <v>1297.5439019999999</v>
      </c>
      <c r="J13" s="58">
        <v>1137.3406620000001</v>
      </c>
      <c r="K13" s="58">
        <v>1051.4149359999999</v>
      </c>
      <c r="L13" s="58">
        <v>1171.4290940000001</v>
      </c>
      <c r="M13" s="58">
        <v>1632.1039949999999</v>
      </c>
      <c r="N13" s="58">
        <v>1441.704925</v>
      </c>
      <c r="O13" s="58">
        <v>1162.097561</v>
      </c>
      <c r="P13" s="58">
        <v>1291.861582</v>
      </c>
      <c r="Q13" s="58">
        <v>1798.303915</v>
      </c>
      <c r="R13" s="58">
        <v>1592.8638619999999</v>
      </c>
      <c r="S13" s="58">
        <v>1832.596004</v>
      </c>
      <c r="T13" s="58">
        <v>2020.4323460000001</v>
      </c>
      <c r="U13" s="58">
        <v>2858.548569</v>
      </c>
      <c r="V13" s="58">
        <v>2484.9094260000002</v>
      </c>
      <c r="W13" s="58">
        <v>1884.724784</v>
      </c>
      <c r="X13" s="58">
        <v>2050.2502890000001</v>
      </c>
      <c r="Y13" s="58">
        <v>2851.2591910000001</v>
      </c>
      <c r="Z13" s="58">
        <v>2520.0571260000002</v>
      </c>
      <c r="AA13" s="58">
        <v>2781.5561130000001</v>
      </c>
      <c r="AB13" s="58">
        <v>3151.0934510000002</v>
      </c>
      <c r="AC13" s="58">
        <v>4364.860471</v>
      </c>
      <c r="AD13" s="58">
        <v>3817.060422</v>
      </c>
      <c r="AE13" s="58">
        <v>3117.6787570000001</v>
      </c>
      <c r="AF13" s="58">
        <v>3462.2563690000002</v>
      </c>
      <c r="AG13" s="58">
        <v>4511.6221450000003</v>
      </c>
      <c r="AH13" s="58">
        <v>4221.2673869999999</v>
      </c>
      <c r="AI13" s="58">
        <v>3162.663787</v>
      </c>
      <c r="AJ13" s="58">
        <v>3457.696903</v>
      </c>
      <c r="AK13" s="58">
        <v>4767.7135529999996</v>
      </c>
      <c r="AL13" s="58">
        <v>4261.3928059999998</v>
      </c>
      <c r="AM13" s="58">
        <v>3145.3457370000001</v>
      </c>
      <c r="AN13" s="58">
        <v>3569.9424880000001</v>
      </c>
      <c r="AO13" s="58">
        <v>4885.4885880000002</v>
      </c>
      <c r="AP13" s="58">
        <v>4239.9179059999997</v>
      </c>
      <c r="AQ13" s="58">
        <v>3674.1982739999999</v>
      </c>
      <c r="AR13" s="58">
        <v>3550.3835610000001</v>
      </c>
      <c r="AS13" s="58">
        <v>5408.717909</v>
      </c>
      <c r="AT13" s="58">
        <v>4699.4739959999997</v>
      </c>
      <c r="AU13" s="58">
        <v>4945.4059450000004</v>
      </c>
      <c r="AV13" s="58">
        <v>5872.0993669999998</v>
      </c>
      <c r="AW13" s="58">
        <v>5118.1969390000004</v>
      </c>
      <c r="AX13" s="58">
        <v>7095.5857619999997</v>
      </c>
      <c r="AY13" s="58">
        <v>6213.7732859999996</v>
      </c>
      <c r="AZ13" s="58">
        <v>6969.5101400000003</v>
      </c>
      <c r="BA13" s="58">
        <v>8602.5152699999999</v>
      </c>
      <c r="BB13" s="58">
        <v>8484.4786910000003</v>
      </c>
      <c r="BC13" s="58">
        <v>9310.3930799999998</v>
      </c>
      <c r="BD13" s="58">
        <v>10548.46824</v>
      </c>
      <c r="BE13" s="58">
        <v>14763.775970000001</v>
      </c>
      <c r="BF13" s="58">
        <v>12707.11664</v>
      </c>
      <c r="BG13" s="58">
        <v>10300.6816</v>
      </c>
      <c r="BH13" s="58">
        <v>9853.5528809999996</v>
      </c>
      <c r="BI13" s="58">
        <v>16339.234979999999</v>
      </c>
      <c r="BJ13" s="58">
        <v>14057.51008</v>
      </c>
      <c r="BK13" s="58">
        <v>10283.665129999999</v>
      </c>
      <c r="BL13" s="58">
        <v>11592.97782</v>
      </c>
      <c r="BM13" s="58">
        <v>16315.809509999999</v>
      </c>
      <c r="BN13" s="58">
        <v>14033.46437</v>
      </c>
      <c r="BO13" s="58">
        <v>10280.40467</v>
      </c>
      <c r="BP13" s="58">
        <v>10111.322260000001</v>
      </c>
      <c r="BQ13" s="58">
        <v>15188.16626</v>
      </c>
      <c r="BR13" s="58">
        <v>14029.007180000001</v>
      </c>
      <c r="BS13" s="58">
        <v>10258.800670000001</v>
      </c>
      <c r="BT13" s="58">
        <v>11628.619650000001</v>
      </c>
      <c r="BU13" s="58">
        <v>16276.30055</v>
      </c>
      <c r="BV13" s="58">
        <v>13999.54718</v>
      </c>
      <c r="BW13" s="58">
        <v>10616.504430000001</v>
      </c>
      <c r="BX13" s="58">
        <v>11975.101210000001</v>
      </c>
      <c r="BY13" s="58">
        <v>16845.37472</v>
      </c>
      <c r="BZ13" s="58">
        <v>14487.325049999999</v>
      </c>
      <c r="CA13" s="58">
        <v>13487.279469999999</v>
      </c>
      <c r="CB13" s="58">
        <v>15297.892400000001</v>
      </c>
      <c r="CC13" s="58">
        <v>20854.357489999999</v>
      </c>
      <c r="CD13" s="58">
        <v>18401.825280000001</v>
      </c>
      <c r="CE13" s="58">
        <v>14971.55934</v>
      </c>
      <c r="CF13" s="58">
        <v>16988.907340000002</v>
      </c>
      <c r="CG13" s="58">
        <v>20906.580109999999</v>
      </c>
      <c r="CH13" s="58">
        <v>20424.313900000001</v>
      </c>
      <c r="CI13" s="58">
        <v>16348.739939999999</v>
      </c>
      <c r="CJ13" s="58">
        <v>18541.632870000001</v>
      </c>
      <c r="CK13" s="58">
        <v>21229.447779999999</v>
      </c>
      <c r="CL13" s="58">
        <v>22301.24439</v>
      </c>
      <c r="CM13" s="58">
        <v>17959.426930000001</v>
      </c>
      <c r="CN13" s="58">
        <v>20357.287789999998</v>
      </c>
      <c r="CO13" s="58">
        <v>28493.58325</v>
      </c>
      <c r="CP13" s="58">
        <v>24508.181240000002</v>
      </c>
      <c r="CQ13" s="58">
        <v>19131.295460000001</v>
      </c>
      <c r="CR13" s="58">
        <v>21650.454140000002</v>
      </c>
      <c r="CS13" s="58">
        <v>30296.161670000001</v>
      </c>
      <c r="CT13" s="58">
        <v>26119.77289</v>
      </c>
      <c r="CU13" s="58">
        <v>20354.96875</v>
      </c>
      <c r="CV13" s="58">
        <v>22998.324629999999</v>
      </c>
      <c r="CW13" s="58">
        <v>32107.030490000001</v>
      </c>
      <c r="CX13" s="58">
        <v>27803.477340000001</v>
      </c>
      <c r="CY13" s="58">
        <v>21730.822120000001</v>
      </c>
      <c r="CZ13" s="58">
        <v>24520.90696</v>
      </c>
      <c r="DA13" s="58">
        <v>34306.854449999999</v>
      </c>
      <c r="DB13" s="58">
        <v>29694.07188</v>
      </c>
      <c r="DC13" s="58">
        <v>22352.49698</v>
      </c>
      <c r="DD13" s="58">
        <v>24942.792160000001</v>
      </c>
      <c r="DE13" s="58">
        <v>35120.820809999997</v>
      </c>
      <c r="DF13" s="58">
        <v>30582.209200000001</v>
      </c>
      <c r="DG13" s="58">
        <v>21716.696169999999</v>
      </c>
      <c r="DH13" s="58">
        <v>24226.09506</v>
      </c>
      <c r="DI13" s="58">
        <v>33858.042999999998</v>
      </c>
      <c r="DJ13" s="58">
        <v>29773.19499</v>
      </c>
      <c r="DK13" s="58">
        <v>22869.926090000001</v>
      </c>
      <c r="DL13" s="58">
        <v>25536.853490000001</v>
      </c>
      <c r="DM13" s="58">
        <v>35693.139730000003</v>
      </c>
      <c r="DN13" s="58">
        <v>31345.685979999998</v>
      </c>
      <c r="DO13" s="58">
        <v>24410.874059999998</v>
      </c>
      <c r="DP13" s="58">
        <v>27287.93074</v>
      </c>
      <c r="DQ13" s="58">
        <v>34643.739269999998</v>
      </c>
      <c r="DR13" s="58">
        <v>33446.97868</v>
      </c>
      <c r="DS13" s="58">
        <v>25402.111110000002</v>
      </c>
      <c r="DT13" s="58">
        <v>28414.336469999998</v>
      </c>
      <c r="DU13" s="58">
        <v>39721.61591</v>
      </c>
      <c r="DV13" s="58">
        <v>34798.665560000001</v>
      </c>
      <c r="DW13" s="58">
        <v>26401.000380000001</v>
      </c>
      <c r="DX13" s="58">
        <v>29549.437910000001</v>
      </c>
      <c r="DY13" s="58">
        <v>41310.75793</v>
      </c>
      <c r="DZ13" s="58">
        <v>36160.78729</v>
      </c>
      <c r="EA13" s="58">
        <v>27393.132659999999</v>
      </c>
      <c r="EB13" s="58">
        <v>30676.860960000002</v>
      </c>
      <c r="EC13" s="58">
        <v>42889.15019</v>
      </c>
      <c r="ED13" s="58">
        <v>37513.694940000001</v>
      </c>
      <c r="EE13" s="58">
        <v>28500.744849999999</v>
      </c>
      <c r="EF13" s="58">
        <v>31935.511170000002</v>
      </c>
      <c r="EG13" s="58">
        <v>44651.260490000001</v>
      </c>
      <c r="EH13" s="58">
        <v>39024.075199999999</v>
      </c>
      <c r="EI13" s="58">
        <v>29498.469000000001</v>
      </c>
      <c r="EJ13" s="58">
        <v>33069.288619999999</v>
      </c>
      <c r="EK13" s="58">
        <v>45605.890399999997</v>
      </c>
      <c r="EL13" s="58">
        <v>40384.608139999997</v>
      </c>
      <c r="EM13" s="58">
        <v>30331.76525</v>
      </c>
      <c r="EN13" s="58">
        <v>34016.21617</v>
      </c>
      <c r="EO13" s="58">
        <v>47564.247490000002</v>
      </c>
      <c r="EP13" s="58">
        <v>41520.921199999997</v>
      </c>
      <c r="EQ13" s="58">
        <v>31247.943469999998</v>
      </c>
      <c r="ER13" s="58">
        <v>35057.327790000003</v>
      </c>
      <c r="ES13" s="58">
        <v>49021.803760000003</v>
      </c>
      <c r="ET13" s="58">
        <v>42770.255149999997</v>
      </c>
      <c r="EU13" s="58">
        <v>31908.376090000002</v>
      </c>
      <c r="EV13" s="58">
        <v>35776.936739999997</v>
      </c>
      <c r="EW13" s="58">
        <v>50025.259709999998</v>
      </c>
      <c r="EX13" s="58">
        <v>43681.744839999999</v>
      </c>
      <c r="EY13" s="58">
        <v>32458.302589999999</v>
      </c>
      <c r="EZ13" s="58">
        <v>36370.851739999998</v>
      </c>
      <c r="FA13" s="58">
        <v>50852.728750000002</v>
      </c>
      <c r="FB13" s="58">
        <v>44442.586309999999</v>
      </c>
    </row>
    <row r="14" spans="1:159" x14ac:dyDescent="0.25">
      <c r="B14" s="33" t="s">
        <v>8</v>
      </c>
      <c r="C14" s="58">
        <v>0.54132000000000002</v>
      </c>
      <c r="D14" s="58">
        <v>0</v>
      </c>
      <c r="E14" s="58">
        <v>0</v>
      </c>
      <c r="F14" s="58">
        <v>0.41639999999999999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2.7827799999999998</v>
      </c>
      <c r="L14" s="58">
        <v>0</v>
      </c>
      <c r="M14" s="58">
        <v>0</v>
      </c>
      <c r="N14" s="58">
        <v>2.1406000000000001</v>
      </c>
      <c r="O14" s="58">
        <v>5.3827800000000003</v>
      </c>
      <c r="P14" s="58">
        <v>0</v>
      </c>
      <c r="Q14" s="58">
        <v>0</v>
      </c>
      <c r="R14" s="58">
        <v>4.1406000000000001</v>
      </c>
      <c r="S14" s="58">
        <v>5.3827800000000003</v>
      </c>
      <c r="T14" s="58">
        <v>0</v>
      </c>
      <c r="U14" s="58">
        <v>0</v>
      </c>
      <c r="V14" s="58">
        <v>4.1406000000000001</v>
      </c>
      <c r="W14" s="58">
        <v>249.69698</v>
      </c>
      <c r="X14" s="58">
        <v>0</v>
      </c>
      <c r="Y14" s="58">
        <v>0</v>
      </c>
      <c r="Z14" s="58">
        <v>192.0746</v>
      </c>
      <c r="AA14" s="58">
        <v>335.53129999999999</v>
      </c>
      <c r="AB14" s="58">
        <v>0</v>
      </c>
      <c r="AC14" s="58">
        <v>0</v>
      </c>
      <c r="AD14" s="58">
        <v>259.101</v>
      </c>
      <c r="AE14" s="58">
        <v>488.0213</v>
      </c>
      <c r="AF14" s="58">
        <v>0</v>
      </c>
      <c r="AG14" s="58">
        <v>0</v>
      </c>
      <c r="AH14" s="58">
        <v>304.40100000000001</v>
      </c>
      <c r="AI14" s="58">
        <v>473.72129999999999</v>
      </c>
      <c r="AJ14" s="58">
        <v>0</v>
      </c>
      <c r="AK14" s="58">
        <v>0</v>
      </c>
      <c r="AL14" s="58">
        <v>310.40100000000001</v>
      </c>
      <c r="AM14" s="58">
        <v>489.32130000000001</v>
      </c>
      <c r="AN14" s="58">
        <v>0</v>
      </c>
      <c r="AO14" s="58">
        <v>0</v>
      </c>
      <c r="AP14" s="58">
        <v>422.66899999999998</v>
      </c>
      <c r="AQ14" s="58">
        <v>542.96969999999999</v>
      </c>
      <c r="AR14" s="58">
        <v>0</v>
      </c>
      <c r="AS14" s="58">
        <v>0</v>
      </c>
      <c r="AT14" s="58">
        <v>415.2484</v>
      </c>
      <c r="AU14" s="58">
        <v>523.59969999999998</v>
      </c>
      <c r="AV14" s="58">
        <v>0</v>
      </c>
      <c r="AW14" s="58">
        <v>0</v>
      </c>
      <c r="AX14" s="58">
        <v>434.26900000000001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434.05259999999998</v>
      </c>
      <c r="BW14" s="58">
        <v>564.26837999999998</v>
      </c>
      <c r="BX14" s="58">
        <v>0</v>
      </c>
      <c r="BY14" s="58">
        <v>0</v>
      </c>
      <c r="BZ14" s="58">
        <v>434.05259999999998</v>
      </c>
      <c r="CA14" s="58">
        <v>564.26837999999998</v>
      </c>
      <c r="CB14" s="58">
        <v>0</v>
      </c>
      <c r="CC14" s="58">
        <v>0</v>
      </c>
      <c r="CD14" s="58">
        <v>434.05259999999998</v>
      </c>
      <c r="CE14" s="58">
        <v>564.00837999999999</v>
      </c>
      <c r="CF14" s="58">
        <v>0</v>
      </c>
      <c r="CG14" s="58">
        <v>0</v>
      </c>
      <c r="CH14" s="58">
        <v>433.8526</v>
      </c>
      <c r="CI14" s="58">
        <v>564.00837999999999</v>
      </c>
      <c r="CJ14" s="58">
        <v>0</v>
      </c>
      <c r="CK14" s="58">
        <v>0</v>
      </c>
      <c r="CL14" s="58">
        <v>433.8526</v>
      </c>
      <c r="CM14" s="58">
        <v>564.00837999999999</v>
      </c>
      <c r="CN14" s="58">
        <v>0</v>
      </c>
      <c r="CO14" s="58">
        <v>0</v>
      </c>
      <c r="CP14" s="58">
        <v>433.8526</v>
      </c>
      <c r="CQ14" s="58">
        <v>561.76692000000003</v>
      </c>
      <c r="CR14" s="58">
        <v>0</v>
      </c>
      <c r="CS14" s="58">
        <v>0</v>
      </c>
      <c r="CT14" s="58">
        <v>432.1284</v>
      </c>
      <c r="CU14" s="58">
        <v>559.16692</v>
      </c>
      <c r="CV14" s="58">
        <v>0</v>
      </c>
      <c r="CW14" s="58">
        <v>0</v>
      </c>
      <c r="CX14" s="58">
        <v>430.1284</v>
      </c>
      <c r="CY14" s="58">
        <v>559.16692</v>
      </c>
      <c r="CZ14" s="58">
        <v>0</v>
      </c>
      <c r="DA14" s="58">
        <v>0</v>
      </c>
      <c r="DB14" s="58">
        <v>430.1284</v>
      </c>
      <c r="DC14" s="58">
        <v>314.85271999999998</v>
      </c>
      <c r="DD14" s="58">
        <v>0</v>
      </c>
      <c r="DE14" s="58">
        <v>0</v>
      </c>
      <c r="DF14" s="58">
        <v>242.1944</v>
      </c>
      <c r="DG14" s="58">
        <v>66.69</v>
      </c>
      <c r="DH14" s="58">
        <v>0</v>
      </c>
      <c r="DI14" s="58">
        <v>0</v>
      </c>
      <c r="DJ14" s="58">
        <v>51.3</v>
      </c>
      <c r="DK14" s="58">
        <v>1226.8413760000001</v>
      </c>
      <c r="DL14" s="58">
        <v>0</v>
      </c>
      <c r="DM14" s="58">
        <v>0</v>
      </c>
      <c r="DN14" s="58">
        <v>943.72413559999995</v>
      </c>
      <c r="DO14" s="58">
        <v>2302.2274090000001</v>
      </c>
      <c r="DP14" s="58">
        <v>0</v>
      </c>
      <c r="DQ14" s="58">
        <v>0</v>
      </c>
      <c r="DR14" s="58">
        <v>1770.9441609999999</v>
      </c>
      <c r="DS14" s="58">
        <v>3382.9254219999998</v>
      </c>
      <c r="DT14" s="58">
        <v>0</v>
      </c>
      <c r="DU14" s="58">
        <v>0</v>
      </c>
      <c r="DV14" s="58">
        <v>2602.250325</v>
      </c>
      <c r="DW14" s="58">
        <v>4460.1634309999999</v>
      </c>
      <c r="DX14" s="58">
        <v>0</v>
      </c>
      <c r="DY14" s="58">
        <v>0</v>
      </c>
      <c r="DZ14" s="58">
        <v>3430.8949469999998</v>
      </c>
      <c r="EA14" s="58">
        <v>5554.6673629999996</v>
      </c>
      <c r="EB14" s="58">
        <v>0</v>
      </c>
      <c r="EC14" s="58">
        <v>0</v>
      </c>
      <c r="ED14" s="58">
        <v>4272.8210490000001</v>
      </c>
      <c r="EE14" s="58">
        <v>6665.0809719999997</v>
      </c>
      <c r="EF14" s="58">
        <v>0</v>
      </c>
      <c r="EG14" s="58">
        <v>0</v>
      </c>
      <c r="EH14" s="58">
        <v>5126.9853629999998</v>
      </c>
      <c r="EI14" s="58">
        <v>7777.4185450000004</v>
      </c>
      <c r="EJ14" s="58">
        <v>0</v>
      </c>
      <c r="EK14" s="58">
        <v>0</v>
      </c>
      <c r="EL14" s="58">
        <v>5982.6296499999999</v>
      </c>
      <c r="EM14" s="58">
        <v>8876.6519659999994</v>
      </c>
      <c r="EN14" s="58">
        <v>0</v>
      </c>
      <c r="EO14" s="58">
        <v>0</v>
      </c>
      <c r="EP14" s="58">
        <v>6828.1938200000004</v>
      </c>
      <c r="EQ14" s="58">
        <v>10096.87103</v>
      </c>
      <c r="ER14" s="58">
        <v>0</v>
      </c>
      <c r="ES14" s="58">
        <v>0</v>
      </c>
      <c r="ET14" s="58">
        <v>7766.8238689999998</v>
      </c>
      <c r="EU14" s="58">
        <v>11260.722589999999</v>
      </c>
      <c r="EV14" s="58">
        <v>0</v>
      </c>
      <c r="EW14" s="58">
        <v>0</v>
      </c>
      <c r="EX14" s="58">
        <v>8662.0943000000007</v>
      </c>
      <c r="EY14" s="58">
        <v>12395.942880000001</v>
      </c>
      <c r="EZ14" s="58">
        <v>0</v>
      </c>
      <c r="FA14" s="58">
        <v>0</v>
      </c>
      <c r="FB14" s="58">
        <v>9535.3406799999993</v>
      </c>
    </row>
    <row r="15" spans="1:159" x14ac:dyDescent="0.25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977.03797929999996</v>
      </c>
      <c r="AZ15" s="58">
        <v>977.03797929999996</v>
      </c>
      <c r="BA15" s="58">
        <v>977.03797929999996</v>
      </c>
      <c r="BB15" s="58">
        <v>977.03797929999996</v>
      </c>
      <c r="BC15" s="58">
        <v>6287.0132329999997</v>
      </c>
      <c r="BD15" s="58">
        <v>6287.0132329999997</v>
      </c>
      <c r="BE15" s="58">
        <v>6287.0132329999997</v>
      </c>
      <c r="BF15" s="58">
        <v>6287.0132329999997</v>
      </c>
      <c r="BG15" s="58">
        <v>7728.4867629999999</v>
      </c>
      <c r="BH15" s="58">
        <v>7728.4867629999999</v>
      </c>
      <c r="BI15" s="58">
        <v>7728.4867629999999</v>
      </c>
      <c r="BJ15" s="58">
        <v>7728.4867629999999</v>
      </c>
      <c r="BK15" s="58">
        <v>10199.063410000001</v>
      </c>
      <c r="BL15" s="58">
        <v>10199.063410000001</v>
      </c>
      <c r="BM15" s="58">
        <v>10199.063410000001</v>
      </c>
      <c r="BN15" s="58">
        <v>10199.063410000001</v>
      </c>
      <c r="BO15" s="58">
        <v>10286.253919999999</v>
      </c>
      <c r="BP15" s="58">
        <v>10286.253919999999</v>
      </c>
      <c r="BQ15" s="58">
        <v>10286.253919999999</v>
      </c>
      <c r="BR15" s="58">
        <v>10286.253919999999</v>
      </c>
      <c r="BS15" s="58">
        <v>11500.07891</v>
      </c>
      <c r="BT15" s="58">
        <v>11500.07891</v>
      </c>
      <c r="BU15" s="58">
        <v>11500.07891</v>
      </c>
      <c r="BV15" s="58">
        <v>11500.07891</v>
      </c>
      <c r="BW15" s="58">
        <v>12280.452719999999</v>
      </c>
      <c r="BX15" s="58">
        <v>12280.452719999999</v>
      </c>
      <c r="BY15" s="58">
        <v>12280.452719999999</v>
      </c>
      <c r="BZ15" s="58">
        <v>12280.452719999999</v>
      </c>
      <c r="CA15" s="58">
        <v>16677.024280000001</v>
      </c>
      <c r="CB15" s="58">
        <v>16677.024280000001</v>
      </c>
      <c r="CC15" s="58">
        <v>16677.024280000001</v>
      </c>
      <c r="CD15" s="58">
        <v>16677.024280000001</v>
      </c>
      <c r="CE15" s="58">
        <v>18822.726549999999</v>
      </c>
      <c r="CF15" s="58">
        <v>18822.726549999999</v>
      </c>
      <c r="CG15" s="58">
        <v>18822.726549999999</v>
      </c>
      <c r="CH15" s="58">
        <v>18822.726549999999</v>
      </c>
      <c r="CI15" s="58">
        <v>20685.704669999999</v>
      </c>
      <c r="CJ15" s="58">
        <v>20685.704669999999</v>
      </c>
      <c r="CK15" s="58">
        <v>20685.704669999999</v>
      </c>
      <c r="CL15" s="58">
        <v>20685.704669999999</v>
      </c>
      <c r="CM15" s="58">
        <v>23580.124619999999</v>
      </c>
      <c r="CN15" s="58">
        <v>23580.124619999999</v>
      </c>
      <c r="CO15" s="58">
        <v>23580.124619999999</v>
      </c>
      <c r="CP15" s="58">
        <v>23580.124619999999</v>
      </c>
      <c r="CQ15" s="58">
        <v>26429.088670000001</v>
      </c>
      <c r="CR15" s="58">
        <v>26429.088670000001</v>
      </c>
      <c r="CS15" s="58">
        <v>26429.088670000001</v>
      </c>
      <c r="CT15" s="58">
        <v>26429.088670000001</v>
      </c>
      <c r="CU15" s="58">
        <v>29501.158769999998</v>
      </c>
      <c r="CV15" s="58">
        <v>29501.158769999998</v>
      </c>
      <c r="CW15" s="58">
        <v>29501.158769999998</v>
      </c>
      <c r="CX15" s="58">
        <v>29501.158769999998</v>
      </c>
      <c r="CY15" s="58">
        <v>32597.656940000001</v>
      </c>
      <c r="CZ15" s="58">
        <v>32597.656940000001</v>
      </c>
      <c r="DA15" s="58">
        <v>32597.656940000001</v>
      </c>
      <c r="DB15" s="58">
        <v>32597.656940000001</v>
      </c>
      <c r="DC15" s="58">
        <v>36871.084920000001</v>
      </c>
      <c r="DD15" s="58">
        <v>36871.084920000001</v>
      </c>
      <c r="DE15" s="58">
        <v>36871.084920000001</v>
      </c>
      <c r="DF15" s="58">
        <v>36871.084920000001</v>
      </c>
      <c r="DG15" s="58">
        <v>39986.588860000003</v>
      </c>
      <c r="DH15" s="58">
        <v>39986.588860000003</v>
      </c>
      <c r="DI15" s="58">
        <v>39986.588860000003</v>
      </c>
      <c r="DJ15" s="58">
        <v>39986.588860000003</v>
      </c>
      <c r="DK15" s="58">
        <v>42891.298799999997</v>
      </c>
      <c r="DL15" s="58">
        <v>42891.298799999997</v>
      </c>
      <c r="DM15" s="58">
        <v>42891.298799999997</v>
      </c>
      <c r="DN15" s="58">
        <v>42891.298799999997</v>
      </c>
      <c r="DO15" s="58">
        <v>46207.344530000002</v>
      </c>
      <c r="DP15" s="58">
        <v>46207.344530000002</v>
      </c>
      <c r="DQ15" s="58">
        <v>46207.344530000002</v>
      </c>
      <c r="DR15" s="58">
        <v>46207.344530000002</v>
      </c>
      <c r="DS15" s="58">
        <v>48941.103230000001</v>
      </c>
      <c r="DT15" s="58">
        <v>48941.103230000001</v>
      </c>
      <c r="DU15" s="58">
        <v>48533.342550000001</v>
      </c>
      <c r="DV15" s="58">
        <v>48941.103230000001</v>
      </c>
      <c r="DW15" s="58">
        <v>51723.118649999997</v>
      </c>
      <c r="DX15" s="58">
        <v>51723.118649999997</v>
      </c>
      <c r="DY15" s="58">
        <v>51723.118649999997</v>
      </c>
      <c r="DZ15" s="58">
        <v>51723.118649999997</v>
      </c>
      <c r="EA15" s="58">
        <v>55181.573980000001</v>
      </c>
      <c r="EB15" s="58">
        <v>55181.573980000001</v>
      </c>
      <c r="EC15" s="58">
        <v>54527.309869999997</v>
      </c>
      <c r="ED15" s="58">
        <v>55181.573980000001</v>
      </c>
      <c r="EE15" s="58">
        <v>58973.208780000001</v>
      </c>
      <c r="EF15" s="58">
        <v>58973.208780000001</v>
      </c>
      <c r="EG15" s="58">
        <v>58973.208780000001</v>
      </c>
      <c r="EH15" s="58">
        <v>58973.208780000001</v>
      </c>
      <c r="EI15" s="58">
        <v>62710.277130000002</v>
      </c>
      <c r="EJ15" s="58">
        <v>62710.277130000002</v>
      </c>
      <c r="EK15" s="58">
        <v>62710.277130000002</v>
      </c>
      <c r="EL15" s="58">
        <v>62710.277130000002</v>
      </c>
      <c r="EM15" s="58">
        <v>66107.250950000001</v>
      </c>
      <c r="EN15" s="58">
        <v>66107.250950000001</v>
      </c>
      <c r="EO15" s="58">
        <v>66107.250950000001</v>
      </c>
      <c r="EP15" s="58">
        <v>66107.250950000001</v>
      </c>
      <c r="EQ15" s="58">
        <v>69900.016069999998</v>
      </c>
      <c r="ER15" s="58">
        <v>69900.016069999998</v>
      </c>
      <c r="ES15" s="58">
        <v>69900.016069999998</v>
      </c>
      <c r="ET15" s="58">
        <v>69900.016069999998</v>
      </c>
      <c r="EU15" s="58">
        <v>73893.659299999999</v>
      </c>
      <c r="EV15" s="58">
        <v>73893.659299999999</v>
      </c>
      <c r="EW15" s="58">
        <v>73813.239279999994</v>
      </c>
      <c r="EX15" s="58">
        <v>73893.659299999999</v>
      </c>
      <c r="EY15" s="58">
        <v>77274.998850000004</v>
      </c>
      <c r="EZ15" s="58">
        <v>77274.998850000004</v>
      </c>
      <c r="FA15" s="58">
        <v>77274.998850000004</v>
      </c>
      <c r="FB15" s="58">
        <v>77274.998850000004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81442.862880000001</v>
      </c>
      <c r="D17" s="58">
        <v>77902.081049999993</v>
      </c>
      <c r="E17" s="58">
        <v>77539.993260000003</v>
      </c>
      <c r="F17" s="58">
        <v>80887.388370000001</v>
      </c>
      <c r="G17" s="58">
        <v>83911.314570000002</v>
      </c>
      <c r="H17" s="58">
        <v>80421.152059999993</v>
      </c>
      <c r="I17" s="58">
        <v>78849.172709999999</v>
      </c>
      <c r="J17" s="58">
        <v>82513.316680000004</v>
      </c>
      <c r="K17" s="58">
        <v>88663.156260000003</v>
      </c>
      <c r="L17" s="58">
        <v>84926.550789999994</v>
      </c>
      <c r="M17" s="58">
        <v>83239.272339999996</v>
      </c>
      <c r="N17" s="58">
        <v>87215.239360000007</v>
      </c>
      <c r="O17" s="58">
        <v>88575.228409999996</v>
      </c>
      <c r="P17" s="58">
        <v>84766.324640000006</v>
      </c>
      <c r="Q17" s="58">
        <v>83382.815759999998</v>
      </c>
      <c r="R17" s="58">
        <v>87267.589059999998</v>
      </c>
      <c r="S17" s="58">
        <v>87345.757880000005</v>
      </c>
      <c r="T17" s="58">
        <v>83663.334189999994</v>
      </c>
      <c r="U17" s="58">
        <v>83285.039290000001</v>
      </c>
      <c r="V17" s="58">
        <v>86804.335290000003</v>
      </c>
      <c r="W17" s="58">
        <v>91283.247340000002</v>
      </c>
      <c r="X17" s="58">
        <v>87387.689840000006</v>
      </c>
      <c r="Y17" s="58">
        <v>86981.453630000004</v>
      </c>
      <c r="Z17" s="58">
        <v>90710.304399999994</v>
      </c>
      <c r="AA17" s="58">
        <v>93429.278839999999</v>
      </c>
      <c r="AB17" s="58">
        <v>89500.444140000007</v>
      </c>
      <c r="AC17" s="58">
        <v>89101.894950000002</v>
      </c>
      <c r="AD17" s="58">
        <v>92836.043260000006</v>
      </c>
      <c r="AE17" s="58">
        <v>98476.049589999995</v>
      </c>
      <c r="AF17" s="58">
        <v>94359.440610000005</v>
      </c>
      <c r="AG17" s="58">
        <v>93935.938609999997</v>
      </c>
      <c r="AH17" s="58">
        <v>97878.610620000007</v>
      </c>
      <c r="AI17" s="58">
        <v>103588.10649999999</v>
      </c>
      <c r="AJ17" s="58">
        <v>99290.227970000007</v>
      </c>
      <c r="AK17" s="58">
        <v>98849.792060000007</v>
      </c>
      <c r="AL17" s="58">
        <v>102968.96859999999</v>
      </c>
      <c r="AM17" s="58">
        <v>108662.3403</v>
      </c>
      <c r="AN17" s="58">
        <v>104181.0713</v>
      </c>
      <c r="AO17" s="58">
        <v>103722.7246</v>
      </c>
      <c r="AP17" s="58">
        <v>108022.14569999999</v>
      </c>
      <c r="AQ17" s="58">
        <v>113167.7025</v>
      </c>
      <c r="AR17" s="58">
        <v>108497.3058</v>
      </c>
      <c r="AS17" s="58">
        <v>108017.5817</v>
      </c>
      <c r="AT17" s="58">
        <v>112503.6681</v>
      </c>
      <c r="AU17" s="58">
        <v>117933.37390000001</v>
      </c>
      <c r="AV17" s="58">
        <v>113062.5291</v>
      </c>
      <c r="AW17" s="58">
        <v>112561.46279999999</v>
      </c>
      <c r="AX17" s="58">
        <v>117242.1878</v>
      </c>
      <c r="AY17" s="58">
        <v>122830.4636</v>
      </c>
      <c r="AZ17" s="58">
        <v>117758.1468</v>
      </c>
      <c r="BA17" s="58">
        <v>117234.20050000001</v>
      </c>
      <c r="BB17" s="58">
        <v>122114.86350000001</v>
      </c>
      <c r="BC17" s="58">
        <v>127926.3075</v>
      </c>
      <c r="BD17" s="58">
        <v>122642.63159999999</v>
      </c>
      <c r="BE17" s="58">
        <v>122095.1526</v>
      </c>
      <c r="BF17" s="58">
        <v>127184.7069</v>
      </c>
      <c r="BG17" s="58">
        <v>132344.5116</v>
      </c>
      <c r="BH17" s="58">
        <v>126893.4449</v>
      </c>
      <c r="BI17" s="58">
        <v>126326.9657</v>
      </c>
      <c r="BJ17" s="58">
        <v>131587.72690000001</v>
      </c>
      <c r="BK17" s="58">
        <v>136558.32370000001</v>
      </c>
      <c r="BL17" s="58">
        <v>130935.32859999999</v>
      </c>
      <c r="BM17" s="58">
        <v>130349.7504</v>
      </c>
      <c r="BN17" s="58">
        <v>135780.2353</v>
      </c>
      <c r="BO17" s="58">
        <v>140938.24290000001</v>
      </c>
      <c r="BP17" s="58">
        <v>135134.07699999999</v>
      </c>
      <c r="BQ17" s="58">
        <v>134527.40340000001</v>
      </c>
      <c r="BR17" s="58">
        <v>140139.27789999999</v>
      </c>
      <c r="BS17" s="58">
        <v>145417.08590000001</v>
      </c>
      <c r="BT17" s="58">
        <v>139429.6153</v>
      </c>
      <c r="BU17" s="58">
        <v>138801.94459999999</v>
      </c>
      <c r="BV17" s="58">
        <v>144596.3995</v>
      </c>
      <c r="BW17" s="58">
        <v>150032.3824</v>
      </c>
      <c r="BX17" s="58">
        <v>143863.83590000001</v>
      </c>
      <c r="BY17" s="58">
        <v>143216.65950000001</v>
      </c>
      <c r="BZ17" s="58">
        <v>149189.14569999999</v>
      </c>
      <c r="CA17" s="58">
        <v>154841.5845</v>
      </c>
      <c r="CB17" s="58">
        <v>148477.6776</v>
      </c>
      <c r="CC17" s="58">
        <v>147809.2064</v>
      </c>
      <c r="CD17" s="58">
        <v>153972.8504</v>
      </c>
      <c r="CE17" s="58">
        <v>159690.01379999999</v>
      </c>
      <c r="CF17" s="58">
        <v>153129.7292</v>
      </c>
      <c r="CG17" s="58">
        <v>152439.53640000001</v>
      </c>
      <c r="CH17" s="58">
        <v>158797.1912</v>
      </c>
      <c r="CI17" s="58">
        <v>164508.38159999999</v>
      </c>
      <c r="CJ17" s="58">
        <v>157755.6292</v>
      </c>
      <c r="CK17" s="58">
        <v>157043.19399999999</v>
      </c>
      <c r="CL17" s="58">
        <v>163593.46</v>
      </c>
      <c r="CM17" s="58">
        <v>169505.8314</v>
      </c>
      <c r="CN17" s="58">
        <v>162541.34899999999</v>
      </c>
      <c r="CO17" s="58">
        <v>161803.4615</v>
      </c>
      <c r="CP17" s="58">
        <v>168566.03510000001</v>
      </c>
      <c r="CQ17" s="58">
        <v>174655.61569999999</v>
      </c>
      <c r="CR17" s="58">
        <v>167481.37049999999</v>
      </c>
      <c r="CS17" s="58">
        <v>166719.9161</v>
      </c>
      <c r="CT17" s="58">
        <v>173689.867</v>
      </c>
      <c r="CU17" s="58">
        <v>180128.2285</v>
      </c>
      <c r="CV17" s="58">
        <v>172735.3034</v>
      </c>
      <c r="CW17" s="58">
        <v>171948.60029999999</v>
      </c>
      <c r="CX17" s="58">
        <v>179137.8069</v>
      </c>
      <c r="CY17" s="58">
        <v>185554.72159999999</v>
      </c>
      <c r="CZ17" s="58">
        <v>177938.56909999999</v>
      </c>
      <c r="DA17" s="58">
        <v>177125.26319999999</v>
      </c>
      <c r="DB17" s="58">
        <v>184539.0699</v>
      </c>
      <c r="DC17" s="58">
        <v>191130.13250000001</v>
      </c>
      <c r="DD17" s="58">
        <v>183277.4687</v>
      </c>
      <c r="DE17" s="58">
        <v>182437.50020000001</v>
      </c>
      <c r="DF17" s="58">
        <v>190085.522</v>
      </c>
      <c r="DG17" s="58">
        <v>196538.58470000001</v>
      </c>
      <c r="DH17" s="58">
        <v>188456.18539999999</v>
      </c>
      <c r="DI17" s="58">
        <v>187590.88639999999</v>
      </c>
      <c r="DJ17" s="58">
        <v>195466.3224</v>
      </c>
      <c r="DK17" s="58">
        <v>201933.90210000001</v>
      </c>
      <c r="DL17" s="58">
        <v>193626.4908</v>
      </c>
      <c r="DM17" s="58">
        <v>192735.28270000001</v>
      </c>
      <c r="DN17" s="58">
        <v>200835.94750000001</v>
      </c>
      <c r="DO17" s="58">
        <v>206716.33559999999</v>
      </c>
      <c r="DP17" s="58">
        <v>198206.64619999999</v>
      </c>
      <c r="DQ17" s="58">
        <v>197291.73019999999</v>
      </c>
      <c r="DR17" s="58">
        <v>205596.8628</v>
      </c>
      <c r="DS17" s="58">
        <v>211522.0294</v>
      </c>
      <c r="DT17" s="58">
        <v>202807.5509</v>
      </c>
      <c r="DU17" s="58">
        <v>201868.2</v>
      </c>
      <c r="DV17" s="58">
        <v>210381.19579999999</v>
      </c>
      <c r="DW17" s="58">
        <v>216380.1721</v>
      </c>
      <c r="DX17" s="58">
        <v>207460.8774</v>
      </c>
      <c r="DY17" s="58">
        <v>206496.52160000001</v>
      </c>
      <c r="DZ17" s="58">
        <v>215218.21299999999</v>
      </c>
      <c r="EA17" s="58">
        <v>221369.201</v>
      </c>
      <c r="EB17" s="58">
        <v>212238.9509</v>
      </c>
      <c r="EC17" s="58">
        <v>211250.20209999999</v>
      </c>
      <c r="ED17" s="58">
        <v>220184.19039999999</v>
      </c>
      <c r="EE17" s="58">
        <v>226444.60699999999</v>
      </c>
      <c r="EF17" s="58">
        <v>217098.58420000001</v>
      </c>
      <c r="EG17" s="58">
        <v>216084.07689999999</v>
      </c>
      <c r="EH17" s="58">
        <v>225237.2127</v>
      </c>
      <c r="EI17" s="58">
        <v>231589.59779999999</v>
      </c>
      <c r="EJ17" s="58">
        <v>222026.0246</v>
      </c>
      <c r="EK17" s="58">
        <v>220985.49350000001</v>
      </c>
      <c r="EL17" s="58">
        <v>230359.94459999999</v>
      </c>
      <c r="EM17" s="58">
        <v>236728.35829999999</v>
      </c>
      <c r="EN17" s="58">
        <v>226947.21359999999</v>
      </c>
      <c r="EO17" s="58">
        <v>225880.4032</v>
      </c>
      <c r="EP17" s="58">
        <v>235476.2763</v>
      </c>
      <c r="EQ17" s="58">
        <v>242390.16</v>
      </c>
      <c r="ER17" s="58">
        <v>232359.7555</v>
      </c>
      <c r="ES17" s="58">
        <v>231262.7383</v>
      </c>
      <c r="ET17" s="58">
        <v>241110.95670000001</v>
      </c>
      <c r="EU17" s="58">
        <v>247855.46590000001</v>
      </c>
      <c r="EV17" s="58">
        <v>237589.3983</v>
      </c>
      <c r="EW17" s="58">
        <v>236464.09700000001</v>
      </c>
      <c r="EX17" s="58">
        <v>246550.02789999999</v>
      </c>
      <c r="EY17" s="58">
        <v>252642.8144</v>
      </c>
      <c r="EZ17" s="58">
        <v>242137.27729999999</v>
      </c>
      <c r="FA17" s="58">
        <v>240982.02299999999</v>
      </c>
      <c r="FB17" s="58">
        <v>251305.86619999999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3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M1" activePane="topRight" state="frozen"/>
      <selection activeCell="A28" sqref="A28"/>
      <selection pane="topRight" activeCell="S13" sqref="S13:AL13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61701.000339999999</v>
      </c>
      <c r="D4" s="1">
        <f>'Ponta - 4 trim - cat'!F29</f>
        <v>58279.855649999998</v>
      </c>
      <c r="E4" s="1">
        <f>'Ponta - 4 trim - cat'!G29</f>
        <v>61621.77332</v>
      </c>
      <c r="F4" s="1">
        <f>'Ponta - 4 trim - cat'!H29</f>
        <v>64375.396220000002</v>
      </c>
      <c r="G4" s="1">
        <f>'Ponta - 4 trim - cat'!I29</f>
        <v>67781.636029999994</v>
      </c>
      <c r="H4" s="1">
        <f>'Ponta - 4 trim - cat'!J29</f>
        <v>71028.605460000006</v>
      </c>
      <c r="I4" s="1">
        <f>'Ponta - 4 trim - cat'!K29</f>
        <v>68422.371469999998</v>
      </c>
      <c r="J4" s="1">
        <f>'Ponta - 4 trim - cat'!L29</f>
        <v>71229.436060000007</v>
      </c>
      <c r="K4" s="1">
        <f>'Ponta - 4 trim - cat'!M29</f>
        <v>73435.451270000005</v>
      </c>
      <c r="L4" s="1">
        <f>'Ponta - 4 trim - cat'!N29</f>
        <v>75359.948069999999</v>
      </c>
      <c r="M4" s="1">
        <f>'Ponta - 4 trim - cat'!O29</f>
        <v>75577.024489999996</v>
      </c>
      <c r="N4" s="1">
        <f>'Ponta - 4 trim - cat'!P29</f>
        <v>77090.125870000003</v>
      </c>
      <c r="O4" s="1">
        <f>'Ponta - 4 trim - cat'!Q29</f>
        <v>77416.492180000001</v>
      </c>
      <c r="P4" s="1">
        <f>'Ponta - 4 trim - cat'!R29</f>
        <v>80868.714749999999</v>
      </c>
      <c r="Q4" s="1">
        <f>'Ponta - 4 trim - cat'!S29</f>
        <v>80964.830440000005</v>
      </c>
      <c r="R4" s="1">
        <f>'Ponta - 4 trim - cat'!T29</f>
        <v>84289.425010000006</v>
      </c>
      <c r="S4" s="1">
        <f>'Ponta - 4 trim - cat'!U29</f>
        <v>85849.875350000002</v>
      </c>
      <c r="T4" s="1">
        <f>'Ponta - 4 trim - cat'!V29</f>
        <v>86506.225189999997</v>
      </c>
      <c r="U4" s="1">
        <f>'Ponta - 4 trim - cat'!W29</f>
        <v>87562.585439999995</v>
      </c>
      <c r="V4" s="1">
        <f>'Ponta - 4 trim - cat'!X29</f>
        <v>88427.511889999994</v>
      </c>
      <c r="W4" s="1">
        <f>'Ponta - 4 trim - cat'!Y29</f>
        <v>89092.512279999995</v>
      </c>
      <c r="X4" s="1">
        <f>'Ponta - 4 trim - cat'!Z29</f>
        <v>89791.12268</v>
      </c>
      <c r="Y4" s="1">
        <f>'Ponta - 4 trim - cat'!AA29</f>
        <v>90765.059120000005</v>
      </c>
      <c r="Z4" s="1">
        <f>'Ponta - 4 trim - cat'!AB29</f>
        <v>91337.879979999998</v>
      </c>
      <c r="AA4" s="1">
        <f>'Ponta - 4 trim - cat'!AC29</f>
        <v>92822.629759999996</v>
      </c>
      <c r="AB4" s="1">
        <f>'Ponta - 4 trim - cat'!AD29</f>
        <v>92822.629759999996</v>
      </c>
      <c r="AC4" s="1">
        <f>'Ponta - 4 trim - cat'!AE29</f>
        <v>92488.932830000005</v>
      </c>
      <c r="AD4" s="1">
        <f>'Ponta - 4 trim - cat'!AF29</f>
        <v>92356.514079999994</v>
      </c>
      <c r="AE4" s="1">
        <f>'Ponta - 4 trim - cat'!AG29</f>
        <v>92292.589200000002</v>
      </c>
      <c r="AF4" s="1">
        <f>'Ponta - 4 trim - cat'!AH29</f>
        <v>92577.315830000007</v>
      </c>
      <c r="AG4" s="1">
        <f>'Ponta - 4 trim - cat'!AI29</f>
        <v>91029.402459999998</v>
      </c>
      <c r="AH4" s="1">
        <f>'Ponta - 4 trim - cat'!AJ29</f>
        <v>90547.073260000005</v>
      </c>
      <c r="AI4" s="1">
        <f>'Ponta - 4 trim - cat'!AK29</f>
        <v>90286.148570000005</v>
      </c>
      <c r="AJ4" s="1">
        <f>'Ponta - 4 trim - cat'!AL29</f>
        <v>90681.478839999996</v>
      </c>
      <c r="AK4" s="1">
        <f>'Ponta - 4 trim - cat'!AM29</f>
        <v>93799.475460000001</v>
      </c>
      <c r="AL4" s="1">
        <f>'Ponta - 4 trim - cat'!AN29</f>
        <v>91757.378030000007</v>
      </c>
    </row>
    <row r="5" spans="2:39" x14ac:dyDescent="0.25">
      <c r="B5" s="16" t="s">
        <v>2</v>
      </c>
      <c r="C5" s="1">
        <f>'Ponta - 4 trim - cat'!E27</f>
        <v>4584.4069259999997</v>
      </c>
      <c r="D5" s="1">
        <f>'Ponta - 4 trim - cat'!F27</f>
        <v>4835.5452260000002</v>
      </c>
      <c r="E5" s="1">
        <f>'Ponta - 4 trim - cat'!G27</f>
        <v>4888.7378259999996</v>
      </c>
      <c r="F5" s="1">
        <f>'Ponta - 4 trim - cat'!H27</f>
        <v>5059.8664259999996</v>
      </c>
      <c r="G5" s="1">
        <f>'Ponta - 4 trim - cat'!I27</f>
        <v>5049.1914260000003</v>
      </c>
      <c r="H5" s="1">
        <f>'Ponta - 4 trim - cat'!J27</f>
        <v>5283.2116260000003</v>
      </c>
      <c r="I5" s="1">
        <f>'Ponta - 4 trim - cat'!K27</f>
        <v>7566.9214179999999</v>
      </c>
      <c r="J5" s="1">
        <f>'Ponta - 4 trim - cat'!L27</f>
        <v>9256.1920759999994</v>
      </c>
      <c r="K5" s="1">
        <f>'Ponta - 4 trim - cat'!M27</f>
        <v>9258.9682260000009</v>
      </c>
      <c r="L5" s="1">
        <f>'Ponta - 4 trim - cat'!N27</f>
        <v>11835.15223</v>
      </c>
      <c r="M5" s="1">
        <f>'Ponta - 4 trim - cat'!O27</f>
        <v>11835.15223</v>
      </c>
      <c r="N5" s="1">
        <f>'Ponta - 4 trim - cat'!P27</f>
        <v>11835.15223</v>
      </c>
      <c r="O5" s="1">
        <f>'Ponta - 4 trim - cat'!Q27</f>
        <v>11519.20105</v>
      </c>
      <c r="P5" s="1">
        <f>'Ponta - 4 trim - cat'!R27</f>
        <v>11835.15223</v>
      </c>
      <c r="Q5" s="1">
        <f>'Ponta - 4 trim - cat'!S27</f>
        <v>11835.15223</v>
      </c>
      <c r="R5" s="1">
        <f>'Ponta - 4 trim - cat'!T27</f>
        <v>11835.15223</v>
      </c>
      <c r="S5" s="1">
        <f>'Ponta - 4 trim - cat'!U27</f>
        <v>11835.15223</v>
      </c>
      <c r="T5" s="1">
        <f>'Ponta - 4 trim - cat'!V27</f>
        <v>11835.15223</v>
      </c>
      <c r="U5" s="1">
        <f>'Ponta - 4 trim - cat'!W27</f>
        <v>11835.15223</v>
      </c>
      <c r="V5" s="1">
        <f>'Ponta - 4 trim - cat'!X27</f>
        <v>11835.15223</v>
      </c>
      <c r="W5" s="1">
        <f>'Ponta - 4 trim - cat'!Y27</f>
        <v>11835.15223</v>
      </c>
      <c r="X5" s="1">
        <f>'Ponta - 4 trim - cat'!Z27</f>
        <v>11835.15223</v>
      </c>
      <c r="Y5" s="1">
        <f>'Ponta - 4 trim - cat'!AA27</f>
        <v>11835.15223</v>
      </c>
      <c r="Z5" s="1">
        <f>'Ponta - 4 trim - cat'!AB27</f>
        <v>11835.15223</v>
      </c>
      <c r="AA5" s="1">
        <f>'Ponta - 4 trim - cat'!AC27</f>
        <v>13642.13673</v>
      </c>
      <c r="AB5" s="1">
        <f>'Ponta - 4 trim - cat'!AD27</f>
        <v>13642.13673</v>
      </c>
      <c r="AC5" s="1">
        <f>'Ponta - 4 trim - cat'!AE27</f>
        <v>13642.13673</v>
      </c>
      <c r="AD5" s="1">
        <f>'Ponta - 4 trim - cat'!AF27</f>
        <v>13642.13673</v>
      </c>
      <c r="AE5" s="1">
        <f>'Ponta - 4 trim - cat'!AG27</f>
        <v>13570.297039999999</v>
      </c>
      <c r="AF5" s="1">
        <f>'Ponta - 4 trim - cat'!AH27</f>
        <v>12598.258739999999</v>
      </c>
      <c r="AG5" s="1">
        <f>'Ponta - 4 trim - cat'!AI27</f>
        <v>13642.13673</v>
      </c>
      <c r="AH5" s="1">
        <f>'Ponta - 4 trim - cat'!AJ27</f>
        <v>13642.13673</v>
      </c>
      <c r="AI5" s="1">
        <f>'Ponta - 4 trim - cat'!AK27</f>
        <v>13640.54213</v>
      </c>
      <c r="AJ5" s="1">
        <f>'Ponta - 4 trim - cat'!AL27</f>
        <v>12899.163140000001</v>
      </c>
      <c r="AK5" s="1">
        <f>'Ponta - 4 trim - cat'!AM27</f>
        <v>9419.8342809999995</v>
      </c>
      <c r="AL5" s="1">
        <f>'Ponta - 4 trim - cat'!AN27</f>
        <v>11202.34267</v>
      </c>
    </row>
    <row r="6" spans="2:39" x14ac:dyDescent="0.25">
      <c r="B6" s="16" t="s">
        <v>3</v>
      </c>
      <c r="C6" s="18">
        <f>'Ponta - 4 trim - cat'!E22</f>
        <v>8536.4821609999999</v>
      </c>
      <c r="D6" s="18">
        <f>'Ponta - 4 trim - cat'!F22</f>
        <v>10331.419379999999</v>
      </c>
      <c r="E6" s="18">
        <f>'Ponta - 4 trim - cat'!G22</f>
        <v>10331.419379999999</v>
      </c>
      <c r="F6" s="18">
        <f>'Ponta - 4 trim - cat'!H22</f>
        <v>8956.0696680000001</v>
      </c>
      <c r="G6" s="18">
        <f>'Ponta - 4 trim - cat'!I22</f>
        <v>9732.2383699999991</v>
      </c>
      <c r="H6" s="18">
        <f>'Ponta - 4 trim - cat'!J22</f>
        <v>10336.63048</v>
      </c>
      <c r="I6" s="18">
        <f>'Ponta - 4 trim - cat'!K22</f>
        <v>12879.45465</v>
      </c>
      <c r="J6" s="18">
        <f>'Ponta - 4 trim - cat'!L22</f>
        <v>11988.4524</v>
      </c>
      <c r="K6" s="18">
        <f>'Ponta - 4 trim - cat'!M22</f>
        <v>11822.55013</v>
      </c>
      <c r="L6" s="18">
        <f>'Ponta - 4 trim - cat'!N22</f>
        <v>11029.232190000001</v>
      </c>
      <c r="M6" s="18">
        <f>'Ponta - 4 trim - cat'!O22</f>
        <v>7801.4808249999996</v>
      </c>
      <c r="N6" s="18">
        <f>'Ponta - 4 trim - cat'!P22</f>
        <v>6728.2797890000002</v>
      </c>
      <c r="O6" s="18">
        <f>'Ponta - 4 trim - cat'!Q22</f>
        <v>6728.2797890000002</v>
      </c>
      <c r="P6" s="18">
        <f>'Ponta - 4 trim - cat'!R22</f>
        <v>6559.4403570000004</v>
      </c>
      <c r="Q6" s="18">
        <f>'Ponta - 4 trim - cat'!S22</f>
        <v>6559.4403570000004</v>
      </c>
      <c r="R6" s="18">
        <f>'Ponta - 4 trim - cat'!T22</f>
        <v>6559.4403570000004</v>
      </c>
      <c r="S6" s="18">
        <f>'Ponta - 4 trim - cat'!U22</f>
        <v>3074.0714760000001</v>
      </c>
      <c r="T6" s="18">
        <f>'Ponta - 4 trim - cat'!V22</f>
        <v>3074.0714760000001</v>
      </c>
      <c r="U6" s="18">
        <f>'Ponta - 4 trim - cat'!W22</f>
        <v>3074.0714760000001</v>
      </c>
      <c r="V6" s="18">
        <f>'Ponta - 4 trim - cat'!X22</f>
        <v>2080.363304</v>
      </c>
      <c r="W6" s="18">
        <f>'Ponta - 4 trim - cat'!Y22</f>
        <v>2080.363304</v>
      </c>
      <c r="X6" s="18">
        <f>'Ponta - 4 trim - cat'!Z22</f>
        <v>2080.363304</v>
      </c>
      <c r="Y6" s="18">
        <f>'Ponta - 4 trim - cat'!AA22</f>
        <v>1520.5971070000001</v>
      </c>
      <c r="Z6" s="18">
        <f>'Ponta - 4 trim - cat'!AB22</f>
        <v>1520.5971070000001</v>
      </c>
      <c r="AA6" s="18">
        <f>'Ponta - 4 trim - cat'!AC22</f>
        <v>1494.0679029999999</v>
      </c>
      <c r="AB6" s="18">
        <f>'Ponta - 4 trim - cat'!AD22</f>
        <v>1494.0679029999999</v>
      </c>
      <c r="AC6" s="18">
        <f>'Ponta - 4 trim - cat'!AE22</f>
        <v>344.12167060000002</v>
      </c>
      <c r="AD6" s="18">
        <f>'Ponta - 4 trim - cat'!AF22</f>
        <v>344.12167060000002</v>
      </c>
      <c r="AE6" s="18">
        <f>'Ponta - 4 trim - cat'!AG22</f>
        <v>344.12167060000002</v>
      </c>
      <c r="AF6" s="18">
        <f>'Ponta - 4 trim - cat'!AH22</f>
        <v>344.12167060000002</v>
      </c>
      <c r="AG6" s="18">
        <f>'Ponta - 4 trim - cat'!AI22</f>
        <v>0</v>
      </c>
      <c r="AH6" s="18">
        <f>'Ponta - 4 trim - cat'!AJ22</f>
        <v>0</v>
      </c>
      <c r="AI6" s="18">
        <f>'Ponta - 4 trim - cat'!AK22</f>
        <v>0</v>
      </c>
      <c r="AJ6" s="18">
        <f>'Ponta - 4 trim - cat'!AL22</f>
        <v>0</v>
      </c>
      <c r="AK6" s="18">
        <f>'Ponta - 4 trim - cat'!AM22</f>
        <v>0</v>
      </c>
      <c r="AL6" s="18">
        <f>'Ponta - 4 trim - cat'!AN22</f>
        <v>0</v>
      </c>
    </row>
    <row r="7" spans="2:39" x14ac:dyDescent="0.25">
      <c r="B7" s="16" t="s">
        <v>4</v>
      </c>
      <c r="C7" s="1">
        <f>'Ponta - 4 trim - cat'!E20</f>
        <v>1566.345</v>
      </c>
      <c r="D7" s="1">
        <f>'Ponta - 4 trim - cat'!F20</f>
        <v>1566.345</v>
      </c>
      <c r="E7" s="1">
        <f>'Ponta - 4 trim - cat'!G20</f>
        <v>1566.345</v>
      </c>
      <c r="F7" s="1">
        <f>'Ponta - 4 trim - cat'!H20</f>
        <v>1326.345</v>
      </c>
      <c r="G7" s="1">
        <f>'Ponta - 4 trim - cat'!I20</f>
        <v>1821.345</v>
      </c>
      <c r="H7" s="1">
        <f>'Ponta - 4 trim - cat'!J20</f>
        <v>1821.345</v>
      </c>
      <c r="I7" s="1">
        <f>'Ponta - 4 trim - cat'!K20</f>
        <v>2635.32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1688.55</v>
      </c>
      <c r="R7" s="1">
        <f>'Ponta - 4 trim - cat'!T20</f>
        <v>1688.55</v>
      </c>
      <c r="S7" s="1">
        <f>'Ponta - 4 trim - cat'!U20</f>
        <v>255</v>
      </c>
      <c r="T7" s="1">
        <f>'Ponta - 4 trim - cat'!V20</f>
        <v>255</v>
      </c>
      <c r="U7" s="1">
        <f>'Ponta - 4 trim - cat'!W20</f>
        <v>255</v>
      </c>
      <c r="V7" s="1">
        <f>'Ponta - 4 trim - cat'!X20</f>
        <v>255</v>
      </c>
      <c r="W7" s="1">
        <f>'Ponta - 4 trim - cat'!Y20</f>
        <v>255</v>
      </c>
      <c r="X7" s="1">
        <f>'Ponta - 4 trim - cat'!Z20</f>
        <v>255</v>
      </c>
      <c r="Y7" s="1">
        <f>'Ponta - 4 trim - cat'!AA20</f>
        <v>255</v>
      </c>
      <c r="Z7" s="1">
        <f>'Ponta - 4 trim - cat'!AB20</f>
        <v>255</v>
      </c>
      <c r="AA7" s="1">
        <f>'Ponta - 4 trim - cat'!AC20</f>
        <v>255</v>
      </c>
      <c r="AB7" s="1">
        <f>'Ponta - 4 trim - cat'!AD20</f>
        <v>255</v>
      </c>
      <c r="AC7" s="1">
        <f>'Ponta - 4 trim - cat'!AE20</f>
        <v>255</v>
      </c>
      <c r="AD7" s="1">
        <f>'Ponta - 4 trim - cat'!AF20</f>
        <v>255</v>
      </c>
      <c r="AE7" s="1">
        <f>'Ponta - 4 trim - cat'!AG20</f>
        <v>255</v>
      </c>
      <c r="AF7" s="1">
        <f>'Ponta - 4 trim - cat'!AH20</f>
        <v>255</v>
      </c>
      <c r="AG7" s="1">
        <f>'Ponta - 4 trim - cat'!AI20</f>
        <v>0</v>
      </c>
      <c r="AH7" s="1">
        <f>'Ponta - 4 trim - cat'!AJ20</f>
        <v>0</v>
      </c>
      <c r="AI7" s="1">
        <f>'Ponta - 4 trim - cat'!AK20</f>
        <v>0</v>
      </c>
      <c r="AJ7" s="1">
        <f>'Ponta - 4 trim - cat'!AL20</f>
        <v>0</v>
      </c>
      <c r="AK7" s="1">
        <f>'Ponta - 4 trim - cat'!AM20</f>
        <v>0</v>
      </c>
      <c r="AL7" s="1">
        <f>'Ponta - 4 trim - cat'!AN20</f>
        <v>0</v>
      </c>
    </row>
    <row r="8" spans="2:39" x14ac:dyDescent="0.25">
      <c r="B8" s="16" t="s">
        <v>5</v>
      </c>
      <c r="C8" s="1">
        <f>'Ponta - 4 trim - cat'!E23</f>
        <v>1813.1387500000001</v>
      </c>
      <c r="D8" s="1">
        <f>'Ponta - 4 trim - cat'!F23</f>
        <v>1813.1387500000001</v>
      </c>
      <c r="E8" s="1">
        <f>'Ponta - 4 trim - cat'!G23</f>
        <v>1813.1387500000001</v>
      </c>
      <c r="F8" s="1">
        <f>'Ponta - 4 trim - cat'!H23</f>
        <v>1813.1387500000001</v>
      </c>
      <c r="G8" s="1">
        <f>'Ponta - 4 trim - cat'!I23</f>
        <v>1813.1387500000001</v>
      </c>
      <c r="H8" s="1">
        <f>'Ponta - 4 trim - cat'!J23</f>
        <v>1813.1387500000001</v>
      </c>
      <c r="I8" s="1">
        <f>'Ponta - 4 trim - cat'!K23</f>
        <v>1813.1387500000001</v>
      </c>
      <c r="J8" s="1">
        <f>'Ponta - 4 trim - cat'!L23</f>
        <v>1813.1387500000001</v>
      </c>
      <c r="K8" s="1">
        <f>'Ponta - 4 trim - cat'!M23</f>
        <v>1813.1387500000001</v>
      </c>
      <c r="L8" s="1">
        <f>'Ponta - 4 trim - cat'!N23</f>
        <v>1813.1387500000001</v>
      </c>
      <c r="M8" s="1">
        <f>'Ponta - 4 trim - cat'!O23</f>
        <v>1813.1387500000001</v>
      </c>
      <c r="N8" s="1">
        <f>'Ponta - 4 trim - cat'!P23</f>
        <v>3144.336292</v>
      </c>
      <c r="O8" s="1">
        <f>'Ponta - 4 trim - cat'!Q23</f>
        <v>3144.336292</v>
      </c>
      <c r="P8" s="1">
        <f>'Ponta - 4 trim - cat'!R23</f>
        <v>3144.336292</v>
      </c>
      <c r="Q8" s="1">
        <f>'Ponta - 4 trim - cat'!S23</f>
        <v>3144.336292</v>
      </c>
      <c r="R8" s="1">
        <f>'Ponta - 4 trim - cat'!T23</f>
        <v>3144.336292</v>
      </c>
      <c r="S8" s="1">
        <f>'Ponta - 4 trim - cat'!U23</f>
        <v>3144.336292</v>
      </c>
      <c r="T8" s="1">
        <f>'Ponta - 4 trim - cat'!V23</f>
        <v>3144.336292</v>
      </c>
      <c r="U8" s="1">
        <f>'Ponta - 4 trim - cat'!W23</f>
        <v>3144.336292</v>
      </c>
      <c r="V8" s="1">
        <f>'Ponta - 4 trim - cat'!X23</f>
        <v>3144.336292</v>
      </c>
      <c r="W8" s="1">
        <f>'Ponta - 4 trim - cat'!Y23</f>
        <v>3144.336292</v>
      </c>
      <c r="X8" s="1">
        <f>'Ponta - 4 trim - cat'!Z23</f>
        <v>3144.336292</v>
      </c>
      <c r="Y8" s="1">
        <f>'Ponta - 4 trim - cat'!AA23</f>
        <v>3144.336292</v>
      </c>
      <c r="Z8" s="1">
        <f>'Ponta - 4 trim - cat'!AB23</f>
        <v>3144.336292</v>
      </c>
      <c r="AA8" s="1">
        <f>'Ponta - 4 trim - cat'!AC23</f>
        <v>3144.336292</v>
      </c>
      <c r="AB8" s="1">
        <f>'Ponta - 4 trim - cat'!AD23</f>
        <v>3144.336292</v>
      </c>
      <c r="AC8" s="1">
        <f>'Ponta - 4 trim - cat'!AE23</f>
        <v>3144.336292</v>
      </c>
      <c r="AD8" s="1">
        <f>'Ponta - 4 trim - cat'!AF23</f>
        <v>3144.336292</v>
      </c>
      <c r="AE8" s="1">
        <f>'Ponta - 4 trim - cat'!AG23</f>
        <v>3144.336292</v>
      </c>
      <c r="AF8" s="1">
        <f>'Ponta - 4 trim - cat'!AH23</f>
        <v>3144.336292</v>
      </c>
      <c r="AG8" s="1">
        <f>'Ponta - 4 trim - cat'!AI23</f>
        <v>3144.336292</v>
      </c>
      <c r="AH8" s="1">
        <f>'Ponta - 4 trim - cat'!AJ23</f>
        <v>3144.336292</v>
      </c>
      <c r="AI8" s="1">
        <f>'Ponta - 4 trim - cat'!AK23</f>
        <v>3144.336292</v>
      </c>
      <c r="AJ8" s="1">
        <f>'Ponta - 4 trim - cat'!AL23</f>
        <v>3144.336292</v>
      </c>
      <c r="AK8" s="1">
        <f>'Ponta - 4 trim - cat'!AM23</f>
        <v>3144.336292</v>
      </c>
      <c r="AL8" s="1">
        <f>'Ponta - 4 trim - cat'!AN23</f>
        <v>3144.336292</v>
      </c>
    </row>
    <row r="9" spans="2:39" x14ac:dyDescent="0.25">
      <c r="B9" s="16" t="s">
        <v>58</v>
      </c>
      <c r="C9" s="1">
        <f>'Ponta - 4 trim - cat'!E25</f>
        <v>2752.0519989999998</v>
      </c>
      <c r="D9" s="1">
        <f>'Ponta - 4 trim - cat'!F25</f>
        <v>2507.5966109999999</v>
      </c>
      <c r="E9" s="1">
        <f>'Ponta - 4 trim - cat'!G25</f>
        <v>2759.5581459999999</v>
      </c>
      <c r="F9" s="1">
        <f>'Ponta - 4 trim - cat'!H25</f>
        <v>2072.0787150000001</v>
      </c>
      <c r="G9" s="1">
        <f>'Ponta - 4 trim - cat'!I25</f>
        <v>2174.9436989999999</v>
      </c>
      <c r="H9" s="1">
        <f>'Ponta - 4 trim - cat'!J25</f>
        <v>2723.1588969999998</v>
      </c>
      <c r="I9" s="1">
        <f>'Ponta - 4 trim - cat'!K25</f>
        <v>4651.3536409999997</v>
      </c>
      <c r="J9" s="1">
        <f>'Ponta - 4 trim - cat'!L25</f>
        <v>4454.2898930000001</v>
      </c>
      <c r="K9" s="1">
        <f>'Ponta - 4 trim - cat'!M25</f>
        <v>4693.6910369999996</v>
      </c>
      <c r="L9" s="1">
        <f>'Ponta - 4 trim - cat'!N25</f>
        <v>3761.75801</v>
      </c>
      <c r="M9" s="1">
        <f>'Ponta - 4 trim - cat'!O25</f>
        <v>2309.6630970000001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4265.6244219999999</v>
      </c>
      <c r="D10" s="1">
        <f>'Ponta - 4 trim - cat'!F19</f>
        <v>4529.8496420000001</v>
      </c>
      <c r="E10" s="1">
        <f>'Ponta - 4 trim - cat'!G19</f>
        <v>4565.665242</v>
      </c>
      <c r="F10" s="1">
        <f>'Ponta - 4 trim - cat'!H19</f>
        <v>4705.4520620000003</v>
      </c>
      <c r="G10" s="1">
        <f>'Ponta - 4 trim - cat'!I19</f>
        <v>4528.9139539999996</v>
      </c>
      <c r="H10" s="1">
        <f>'Ponta - 4 trim - cat'!J19</f>
        <v>4939.5495819999996</v>
      </c>
      <c r="I10" s="1">
        <f>'Ponta - 4 trim - cat'!K19</f>
        <v>4939.463882</v>
      </c>
      <c r="J10" s="1">
        <f>'Ponta - 4 trim - cat'!L19</f>
        <v>5560.5814810000002</v>
      </c>
      <c r="K10" s="1">
        <f>'Ponta - 4 trim - cat'!M19</f>
        <v>5601.6786410000004</v>
      </c>
      <c r="L10" s="1">
        <f>'Ponta - 4 trim - cat'!N19</f>
        <v>5784.5286239999996</v>
      </c>
      <c r="M10" s="1">
        <f>'Ponta - 4 trim - cat'!O19</f>
        <v>5784.5286239999996</v>
      </c>
      <c r="N10" s="1">
        <f>'Ponta - 4 trim - cat'!P19</f>
        <v>5784.5286239999996</v>
      </c>
      <c r="O10" s="1">
        <f>'Ponta - 4 trim - cat'!Q19</f>
        <v>9479.5569070000001</v>
      </c>
      <c r="P10" s="1">
        <f>'Ponta - 4 trim - cat'!R19</f>
        <v>10346.78412</v>
      </c>
      <c r="Q10" s="1">
        <f>'Ponta - 4 trim - cat'!S19</f>
        <v>14470.411480000001</v>
      </c>
      <c r="R10" s="1">
        <f>'Ponta - 4 trim - cat'!T19</f>
        <v>14470.411480000001</v>
      </c>
      <c r="S10" s="1">
        <f>'Ponta - 4 trim - cat'!U19</f>
        <v>14301.512940000001</v>
      </c>
      <c r="T10" s="1">
        <f>'Ponta - 4 trim - cat'!V19</f>
        <v>14301.512940000001</v>
      </c>
      <c r="U10" s="1">
        <f>'Ponta - 4 trim - cat'!W19</f>
        <v>14301.512940000001</v>
      </c>
      <c r="V10" s="1">
        <f>'Ponta - 4 trim - cat'!X19</f>
        <v>14301.512940000001</v>
      </c>
      <c r="W10" s="1">
        <f>'Ponta - 4 trim - cat'!Y19</f>
        <v>14301.512940000001</v>
      </c>
      <c r="X10" s="1">
        <f>'Ponta - 4 trim - cat'!Z19</f>
        <v>14297.06789</v>
      </c>
      <c r="Y10" s="1">
        <f>'Ponta - 4 trim - cat'!AA19</f>
        <v>14297.06789</v>
      </c>
      <c r="Z10" s="1">
        <f>'Ponta - 4 trim - cat'!AB19</f>
        <v>14297.06789</v>
      </c>
      <c r="AA10" s="1">
        <f>'Ponta - 4 trim - cat'!AC19</f>
        <v>14297.06789</v>
      </c>
      <c r="AB10" s="1">
        <f>'Ponta - 4 trim - cat'!AD19</f>
        <v>14297.06789</v>
      </c>
      <c r="AC10" s="1">
        <f>'Ponta - 4 trim - cat'!AE19</f>
        <v>14297.06789</v>
      </c>
      <c r="AD10" s="1">
        <f>'Ponta - 4 trim - cat'!AF19</f>
        <v>14297.06789</v>
      </c>
      <c r="AE10" s="1">
        <f>'Ponta - 4 trim - cat'!AG19</f>
        <v>14297.06789</v>
      </c>
      <c r="AF10" s="1">
        <f>'Ponta - 4 trim - cat'!AH19</f>
        <v>14297.06789</v>
      </c>
      <c r="AG10" s="1">
        <f>'Ponta - 4 trim - cat'!AI19</f>
        <v>14297.06789</v>
      </c>
      <c r="AH10" s="1">
        <f>'Ponta - 4 trim - cat'!AJ19</f>
        <v>13948.883390000001</v>
      </c>
      <c r="AI10" s="1">
        <f>'Ponta - 4 trim - cat'!AK19</f>
        <v>13948.883390000001</v>
      </c>
      <c r="AJ10" s="1">
        <f>'Ponta - 4 trim - cat'!AL19</f>
        <v>13948.883390000001</v>
      </c>
      <c r="AK10" s="1">
        <f>'Ponta - 4 trim - cat'!AM19</f>
        <v>13948.883390000001</v>
      </c>
      <c r="AL10" s="1">
        <f>'Ponta - 4 trim - cat'!AN19</f>
        <v>13948.883390000001</v>
      </c>
    </row>
    <row r="11" spans="2:39" x14ac:dyDescent="0.25">
      <c r="B11" s="16" t="s">
        <v>7</v>
      </c>
      <c r="C11" s="1">
        <f>'Ponta - 4 trim - cat'!E21</f>
        <v>1592.8638619999999</v>
      </c>
      <c r="D11" s="1">
        <f>'Ponta - 4 trim - cat'!F21</f>
        <v>2484.9094260000002</v>
      </c>
      <c r="E11" s="1">
        <f>'Ponta - 4 trim - cat'!G21</f>
        <v>2520.0571260000002</v>
      </c>
      <c r="F11" s="1">
        <f>'Ponta - 4 trim - cat'!H21</f>
        <v>3817.060422</v>
      </c>
      <c r="G11" s="1">
        <f>'Ponta - 4 trim - cat'!I21</f>
        <v>4221.2673869999999</v>
      </c>
      <c r="H11" s="1">
        <f>'Ponta - 4 trim - cat'!J21</f>
        <v>4261.3928059999998</v>
      </c>
      <c r="I11" s="1">
        <f>'Ponta - 4 trim - cat'!K21</f>
        <v>4239.9179059999997</v>
      </c>
      <c r="J11" s="1">
        <f>'Ponta - 4 trim - cat'!L21</f>
        <v>4699.4739959999997</v>
      </c>
      <c r="K11" s="1">
        <f>'Ponta - 4 trim - cat'!M21</f>
        <v>7095.5857619999997</v>
      </c>
      <c r="L11" s="1">
        <f>'Ponta - 4 trim - cat'!N21</f>
        <v>8484.4786910000003</v>
      </c>
      <c r="M11" s="1">
        <f>'Ponta - 4 trim - cat'!O21</f>
        <v>12707.11664</v>
      </c>
      <c r="N11" s="1">
        <f>'Ponta - 4 trim - cat'!P21</f>
        <v>14057.51008</v>
      </c>
      <c r="O11" s="1">
        <f>'Ponta - 4 trim - cat'!Q21</f>
        <v>14033.46437</v>
      </c>
      <c r="P11" s="1">
        <f>'Ponta - 4 trim - cat'!R21</f>
        <v>14029.007180000001</v>
      </c>
      <c r="Q11" s="1">
        <f>'Ponta - 4 trim - cat'!S21</f>
        <v>13999.54718</v>
      </c>
      <c r="R11" s="1">
        <f>'Ponta - 4 trim - cat'!T21</f>
        <v>14487.325049999999</v>
      </c>
      <c r="S11" s="1">
        <f>'Ponta - 4 trim - cat'!U21</f>
        <v>18401.825280000001</v>
      </c>
      <c r="T11" s="1">
        <f>'Ponta - 4 trim - cat'!V21</f>
        <v>20424.313900000001</v>
      </c>
      <c r="U11" s="1">
        <f>'Ponta - 4 trim - cat'!W21</f>
        <v>22301.24439</v>
      </c>
      <c r="V11" s="1">
        <f>'Ponta - 4 trim - cat'!X21</f>
        <v>24508.181240000002</v>
      </c>
      <c r="W11" s="1">
        <f>'Ponta - 4 trim - cat'!Y21</f>
        <v>26119.77289</v>
      </c>
      <c r="X11" s="1">
        <f>'Ponta - 4 trim - cat'!Z21</f>
        <v>27803.477340000001</v>
      </c>
      <c r="Y11" s="1">
        <f>'Ponta - 4 trim - cat'!AA21</f>
        <v>29694.07188</v>
      </c>
      <c r="Z11" s="1">
        <f>'Ponta - 4 trim - cat'!AB21</f>
        <v>30582.209200000001</v>
      </c>
      <c r="AA11" s="1">
        <f>'Ponta - 4 trim - cat'!AC21</f>
        <v>29773.19499</v>
      </c>
      <c r="AB11" s="1">
        <f>'Ponta - 4 trim - cat'!AD21</f>
        <v>31345.685979999998</v>
      </c>
      <c r="AC11" s="1">
        <f>'Ponta - 4 trim - cat'!AE21</f>
        <v>33446.97868</v>
      </c>
      <c r="AD11" s="1">
        <f>'Ponta - 4 trim - cat'!AF21</f>
        <v>34798.665560000001</v>
      </c>
      <c r="AE11" s="1">
        <f>'Ponta - 4 trim - cat'!AG21</f>
        <v>36160.78729</v>
      </c>
      <c r="AF11" s="1">
        <f>'Ponta - 4 trim - cat'!AH21</f>
        <v>37513.694940000001</v>
      </c>
      <c r="AG11" s="1">
        <f>'Ponta - 4 trim - cat'!AI21</f>
        <v>39024.075199999999</v>
      </c>
      <c r="AH11" s="1">
        <f>'Ponta - 4 trim - cat'!AJ21</f>
        <v>40384.608139999997</v>
      </c>
      <c r="AI11" s="1">
        <f>'Ponta - 4 trim - cat'!AK21</f>
        <v>41520.921199999997</v>
      </c>
      <c r="AJ11" s="1">
        <f>'Ponta - 4 trim - cat'!AL21</f>
        <v>42770.255149999997</v>
      </c>
      <c r="AK11" s="1">
        <f>'Ponta - 4 trim - cat'!AM21</f>
        <v>43681.744839999999</v>
      </c>
      <c r="AL11" s="1">
        <f>'Ponta - 4 trim - cat'!AN21</f>
        <v>44442.586309999999</v>
      </c>
    </row>
    <row r="12" spans="2:39" x14ac:dyDescent="0.25">
      <c r="B12" s="16" t="s">
        <v>8</v>
      </c>
      <c r="C12" s="1">
        <f>'Ponta - 4 trim - cat'!E28</f>
        <v>4.1406000000000001</v>
      </c>
      <c r="D12" s="1">
        <f>'Ponta - 4 trim - cat'!F28</f>
        <v>4.1406000000000001</v>
      </c>
      <c r="E12" s="1">
        <f>'Ponta - 4 trim - cat'!G28</f>
        <v>192.0746</v>
      </c>
      <c r="F12" s="1">
        <f>'Ponta - 4 trim - cat'!H28</f>
        <v>259.101</v>
      </c>
      <c r="G12" s="1">
        <f>'Ponta - 4 trim - cat'!I28</f>
        <v>304.40100000000001</v>
      </c>
      <c r="H12" s="1">
        <f>'Ponta - 4 trim - cat'!J28</f>
        <v>310.40100000000001</v>
      </c>
      <c r="I12" s="1">
        <f>'Ponta - 4 trim - cat'!K28</f>
        <v>422.66899999999998</v>
      </c>
      <c r="J12" s="1">
        <f>'Ponta - 4 trim - cat'!L28</f>
        <v>415.2484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434.05259999999998</v>
      </c>
      <c r="S12" s="1">
        <f>'Ponta - 4 trim - cat'!U28</f>
        <v>434.05259999999998</v>
      </c>
      <c r="T12" s="1">
        <f>'Ponta - 4 trim - cat'!V28</f>
        <v>433.8526</v>
      </c>
      <c r="U12" s="1">
        <f>'Ponta - 4 trim - cat'!W28</f>
        <v>433.8526</v>
      </c>
      <c r="V12" s="1">
        <f>'Ponta - 4 trim - cat'!X28</f>
        <v>433.8526</v>
      </c>
      <c r="W12" s="1">
        <f>'Ponta - 4 trim - cat'!Y28</f>
        <v>432.1284</v>
      </c>
      <c r="X12" s="1">
        <f>'Ponta - 4 trim - cat'!Z28</f>
        <v>430.1284</v>
      </c>
      <c r="Y12" s="1">
        <f>'Ponta - 4 trim - cat'!AA28</f>
        <v>430.1284</v>
      </c>
      <c r="Z12" s="1">
        <f>'Ponta - 4 trim - cat'!AB28</f>
        <v>242.1944</v>
      </c>
      <c r="AA12" s="1">
        <f>'Ponta - 4 trim - cat'!AC28</f>
        <v>51.3</v>
      </c>
      <c r="AB12" s="1">
        <f>'Ponta - 4 trim - cat'!AD28</f>
        <v>943.72413559999995</v>
      </c>
      <c r="AC12" s="1">
        <f>'Ponta - 4 trim - cat'!AE28</f>
        <v>1770.9441609999999</v>
      </c>
      <c r="AD12" s="1">
        <f>'Ponta - 4 trim - cat'!AF28</f>
        <v>2602.250325</v>
      </c>
      <c r="AE12" s="1">
        <f>'Ponta - 4 trim - cat'!AG28</f>
        <v>3430.8949469999998</v>
      </c>
      <c r="AF12" s="1">
        <f>'Ponta - 4 trim - cat'!AH28</f>
        <v>4272.8210490000001</v>
      </c>
      <c r="AG12" s="1">
        <f>'Ponta - 4 trim - cat'!AI28</f>
        <v>5126.9853629999998</v>
      </c>
      <c r="AH12" s="1">
        <f>'Ponta - 4 trim - cat'!AJ28</f>
        <v>5982.6296499999999</v>
      </c>
      <c r="AI12" s="1">
        <f>'Ponta - 4 trim - cat'!AK28</f>
        <v>6828.1938200000004</v>
      </c>
      <c r="AJ12" s="1">
        <f>'Ponta - 4 trim - cat'!AL28</f>
        <v>7766.8238689999998</v>
      </c>
      <c r="AK12" s="1">
        <f>'Ponta - 4 trim - cat'!AM28</f>
        <v>8662.0943000000007</v>
      </c>
      <c r="AL12" s="1">
        <f>'Ponta - 4 trim - cat'!AN28</f>
        <v>9535.3406799999993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0</v>
      </c>
      <c r="T13" s="232">
        <v>0</v>
      </c>
      <c r="U13" s="232">
        <v>0</v>
      </c>
      <c r="V13" s="232">
        <v>0</v>
      </c>
      <c r="W13" s="232">
        <v>0</v>
      </c>
      <c r="X13" s="232">
        <v>0</v>
      </c>
      <c r="Y13" s="232">
        <v>0</v>
      </c>
      <c r="Z13" s="232">
        <v>0</v>
      </c>
      <c r="AA13" s="232">
        <v>0</v>
      </c>
      <c r="AB13" s="232">
        <v>0</v>
      </c>
      <c r="AC13" s="232">
        <v>0</v>
      </c>
      <c r="AD13" s="232">
        <v>0</v>
      </c>
      <c r="AE13" s="232">
        <v>0</v>
      </c>
      <c r="AF13" s="232">
        <v>0</v>
      </c>
      <c r="AG13" s="232">
        <v>0</v>
      </c>
      <c r="AH13" s="232">
        <v>0</v>
      </c>
      <c r="AI13" s="232">
        <v>0</v>
      </c>
      <c r="AJ13" s="232">
        <v>0</v>
      </c>
      <c r="AK13" s="232">
        <v>0</v>
      </c>
      <c r="AL13" s="232">
        <v>0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525.50297929999988</v>
      </c>
      <c r="M14" s="32">
        <f>'Ponta - 4 trim - cat'!O26-PLANEL_BalPonta_Anual!M13</f>
        <v>5835.4782329999998</v>
      </c>
      <c r="N14" s="32">
        <f>'Ponta - 4 trim - cat'!P26-PLANEL_BalPonta_Anual!N13</f>
        <v>7276.951763</v>
      </c>
      <c r="O14" s="32">
        <f>'Ponta - 4 trim - cat'!Q26-PLANEL_BalPonta_Anual!O13</f>
        <v>9747.5284100000008</v>
      </c>
      <c r="P14" s="32">
        <f>'Ponta - 4 trim - cat'!R26-PLANEL_BalPonta_Anual!P13</f>
        <v>9834.7189199999993</v>
      </c>
      <c r="Q14" s="32">
        <f>'Ponta - 4 trim - cat'!S26-PLANEL_BalPonta_Anual!Q13</f>
        <v>11048.54391</v>
      </c>
      <c r="R14" s="32">
        <f>'Ponta - 4 trim - cat'!T26-PLANEL_BalPonta_Anual!R13</f>
        <v>11828.917719999999</v>
      </c>
      <c r="S14" s="32">
        <f>'Ponta - 4 trim - cat'!U26-PLANEL_BalPonta_Anual!S13</f>
        <v>16677.024280000001</v>
      </c>
      <c r="T14" s="32">
        <f>'Ponta - 4 trim - cat'!V26-PLANEL_BalPonta_Anual!T13</f>
        <v>18822.726549999999</v>
      </c>
      <c r="U14" s="32">
        <f>'Ponta - 4 trim - cat'!W26-PLANEL_BalPonta_Anual!U13</f>
        <v>20685.704669999999</v>
      </c>
      <c r="V14" s="32">
        <f>'Ponta - 4 trim - cat'!X26-PLANEL_BalPonta_Anual!V13</f>
        <v>23580.124619999999</v>
      </c>
      <c r="W14" s="32">
        <f>'Ponta - 4 trim - cat'!Y26-PLANEL_BalPonta_Anual!W13</f>
        <v>26429.088670000001</v>
      </c>
      <c r="X14" s="32">
        <f>'Ponta - 4 trim - cat'!Z26-PLANEL_BalPonta_Anual!X13</f>
        <v>29501.158769999998</v>
      </c>
      <c r="Y14" s="32">
        <f>'Ponta - 4 trim - cat'!AA26-PLANEL_BalPonta_Anual!Y13</f>
        <v>32597.656940000001</v>
      </c>
      <c r="Z14" s="32">
        <f>'Ponta - 4 trim - cat'!AB26-PLANEL_BalPonta_Anual!Z13</f>
        <v>36871.084920000001</v>
      </c>
      <c r="AA14" s="32">
        <f>'Ponta - 4 trim - cat'!AC26-PLANEL_BalPonta_Anual!AA13</f>
        <v>39986.588860000003</v>
      </c>
      <c r="AB14" s="32">
        <f>'Ponta - 4 trim - cat'!AD26-PLANEL_BalPonta_Anual!AB13</f>
        <v>42891.298799999997</v>
      </c>
      <c r="AC14" s="32">
        <f>'Ponta - 4 trim - cat'!AE26-PLANEL_BalPonta_Anual!AC13</f>
        <v>46207.344530000002</v>
      </c>
      <c r="AD14" s="32">
        <f>'Ponta - 4 trim - cat'!AF26-PLANEL_BalPonta_Anual!AD13</f>
        <v>48941.103230000001</v>
      </c>
      <c r="AE14" s="32">
        <f>'Ponta - 4 trim - cat'!AG26-PLANEL_BalPonta_Anual!AE13</f>
        <v>51723.118649999997</v>
      </c>
      <c r="AF14" s="32">
        <f>'Ponta - 4 trim - cat'!AH26-PLANEL_BalPonta_Anual!AF13</f>
        <v>55181.573980000001</v>
      </c>
      <c r="AG14" s="32">
        <f>'Ponta - 4 trim - cat'!AI26-PLANEL_BalPonta_Anual!AG13</f>
        <v>58973.208780000001</v>
      </c>
      <c r="AH14" s="32">
        <f>'Ponta - 4 trim - cat'!AJ26-PLANEL_BalPonta_Anual!AH13</f>
        <v>62710.277130000002</v>
      </c>
      <c r="AI14" s="32">
        <f>'Ponta - 4 trim - cat'!AK26-PLANEL_BalPonta_Anual!AI13</f>
        <v>66107.250950000001</v>
      </c>
      <c r="AJ14" s="32">
        <f>'Ponta - 4 trim - cat'!AL26-PLANEL_BalPonta_Anual!AJ13</f>
        <v>69900.016069999998</v>
      </c>
      <c r="AK14" s="32">
        <f>'Ponta - 4 trim - cat'!AM26-PLANEL_BalPonta_Anual!AK13</f>
        <v>73893.659299999999</v>
      </c>
      <c r="AL14" s="32">
        <f>'Ponta - 4 trim - cat'!AN26-PLANEL_BalPonta_Anual!AL13</f>
        <v>77274.998850000004</v>
      </c>
    </row>
    <row r="15" spans="2:39" x14ac:dyDescent="0.25">
      <c r="B15" s="27" t="s">
        <v>9</v>
      </c>
      <c r="C15" s="28">
        <f t="shared" ref="C15:AL15" si="0">SUM(C4:C14)</f>
        <v>87267.589059999984</v>
      </c>
      <c r="D15" s="28">
        <f t="shared" si="0"/>
        <v>86804.335285000008</v>
      </c>
      <c r="E15" s="28">
        <f t="shared" si="0"/>
        <v>90710.304390000019</v>
      </c>
      <c r="F15" s="28">
        <f t="shared" si="0"/>
        <v>92836.043262999985</v>
      </c>
      <c r="G15" s="28">
        <f t="shared" si="0"/>
        <v>97878.610616000005</v>
      </c>
      <c r="H15" s="28">
        <f t="shared" si="0"/>
        <v>102968.96860100003</v>
      </c>
      <c r="I15" s="28">
        <f t="shared" si="0"/>
        <v>108022.14571699999</v>
      </c>
      <c r="J15" s="28">
        <f t="shared" si="0"/>
        <v>112503.66805600001</v>
      </c>
      <c r="K15" s="28">
        <f t="shared" si="0"/>
        <v>117242.18781600002</v>
      </c>
      <c r="L15" s="28">
        <f t="shared" si="0"/>
        <v>122114.86354429999</v>
      </c>
      <c r="M15" s="28">
        <f t="shared" si="0"/>
        <v>127184.70688899999</v>
      </c>
      <c r="N15" s="28">
        <f t="shared" si="0"/>
        <v>131587.72686999998</v>
      </c>
      <c r="O15" s="28">
        <f t="shared" si="0"/>
        <v>135780.23528720002</v>
      </c>
      <c r="P15" s="28">
        <f t="shared" si="0"/>
        <v>140139.27784900001</v>
      </c>
      <c r="Q15" s="28">
        <f t="shared" si="0"/>
        <v>144596.399489</v>
      </c>
      <c r="R15" s="28">
        <f t="shared" si="0"/>
        <v>149189.145739</v>
      </c>
      <c r="S15" s="28">
        <f t="shared" si="0"/>
        <v>153972.85044800001</v>
      </c>
      <c r="T15" s="28">
        <f t="shared" si="0"/>
        <v>158797.19117800001</v>
      </c>
      <c r="U15" s="28">
        <f t="shared" si="0"/>
        <v>163593.46003800002</v>
      </c>
      <c r="V15" s="28">
        <f t="shared" si="0"/>
        <v>168566.03511599998</v>
      </c>
      <c r="W15" s="28">
        <f t="shared" si="0"/>
        <v>173689.86700599999</v>
      </c>
      <c r="X15" s="28">
        <f t="shared" si="0"/>
        <v>179137.80690600001</v>
      </c>
      <c r="Y15" s="28">
        <f t="shared" si="0"/>
        <v>184539.06985899998</v>
      </c>
      <c r="Z15" s="28">
        <f t="shared" si="0"/>
        <v>190085.52201900003</v>
      </c>
      <c r="AA15" s="28">
        <f t="shared" si="0"/>
        <v>195466.32242499996</v>
      </c>
      <c r="AB15" s="76">
        <f t="shared" si="0"/>
        <v>200835.9474906</v>
      </c>
      <c r="AC15" s="28">
        <f t="shared" si="0"/>
        <v>205596.86278359999</v>
      </c>
      <c r="AD15" s="28">
        <f t="shared" si="0"/>
        <v>210381.19577759999</v>
      </c>
      <c r="AE15" s="28">
        <f t="shared" si="0"/>
        <v>215218.21297960001</v>
      </c>
      <c r="AF15" s="28">
        <f t="shared" si="0"/>
        <v>220184.19039160002</v>
      </c>
      <c r="AG15" s="28">
        <f t="shared" si="0"/>
        <v>225237.21271499997</v>
      </c>
      <c r="AH15" s="28">
        <f t="shared" si="0"/>
        <v>230359.94459199999</v>
      </c>
      <c r="AI15" s="28">
        <f t="shared" si="0"/>
        <v>235476.27635200002</v>
      </c>
      <c r="AJ15" s="28">
        <f t="shared" si="0"/>
        <v>241110.95675100002</v>
      </c>
      <c r="AK15" s="28">
        <f t="shared" si="0"/>
        <v>246550.027863</v>
      </c>
      <c r="AL15" s="28">
        <f t="shared" si="0"/>
        <v>251305.86622199998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0.68757981245801314</v>
      </c>
      <c r="D20" s="47">
        <f>IF(PLANEL_Pot_anual!D4&lt;&gt;0,D4/PLANEL_Pot_anual!D4,0)</f>
        <v>0.64945547069078646</v>
      </c>
      <c r="E20" s="47">
        <f>IF(PLANEL_Pot_anual!E4&lt;&gt;0,E4/PLANEL_Pot_anual!E4,0)</f>
        <v>0.68669692726566578</v>
      </c>
      <c r="F20" s="47">
        <f>IF(PLANEL_Pot_anual!F4&lt;&gt;0,F4/PLANEL_Pot_anual!F4,0)</f>
        <v>0.64230648471369567</v>
      </c>
      <c r="G20" s="47">
        <f>IF(PLANEL_Pot_anual!G4&lt;&gt;0,G4/PLANEL_Pot_anual!G4,0)</f>
        <v>0.64382903257054924</v>
      </c>
      <c r="H20" s="47">
        <f>IF(PLANEL_Pot_anual!H4&lt;&gt;0,H4/PLANEL_Pot_anual!H4,0)</f>
        <v>0.65093467100361591</v>
      </c>
      <c r="I20" s="47">
        <f>IF(PLANEL_Pot_anual!I4&lt;&gt;0,I4/PLANEL_Pot_anual!I4,0)</f>
        <v>0.62705009585460114</v>
      </c>
      <c r="J20" s="47">
        <f>IF(PLANEL_Pot_anual!J4&lt;&gt;0,J4/PLANEL_Pot_anual!J4,0)</f>
        <v>0.65084323297363322</v>
      </c>
      <c r="K20" s="47">
        <f>IF(PLANEL_Pot_anual!K4&lt;&gt;0,K4/PLANEL_Pot_anual!K4,0)</f>
        <v>0.67027751700941407</v>
      </c>
      <c r="L20" s="47">
        <f>IF(PLANEL_Pot_anual!L4&lt;&gt;0,L4/PLANEL_Pot_anual!L4,0)</f>
        <v>0.66513247556615718</v>
      </c>
      <c r="M20" s="47">
        <f>IF(PLANEL_Pot_anual!M4&lt;&gt;0,M4/PLANEL_Pot_anual!M4,0)</f>
        <v>0.6655850863933821</v>
      </c>
      <c r="N20" s="47">
        <f>IF(PLANEL_Pot_anual!N4&lt;&gt;0,N4/PLANEL_Pot_anual!N4,0)</f>
        <v>0.66667599385994925</v>
      </c>
      <c r="O20" s="47">
        <f>IF(PLANEL_Pot_anual!O4&lt;&gt;0,O4/PLANEL_Pot_anual!O4,0)</f>
        <v>0.66681004203027294</v>
      </c>
      <c r="P20" s="47">
        <f>IF(PLANEL_Pot_anual!P4&lt;&gt;0,P4/PLANEL_Pot_anual!P4,0)</f>
        <v>0.67142419728701563</v>
      </c>
      <c r="Q20" s="47">
        <f>IF(PLANEL_Pot_anual!Q4&lt;&gt;0,Q4/PLANEL_Pot_anual!Q4,0)</f>
        <v>0.67152892647700413</v>
      </c>
      <c r="R20" s="47">
        <f>IF(PLANEL_Pot_anual!R4&lt;&gt;0,R4/PLANEL_Pot_anual!R4,0)</f>
        <v>0.67232838892638735</v>
      </c>
      <c r="S20" s="47">
        <f>IF(PLANEL_Pot_anual!S4&lt;&gt;0,S4/PLANEL_Pot_anual!S4,0)</f>
        <v>0.6685672024662862</v>
      </c>
      <c r="T20" s="47">
        <f>IF(PLANEL_Pot_anual!T4&lt;&gt;0,T4/PLANEL_Pot_anual!T4,0)</f>
        <v>0.66660798002637911</v>
      </c>
      <c r="U20" s="47">
        <f>IF(PLANEL_Pot_anual!U4&lt;&gt;0,U4/PLANEL_Pot_anual!U4,0)</f>
        <v>0.66567712917501021</v>
      </c>
      <c r="V20" s="47">
        <f>IF(PLANEL_Pot_anual!V4&lt;&gt;0,V4/PLANEL_Pot_anual!V4,0)</f>
        <v>0.66386920959336748</v>
      </c>
      <c r="W20" s="47">
        <f>IF(PLANEL_Pot_anual!W4&lt;&gt;0,W4/PLANEL_Pot_anual!W4,0)</f>
        <v>0.6625713121349992</v>
      </c>
      <c r="X20" s="47">
        <f>IF(PLANEL_Pot_anual!X4&lt;&gt;0,X4/PLANEL_Pot_anual!X4,0)</f>
        <v>0.66124458882754023</v>
      </c>
      <c r="Y20" s="47">
        <f>IF(PLANEL_Pot_anual!Y4&lt;&gt;0,Y4/PLANEL_Pot_anual!Y4,0)</f>
        <v>0.66017703081596291</v>
      </c>
      <c r="Z20" s="47">
        <f>IF(PLANEL_Pot_anual!Z4&lt;&gt;0,Z4/PLANEL_Pot_anual!Z4,0)</f>
        <v>0.65924147063400573</v>
      </c>
      <c r="AA20" s="47">
        <f>IF(PLANEL_Pot_anual!AA4&lt;&gt;0,AA4/PLANEL_Pot_anual!AA4,0)</f>
        <v>0.65736057678205517</v>
      </c>
      <c r="AB20" s="77">
        <f>IF(PLANEL_Pot_anual!AB4&lt;&gt;0,AB4/PLANEL_Pot_anual!AB4,0)</f>
        <v>0.65736057678205517</v>
      </c>
      <c r="AC20" s="47">
        <f>IF(PLANEL_Pot_anual!AC4&lt;&gt;0,AC4/PLANEL_Pot_anual!AC4,0)</f>
        <v>0.65499736851115864</v>
      </c>
      <c r="AD20" s="47">
        <f>IF(PLANEL_Pot_anual!AD4&lt;&gt;0,AD4/PLANEL_Pot_anual!AD4,0)</f>
        <v>0.65405959217254561</v>
      </c>
      <c r="AE20" s="47">
        <f>IF(PLANEL_Pot_anual!AE4&lt;&gt;0,AE4/PLANEL_Pot_anual!AE4,0)</f>
        <v>0.65360688256825872</v>
      </c>
      <c r="AF20" s="47">
        <f>IF(PLANEL_Pot_anual!AF4&lt;&gt;0,AF4/PLANEL_Pot_anual!AF4,0)</f>
        <v>0.65476230918158351</v>
      </c>
      <c r="AG20" s="47">
        <f>IF(PLANEL_Pot_anual!AG4&lt;&gt;0,AG4/PLANEL_Pot_anual!AG4,0)</f>
        <v>0.63759522608146735</v>
      </c>
      <c r="AH20" s="47">
        <f>IF(PLANEL_Pot_anual!AH4&lt;&gt;0,AH4/PLANEL_Pot_anual!AH4,0)</f>
        <v>0.62809376010028917</v>
      </c>
      <c r="AI20" s="47">
        <f>IF(PLANEL_Pot_anual!AI4&lt;&gt;0,AI4/PLANEL_Pot_anual!AI4,0)</f>
        <v>0.62065356245549852</v>
      </c>
      <c r="AJ20" s="47">
        <f>IF(PLANEL_Pot_anual!AJ4&lt;&gt;0,AJ4/PLANEL_Pot_anual!AJ4,0)</f>
        <v>0.61769417467818655</v>
      </c>
      <c r="AK20" s="47">
        <f>IF(PLANEL_Pot_anual!AK4&lt;&gt;0,AK4/PLANEL_Pot_anual!AK4,0)</f>
        <v>0.63385977272129312</v>
      </c>
      <c r="AL20" s="47">
        <f>IF(PLANEL_Pot_anual!AL4&lt;&gt;0,AL4/PLANEL_Pot_anual!AL4,0)</f>
        <v>0.61507761765989788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0.83352459170193005</v>
      </c>
      <c r="D21" s="47">
        <f>IF(PLANEL_Pot_anual!D5&lt;&gt;0,D5/PLANEL_Pot_anual!D5,0)</f>
        <v>0.83441589121617032</v>
      </c>
      <c r="E21" s="47">
        <f>IF(PLANEL_Pot_anual!E5&lt;&gt;0,E5/PLANEL_Pot_anual!E5,0)</f>
        <v>0.81114946923191011</v>
      </c>
      <c r="F21" s="47">
        <f>IF(PLANEL_Pot_anual!F5&lt;&gt;0,F5/PLANEL_Pot_anual!F5,0)</f>
        <v>0.81019748941031111</v>
      </c>
      <c r="G21" s="47">
        <f>IF(PLANEL_Pot_anual!G5&lt;&gt;0,G5/PLANEL_Pot_anual!G5,0)</f>
        <v>0.79286007437433326</v>
      </c>
      <c r="H21" s="47">
        <f>IF(PLANEL_Pot_anual!H5&lt;&gt;0,H5/PLANEL_Pot_anual!H5,0)</f>
        <v>0.79652498437317676</v>
      </c>
      <c r="I21" s="47">
        <f>IF(PLANEL_Pot_anual!I5&lt;&gt;0,I5/PLANEL_Pot_anual!I5,0)</f>
        <v>0.81977863481236657</v>
      </c>
      <c r="J21" s="47">
        <f>IF(PLANEL_Pot_anual!J5&lt;&gt;0,J5/PLANEL_Pot_anual!J5,0)</f>
        <v>0.82634788738404719</v>
      </c>
      <c r="K21" s="47">
        <f>IF(PLANEL_Pot_anual!K5&lt;&gt;0,K5/PLANEL_Pot_anual!K5,0)</f>
        <v>0.8265957285771347</v>
      </c>
      <c r="L21" s="47">
        <f>IF(PLANEL_Pot_anual!L5&lt;&gt;0,L5/PLANEL_Pot_anual!L5,0)</f>
        <v>0.84096341049727696</v>
      </c>
      <c r="M21" s="47">
        <f>IF(PLANEL_Pot_anual!M5&lt;&gt;0,M5/PLANEL_Pot_anual!M5,0)</f>
        <v>0.84096341049727696</v>
      </c>
      <c r="N21" s="47">
        <f>IF(PLANEL_Pot_anual!N5&lt;&gt;0,N5/PLANEL_Pot_anual!N5,0)</f>
        <v>0.84096341049727696</v>
      </c>
      <c r="O21" s="47">
        <f>IF(PLANEL_Pot_anual!O5&lt;&gt;0,O5/PLANEL_Pot_anual!O5,0)</f>
        <v>0.81851305441229749</v>
      </c>
      <c r="P21" s="47">
        <f>IF(PLANEL_Pot_anual!P5&lt;&gt;0,P5/PLANEL_Pot_anual!P5,0)</f>
        <v>0.84096341049727696</v>
      </c>
      <c r="Q21" s="47">
        <f>IF(PLANEL_Pot_anual!Q5&lt;&gt;0,Q5/PLANEL_Pot_anual!Q5,0)</f>
        <v>0.84096341049727696</v>
      </c>
      <c r="R21" s="47">
        <f>IF(PLANEL_Pot_anual!R5&lt;&gt;0,R5/PLANEL_Pot_anual!R5,0)</f>
        <v>0.84096341049727696</v>
      </c>
      <c r="S21" s="47">
        <f>IF(PLANEL_Pot_anual!S5&lt;&gt;0,S5/PLANEL_Pot_anual!S5,0)</f>
        <v>0.84096341049727696</v>
      </c>
      <c r="T21" s="47">
        <f>IF(PLANEL_Pot_anual!T5&lt;&gt;0,T5/PLANEL_Pot_anual!T5,0)</f>
        <v>0.84096341049727696</v>
      </c>
      <c r="U21" s="47">
        <f>IF(PLANEL_Pot_anual!U5&lt;&gt;0,U5/PLANEL_Pot_anual!U5,0)</f>
        <v>0.84096341049727696</v>
      </c>
      <c r="V21" s="47">
        <f>IF(PLANEL_Pot_anual!V5&lt;&gt;0,V5/PLANEL_Pot_anual!V5,0)</f>
        <v>0.84096341049727696</v>
      </c>
      <c r="W21" s="47">
        <f>IF(PLANEL_Pot_anual!W5&lt;&gt;0,W5/PLANEL_Pot_anual!W5,0)</f>
        <v>0.84096341049727696</v>
      </c>
      <c r="X21" s="47">
        <f>IF(PLANEL_Pot_anual!X5&lt;&gt;0,X5/PLANEL_Pot_anual!X5,0)</f>
        <v>0.84096341049727696</v>
      </c>
      <c r="Y21" s="47">
        <f>IF(PLANEL_Pot_anual!Y5&lt;&gt;0,Y5/PLANEL_Pot_anual!Y5,0)</f>
        <v>0.84096341049727696</v>
      </c>
      <c r="Z21" s="47">
        <f>IF(PLANEL_Pot_anual!Z5&lt;&gt;0,Z5/PLANEL_Pot_anual!Z5,0)</f>
        <v>0.84096341049727696</v>
      </c>
      <c r="AA21" s="47">
        <f>IF(PLANEL_Pot_anual!AA5&lt;&gt;0,AA5/PLANEL_Pot_anual!AA5,0)</f>
        <v>0.84305298610923152</v>
      </c>
      <c r="AB21" s="77">
        <f>IF(PLANEL_Pot_anual!AB5&lt;&gt;0,AB5/PLANEL_Pot_anual!AB5,0)</f>
        <v>0.84305298610923152</v>
      </c>
      <c r="AC21" s="47">
        <f>IF(PLANEL_Pot_anual!AC5&lt;&gt;0,AC5/PLANEL_Pot_anual!AC5,0)</f>
        <v>0.84305298610923152</v>
      </c>
      <c r="AD21" s="47">
        <f>IF(PLANEL_Pot_anual!AD5&lt;&gt;0,AD5/PLANEL_Pot_anual!AD5,0)</f>
        <v>0.84305298610923152</v>
      </c>
      <c r="AE21" s="47">
        <f>IF(PLANEL_Pot_anual!AE5&lt;&gt;0,AE5/PLANEL_Pot_anual!AE5,0)</f>
        <v>0.83861345684967814</v>
      </c>
      <c r="AF21" s="47">
        <f>IF(PLANEL_Pot_anual!AF5&lt;&gt;0,AF5/PLANEL_Pot_anual!AF5,0)</f>
        <v>0.7785437032878737</v>
      </c>
      <c r="AG21" s="47">
        <f>IF(PLANEL_Pot_anual!AG5&lt;&gt;0,AG5/PLANEL_Pot_anual!AG5,0)</f>
        <v>0.84305298610923152</v>
      </c>
      <c r="AH21" s="47">
        <f>IF(PLANEL_Pot_anual!AH5&lt;&gt;0,AH5/PLANEL_Pot_anual!AH5,0)</f>
        <v>0.84305298610923152</v>
      </c>
      <c r="AI21" s="47">
        <f>IF(PLANEL_Pot_anual!AI5&lt;&gt;0,AI5/PLANEL_Pot_anual!AI5,0)</f>
        <v>0.84295444346021275</v>
      </c>
      <c r="AJ21" s="47">
        <f>IF(PLANEL_Pot_anual!AJ5&lt;&gt;0,AJ5/PLANEL_Pot_anual!AJ5,0)</f>
        <v>0.79713891003400983</v>
      </c>
      <c r="AK21" s="47">
        <f>IF(PLANEL_Pot_anual!AK5&lt;&gt;0,AK5/PLANEL_Pot_anual!AK5,0)</f>
        <v>0.58212430914780566</v>
      </c>
      <c r="AL21" s="47">
        <f>IF(PLANEL_Pot_anual!AL5&lt;&gt;0,AL5/PLANEL_Pot_anual!AL5,0)</f>
        <v>0.69227926873024104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0.75932487956093997</v>
      </c>
      <c r="D23" s="48">
        <f>IF(PLANEL_Pot_anual!D7&lt;&gt;0,D6/PLANEL_Pot_anual!D7,0)</f>
        <v>0.83643026765329753</v>
      </c>
      <c r="E23" s="48">
        <f>IF(PLANEL_Pot_anual!E7&lt;&gt;0,E6/PLANEL_Pot_anual!E7,0)</f>
        <v>0.83643026765329753</v>
      </c>
      <c r="F23" s="48">
        <f>IF(PLANEL_Pot_anual!F7&lt;&gt;0,F6/PLANEL_Pot_anual!F7,0)</f>
        <v>0.72344219357340189</v>
      </c>
      <c r="G23" s="48">
        <f>IF(PLANEL_Pot_anual!G7&lt;&gt;0,G6/PLANEL_Pot_anual!G7,0)</f>
        <v>0.7861385781676602</v>
      </c>
      <c r="H23" s="48">
        <f>IF(PLANEL_Pot_anual!H7&lt;&gt;0,H6/PLANEL_Pot_anual!H7,0)</f>
        <v>0.7604097899731489</v>
      </c>
      <c r="I23" s="48">
        <f>IF(PLANEL_Pot_anual!I7&lt;&gt;0,I6/PLANEL_Pot_anual!I7,0)</f>
        <v>0.94747155993673449</v>
      </c>
      <c r="J23" s="48">
        <f>IF(PLANEL_Pot_anual!J7&lt;&gt;0,J6/PLANEL_Pot_anual!J7,0)</f>
        <v>0.9372495250603935</v>
      </c>
      <c r="K23" s="48">
        <f>IF(PLANEL_Pot_anual!K7&lt;&gt;0,K6/PLANEL_Pot_anual!K7,0)</f>
        <v>0.94747156034620927</v>
      </c>
      <c r="L23" s="48">
        <f>IF(PLANEL_Pot_anual!L7&lt;&gt;0,L6/PLANEL_Pot_anual!L7,0)</f>
        <v>0.94747156012954548</v>
      </c>
      <c r="M23" s="48">
        <f>IF(PLANEL_Pot_anual!M7&lt;&gt;0,M6/PLANEL_Pot_anual!M7,0)</f>
        <v>0.9474715599951421</v>
      </c>
      <c r="N23" s="48">
        <f>IF(PLANEL_Pot_anual!N7&lt;&gt;0,N6/PLANEL_Pot_anual!N7,0)</f>
        <v>0.94747155999605703</v>
      </c>
      <c r="O23" s="48">
        <f>IF(PLANEL_Pot_anual!O7&lt;&gt;0,O6/PLANEL_Pot_anual!O7,0)</f>
        <v>0.94747155999605703</v>
      </c>
      <c r="P23" s="48">
        <f>IF(PLANEL_Pot_anual!P7&lt;&gt;0,P6/PLANEL_Pot_anual!P7,0)</f>
        <v>0.94747155999480004</v>
      </c>
      <c r="Q23" s="48">
        <f>IF(PLANEL_Pot_anual!Q7&lt;&gt;0,Q6/PLANEL_Pot_anual!Q7,0)</f>
        <v>0.94747155999480004</v>
      </c>
      <c r="R23" s="48">
        <f>IF(PLANEL_Pot_anual!R7&lt;&gt;0,R6/PLANEL_Pot_anual!R7,0)</f>
        <v>0.94747155999480004</v>
      </c>
      <c r="S23" s="48">
        <f>IF(PLANEL_Pot_anual!S7&lt;&gt;0,S6/PLANEL_Pot_anual!S7,0)</f>
        <v>0.94747155987055021</v>
      </c>
      <c r="T23" s="48">
        <f>IF(PLANEL_Pot_anual!T7&lt;&gt;0,T6/PLANEL_Pot_anual!T7,0)</f>
        <v>0.94747155987055021</v>
      </c>
      <c r="U23" s="48">
        <f>IF(PLANEL_Pot_anual!U7&lt;&gt;0,U6/PLANEL_Pot_anual!U7,0)</f>
        <v>0.94747155987055021</v>
      </c>
      <c r="V23" s="48">
        <f>IF(PLANEL_Pot_anual!V7&lt;&gt;0,V6/PLANEL_Pot_anual!V7,0)</f>
        <v>0.94747155986701281</v>
      </c>
      <c r="W23" s="48">
        <f>IF(PLANEL_Pot_anual!W7&lt;&gt;0,W6/PLANEL_Pot_anual!W7,0)</f>
        <v>0.94747155986701281</v>
      </c>
      <c r="X23" s="48">
        <f>IF(PLANEL_Pot_anual!X7&lt;&gt;0,X6/PLANEL_Pot_anual!X7,0)</f>
        <v>0.94747155986701281</v>
      </c>
      <c r="Y23" s="48">
        <f>IF(PLANEL_Pot_anual!Y7&lt;&gt;0,Y6/PLANEL_Pot_anual!Y7,0)</f>
        <v>0.94747156022182066</v>
      </c>
      <c r="Z23" s="48">
        <f>IF(PLANEL_Pot_anual!Z7&lt;&gt;0,Z6/PLANEL_Pot_anual!Z7,0)</f>
        <v>0.94747156022182066</v>
      </c>
      <c r="AA23" s="48">
        <f>IF(PLANEL_Pot_anual!AA7&lt;&gt;0,AA6/PLANEL_Pot_anual!AA7,0)</f>
        <v>0.94747156002282951</v>
      </c>
      <c r="AB23" s="48">
        <f>IF(PLANEL_Pot_anual!AB7&lt;&gt;0,AB6/PLANEL_Pot_anual!AB7,0)</f>
        <v>0.94747156002282951</v>
      </c>
      <c r="AC23" s="48">
        <f>IF(PLANEL_Pot_anual!AC7&lt;&gt;0,AC6/PLANEL_Pot_anual!AC7,0)</f>
        <v>0.94747156002202648</v>
      </c>
      <c r="AD23" s="48">
        <f>IF(PLANEL_Pot_anual!AD7&lt;&gt;0,AD6/PLANEL_Pot_anual!AD7,0)</f>
        <v>0.94747156002202648</v>
      </c>
      <c r="AE23" s="48">
        <f>IF(PLANEL_Pot_anual!AE7&lt;&gt;0,AE6/PLANEL_Pot_anual!AE7,0)</f>
        <v>0.94747156002202648</v>
      </c>
      <c r="AF23" s="48">
        <f>IF(PLANEL_Pot_anual!AF7&lt;&gt;0,AF6/PLANEL_Pot_anual!AF7,0)</f>
        <v>0.94747156002202648</v>
      </c>
      <c r="AG23" s="48">
        <f>IF(PLANEL_Pot_anual!AG7&lt;&gt;0,AG6/PLANEL_Pot_anual!AG7,0)</f>
        <v>0</v>
      </c>
      <c r="AH23" s="48">
        <f>IF(PLANEL_Pot_anual!AH7&lt;&gt;0,AH6/PLANEL_Pot_anual!AH7,0)</f>
        <v>0</v>
      </c>
      <c r="AI23" s="48">
        <f>IF(PLANEL_Pot_anual!AI7&lt;&gt;0,AI6/PLANEL_Pot_anual!AI7,0)</f>
        <v>0</v>
      </c>
      <c r="AJ23" s="48">
        <f>IF(PLANEL_Pot_anual!AJ7&lt;&gt;0,AJ6/PLANEL_Pot_anual!AJ7,0)</f>
        <v>0</v>
      </c>
      <c r="AK23" s="48">
        <f>IF(PLANEL_Pot_anual!AK7&lt;&gt;0,AK6/PLANEL_Pot_anual!AK7,0)</f>
        <v>0</v>
      </c>
      <c r="AL23" s="48">
        <f>IF(PLANEL_Pot_anual!AL7&lt;&gt;0,AL6/PLANEL_Pot_anual!AL7,0)</f>
        <v>0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0.91112500000000007</v>
      </c>
      <c r="D27" s="47">
        <f>IF(PLANEL_Pot_anual!D11&lt;&gt;0,D8/PLANEL_Pot_anual!D11,0)</f>
        <v>0.91112500000000007</v>
      </c>
      <c r="E27" s="47">
        <f>IF(PLANEL_Pot_anual!E11&lt;&gt;0,E8/PLANEL_Pot_anual!E11,0)</f>
        <v>0.91112500000000007</v>
      </c>
      <c r="F27" s="47">
        <f>IF(PLANEL_Pot_anual!F11&lt;&gt;0,F8/PLANEL_Pot_anual!F11,0)</f>
        <v>0.91112500000000007</v>
      </c>
      <c r="G27" s="47">
        <f>IF(PLANEL_Pot_anual!G11&lt;&gt;0,G8/PLANEL_Pot_anual!G11,0)</f>
        <v>0</v>
      </c>
      <c r="H27" s="47">
        <f>IF(PLANEL_Pot_anual!H11&lt;&gt;0,H8/PLANEL_Pot_anual!H11,0)</f>
        <v>0.91112500000000007</v>
      </c>
      <c r="I27" s="47">
        <f>IF(PLANEL_Pot_anual!I11&lt;&gt;0,I8/PLANEL_Pot_anual!I11,0)</f>
        <v>0.91112500000000007</v>
      </c>
      <c r="J27" s="47">
        <f>IF(PLANEL_Pot_anual!J11&lt;&gt;0,J8/PLANEL_Pot_anual!J11,0)</f>
        <v>0.91112500000000007</v>
      </c>
      <c r="K27" s="47">
        <f>IF(PLANEL_Pot_anual!K11&lt;&gt;0,K8/PLANEL_Pot_anual!K11,0)</f>
        <v>0.91112500000000007</v>
      </c>
      <c r="L27" s="47">
        <f>IF(PLANEL_Pot_anual!L11&lt;&gt;0,L8/PLANEL_Pot_anual!L11,0)</f>
        <v>0.91112500000000007</v>
      </c>
      <c r="M27" s="47">
        <f>IF(PLANEL_Pot_anual!M11&lt;&gt;0,M8/PLANEL_Pot_anual!M11,0)</f>
        <v>0.91112500000000007</v>
      </c>
      <c r="N27" s="47">
        <f>IF(PLANEL_Pot_anual!N11&lt;&gt;0,N8/PLANEL_Pot_anual!N11,0)</f>
        <v>0.92616680176730481</v>
      </c>
      <c r="O27" s="47">
        <f>IF(PLANEL_Pot_anual!O11&lt;&gt;0,O8/PLANEL_Pot_anual!O11,0)</f>
        <v>0.92616680176730481</v>
      </c>
      <c r="P27" s="47">
        <f>IF(PLANEL_Pot_anual!P11&lt;&gt;0,P8/PLANEL_Pot_anual!P11,0)</f>
        <v>0.92616680176730481</v>
      </c>
      <c r="Q27" s="47">
        <f>IF(PLANEL_Pot_anual!Q11&lt;&gt;0,Q8/PLANEL_Pot_anual!Q11,0)</f>
        <v>0.92616680176730481</v>
      </c>
      <c r="R27" s="47">
        <f>IF(PLANEL_Pot_anual!R11&lt;&gt;0,R8/PLANEL_Pot_anual!R11,0)</f>
        <v>0.92616680176730481</v>
      </c>
      <c r="S27" s="47">
        <f>IF(PLANEL_Pot_anual!S11&lt;&gt;0,S8/PLANEL_Pot_anual!S11,0)</f>
        <v>0.92616680176730481</v>
      </c>
      <c r="T27" s="47">
        <f>IF(PLANEL_Pot_anual!T11&lt;&gt;0,T8/PLANEL_Pot_anual!T11,0)</f>
        <v>0.92616680176730481</v>
      </c>
      <c r="U27" s="47">
        <f>IF(PLANEL_Pot_anual!U11&lt;&gt;0,U8/PLANEL_Pot_anual!U11,0)</f>
        <v>0.92616680176730481</v>
      </c>
      <c r="V27" s="47">
        <f>IF(PLANEL_Pot_anual!V11&lt;&gt;0,V8/PLANEL_Pot_anual!V11,0)</f>
        <v>0.92616680176730481</v>
      </c>
      <c r="W27" s="47">
        <f>IF(PLANEL_Pot_anual!W11&lt;&gt;0,W8/PLANEL_Pot_anual!W11,0)</f>
        <v>0.92616680176730481</v>
      </c>
      <c r="X27" s="47">
        <f>IF(PLANEL_Pot_anual!X11&lt;&gt;0,X8/PLANEL_Pot_anual!X11,0)</f>
        <v>0.92616680176730481</v>
      </c>
      <c r="Y27" s="47">
        <f>IF(PLANEL_Pot_anual!Y11&lt;&gt;0,Y8/PLANEL_Pot_anual!Y11,0)</f>
        <v>0.92616680176730481</v>
      </c>
      <c r="Z27" s="47">
        <f>IF(PLANEL_Pot_anual!Z11&lt;&gt;0,Z8/PLANEL_Pot_anual!Z11,0)</f>
        <v>0.92616680176730481</v>
      </c>
      <c r="AA27" s="47">
        <f>IF(PLANEL_Pot_anual!AA11&lt;&gt;0,AA8/PLANEL_Pot_anual!AA11,0)</f>
        <v>0.92616680176730481</v>
      </c>
      <c r="AB27" s="77">
        <f>IF(PLANEL_Pot_anual!AB11&lt;&gt;0,AB8/PLANEL_Pot_anual!AB11,0)</f>
        <v>0.92616680176730481</v>
      </c>
      <c r="AC27" s="47">
        <f>IF(PLANEL_Pot_anual!AC11&lt;&gt;0,AC8/PLANEL_Pot_anual!AC11,0)</f>
        <v>0.92616680176730481</v>
      </c>
      <c r="AD27" s="47">
        <f>IF(PLANEL_Pot_anual!AD11&lt;&gt;0,AD8/PLANEL_Pot_anual!AD11,0)</f>
        <v>0.92616680176730481</v>
      </c>
      <c r="AE27" s="47">
        <f>IF(PLANEL_Pot_anual!AE11&lt;&gt;0,AE8/PLANEL_Pot_anual!AE11,0)</f>
        <v>0.92616680176730481</v>
      </c>
      <c r="AF27" s="47">
        <f>IF(PLANEL_Pot_anual!AF11&lt;&gt;0,AF8/PLANEL_Pot_anual!AF11,0)</f>
        <v>0.92616680176730481</v>
      </c>
      <c r="AG27" s="47">
        <f>IF(PLANEL_Pot_anual!AG11&lt;&gt;0,AG8/PLANEL_Pot_anual!AG11,0)</f>
        <v>0.92616680176730481</v>
      </c>
      <c r="AH27" s="47">
        <f>IF(PLANEL_Pot_anual!AH11&lt;&gt;0,AH8/PLANEL_Pot_anual!AH11,0)</f>
        <v>0.92616680176730481</v>
      </c>
      <c r="AI27" s="47">
        <f>IF(PLANEL_Pot_anual!AI11&lt;&gt;0,AI8/PLANEL_Pot_anual!AI11,0)</f>
        <v>0.92616680176730481</v>
      </c>
      <c r="AJ27" s="47">
        <f>IF(PLANEL_Pot_anual!AJ11&lt;&gt;0,AJ8/PLANEL_Pot_anual!AJ11,0)</f>
        <v>0.92616680176730481</v>
      </c>
      <c r="AK27" s="47">
        <f>IF(PLANEL_Pot_anual!AK11&lt;&gt;0,AK8/PLANEL_Pot_anual!AK11,0)</f>
        <v>0.92616680176730481</v>
      </c>
      <c r="AL27" s="47">
        <f>IF(PLANEL_Pot_anual!AL11&lt;&gt;0,AL8/PLANEL_Pot_anual!AL11,0)</f>
        <v>0.92616680176730481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0.53089471025116708</v>
      </c>
      <c r="D28" s="47">
        <f>IF(PLANEL_Pot_anual!D12&lt;&gt;0,D9/PLANEL_Pot_anual!D12,0)</f>
        <v>0.48373714475867119</v>
      </c>
      <c r="E28" s="47">
        <f>IF(PLANEL_Pot_anual!E12&lt;&gt;0,E9/PLANEL_Pot_anual!E12,0)</f>
        <v>0.53234271113854692</v>
      </c>
      <c r="F28" s="47">
        <f>IF(PLANEL_Pot_anual!F12&lt;&gt;0,F9/PLANEL_Pot_anual!F12,0)</f>
        <v>0.39972196361742351</v>
      </c>
      <c r="G28" s="47">
        <f>IF(PLANEL_Pot_anual!G12&lt;&gt;0,G9/PLANEL_Pot_anual!G12,0)</f>
        <v>0.41956551159381145</v>
      </c>
      <c r="H28" s="47">
        <f>IF(PLANEL_Pot_anual!H12&lt;&gt;0,H9/PLANEL_Pot_anual!H12,0)</f>
        <v>0.52532098016898798</v>
      </c>
      <c r="I28" s="47">
        <f>IF(PLANEL_Pot_anual!I12&lt;&gt;0,I9/PLANEL_Pot_anual!I12,0)</f>
        <v>0.89728647729464861</v>
      </c>
      <c r="J28" s="47">
        <f>IF(PLANEL_Pot_anual!J12&lt;&gt;0,J9/PLANEL_Pot_anual!J12,0)</f>
        <v>0.85927117037694356</v>
      </c>
      <c r="K28" s="47">
        <f>IF(PLANEL_Pot_anual!K12&lt;&gt;0,K9/PLANEL_Pot_anual!K12,0)</f>
        <v>0.94029910391249472</v>
      </c>
      <c r="L28" s="47">
        <f>IF(PLANEL_Pot_anual!L12&lt;&gt;0,L9/PLANEL_Pot_anual!L12,0)</f>
        <v>0.93853896110376489</v>
      </c>
      <c r="M28" s="47">
        <f>IF(PLANEL_Pot_anual!M12&lt;&gt;0,M9/PLANEL_Pot_anual!M12,0)</f>
        <v>0.93300872429812165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 t="e">
        <f>IF(PLANEL_Pot_anual!AH15&lt;&gt;0,#REF!/PLANEL_Pot_anual!AH15,0)</f>
        <v>#REF!</v>
      </c>
      <c r="AI31" s="52" t="e">
        <f>IF(PLANEL_Pot_anual!AI15&lt;&gt;0,#REF!/PLANEL_Pot_anual!AI15,0)</f>
        <v>#REF!</v>
      </c>
      <c r="AJ31" s="52" t="e">
        <f>IF(PLANEL_Pot_anual!AJ15&lt;&gt;0,#REF!/PLANEL_Pot_anual!AJ15,0)</f>
        <v>#REF!</v>
      </c>
      <c r="AK31" s="52" t="e">
        <f>IF(PLANEL_Pot_anual!AK15&lt;&gt;0,#REF!/PLANEL_Pot_anual!AK15,0)</f>
        <v>#REF!</v>
      </c>
      <c r="AL31" s="52" t="e">
        <f>IF(PLANEL_Pot_anual!AL15&lt;&gt;0,#REF!/PLANEL_Pot_anual!AL15,0)</f>
        <v>#REF!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</v>
      </c>
      <c r="T38" s="260">
        <f>IF(PLANEL_Pot_anual!T22&lt;&gt;0,T13/PLANEL_Pot_anual!T22,0)</f>
        <v>0</v>
      </c>
      <c r="U38" s="260">
        <f>IF(PLANEL_Pot_anual!U22&lt;&gt;0,U13/PLANEL_Pot_anual!U22,0)</f>
        <v>0</v>
      </c>
      <c r="V38" s="260">
        <f>IF(PLANEL_Pot_anual!V22&lt;&gt;0,V13/PLANEL_Pot_anual!V22,0)</f>
        <v>0</v>
      </c>
      <c r="W38" s="260">
        <f>IF(PLANEL_Pot_anual!W22&lt;&gt;0,W13/PLANEL_Pot_anual!W22,0)</f>
        <v>0</v>
      </c>
      <c r="X38" s="260">
        <f>IF(PLANEL_Pot_anual!X22&lt;&gt;0,X13/PLANEL_Pot_anual!X22,0)</f>
        <v>0</v>
      </c>
      <c r="Y38" s="260">
        <f>IF(PLANEL_Pot_anual!Y22&lt;&gt;0,Y13/PLANEL_Pot_anual!Y22,0)</f>
        <v>0</v>
      </c>
      <c r="Z38" s="260">
        <f>IF(PLANEL_Pot_anual!Z22&lt;&gt;0,Z13/PLANEL_Pot_anual!Z22,0)</f>
        <v>0</v>
      </c>
      <c r="AA38" s="260">
        <f>IF(PLANEL_Pot_anual!AA22&lt;&gt;0,AA13/PLANEL_Pot_anual!AA22,0)</f>
        <v>0</v>
      </c>
      <c r="AB38" s="261">
        <f>IF(PLANEL_Pot_anual!AB22&lt;&gt;0,AB13/PLANEL_Pot_anual!AB22,0)</f>
        <v>0</v>
      </c>
      <c r="AC38" s="260">
        <f>IF(PLANEL_Pot_anual!AC22&lt;&gt;0,AC13/PLANEL_Pot_anual!AC22,0)</f>
        <v>0</v>
      </c>
      <c r="AD38" s="260">
        <f>IF(PLANEL_Pot_anual!AD22&lt;&gt;0,AD13/PLANEL_Pot_anual!AD22,0)</f>
        <v>0</v>
      </c>
      <c r="AE38" s="260">
        <f>IF(PLANEL_Pot_anual!AE22&lt;&gt;0,AE13/PLANEL_Pot_anual!AE22,0)</f>
        <v>0</v>
      </c>
      <c r="AF38" s="260">
        <f>IF(PLANEL_Pot_anual!AF22&lt;&gt;0,AF13/PLANEL_Pot_anual!AF22,0)</f>
        <v>0</v>
      </c>
      <c r="AG38" s="260">
        <f>IF(PLANEL_Pot_anual!AG22&lt;&gt;0,AG13/PLANEL_Pot_anual!AG22,0)</f>
        <v>0</v>
      </c>
      <c r="AH38" s="260">
        <f>IF(PLANEL_Pot_anual!AH22&lt;&gt;0,AH13/PLANEL_Pot_anual!AH22,0)</f>
        <v>0</v>
      </c>
      <c r="AI38" s="260">
        <f>IF(PLANEL_Pot_anual!AI22&lt;&gt;0,AI13/PLANEL_Pot_anual!AI22,0)</f>
        <v>0</v>
      </c>
      <c r="AJ38" s="260">
        <f>IF(PLANEL_Pot_anual!AJ22&lt;&gt;0,AJ13/PLANEL_Pot_anual!AJ22,0)</f>
        <v>0</v>
      </c>
      <c r="AK38" s="260">
        <f>IF(PLANEL_Pot_anual!AK22&lt;&gt;0,AK13/PLANEL_Pot_anual!AK22,0)</f>
        <v>0</v>
      </c>
      <c r="AL38" s="260">
        <f>IF(PLANEL_Pot_anual!AL22&lt;&gt;0,AL13/PLANEL_Pot_anual!AL22,0)</f>
        <v>0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0.99999999999999978</v>
      </c>
      <c r="M39" s="54">
        <f>IF(PLANEL_Pot_anual!M23&lt;&gt;0,M14/PLANEL_Pot_anual!M23,0)</f>
        <v>1</v>
      </c>
      <c r="N39" s="54">
        <f>IF(PLANEL_Pot_anual!N23&lt;&gt;0,N14/PLANEL_Pot_anual!N23,0)</f>
        <v>1</v>
      </c>
      <c r="O39" s="54">
        <f>IF(PLANEL_Pot_anual!O23&lt;&gt;0,O14/PLANEL_Pot_anual!O23,0)</f>
        <v>1.0000000001025902</v>
      </c>
      <c r="P39" s="54">
        <f>IF(PLANEL_Pot_anual!P23&lt;&gt;0,P14/PLANEL_Pot_anual!P23,0)</f>
        <v>0.99999999959327757</v>
      </c>
      <c r="Q39" s="54">
        <f>IF(PLANEL_Pot_anual!Q23&lt;&gt;0,Q14/PLANEL_Pot_anual!Q23,0)</f>
        <v>1</v>
      </c>
      <c r="R39" s="54">
        <f>IF(PLANEL_Pot_anual!R23&lt;&gt;0,R14/PLANEL_Pot_anual!R23,0)</f>
        <v>1.0000000004057852</v>
      </c>
      <c r="S39" s="54">
        <f>IF(PLANEL_Pot_anual!S23&lt;&gt;0,S14/PLANEL_Pot_anual!S23,0)</f>
        <v>1.0000000001798883</v>
      </c>
      <c r="T39" s="54">
        <f>IF(PLANEL_Pot_anual!T23&lt;&gt;0,T14/PLANEL_Pot_anual!T23,0)</f>
        <v>1.0000000002125091</v>
      </c>
      <c r="U39" s="54">
        <f>IF(PLANEL_Pot_anual!U23&lt;&gt;0,U14/PLANEL_Pot_anual!U23,0)</f>
        <v>1.0000000001933704</v>
      </c>
      <c r="V39" s="54">
        <f>IF(PLANEL_Pot_anual!V23&lt;&gt;0,V14/PLANEL_Pot_anual!V23,0)</f>
        <v>0.99999999999999989</v>
      </c>
      <c r="W39" s="54">
        <f>IF(PLANEL_Pot_anual!W23&lt;&gt;0,W14/PLANEL_Pot_anual!W23,0)</f>
        <v>1</v>
      </c>
      <c r="X39" s="54">
        <f>IF(PLANEL_Pot_anual!X23&lt;&gt;0,X14/PLANEL_Pot_anual!X23,0)</f>
        <v>0.99999999999999989</v>
      </c>
      <c r="Y39" s="54">
        <f>IF(PLANEL_Pot_anual!Y23&lt;&gt;0,Y14/PLANEL_Pot_anual!Y23,0)</f>
        <v>1</v>
      </c>
      <c r="Z39" s="54">
        <f>IF(PLANEL_Pot_anual!Z23&lt;&gt;0,Z14/PLANEL_Pot_anual!Z23,0)</f>
        <v>1</v>
      </c>
      <c r="AA39" s="54">
        <f>IF(PLANEL_Pot_anual!AA23&lt;&gt;0,AA14/PLANEL_Pot_anual!AA23,0)</f>
        <v>1</v>
      </c>
      <c r="AB39" s="84">
        <f>IF(PLANEL_Pot_anual!AB23&lt;&gt;0,AB14/PLANEL_Pot_anual!AB23,0)</f>
        <v>0.99999999999999978</v>
      </c>
      <c r="AC39" s="54">
        <f>IF(PLANEL_Pot_anual!AC23&lt;&gt;0,AC14/PLANEL_Pot_anual!AC23,0)</f>
        <v>1</v>
      </c>
      <c r="AD39" s="54">
        <f>IF(PLANEL_Pot_anual!AD23&lt;&gt;0,AD14/PLANEL_Pot_anual!AD23,0)</f>
        <v>1</v>
      </c>
      <c r="AE39" s="54">
        <f>IF(PLANEL_Pot_anual!AE23&lt;&gt;0,AE14/PLANEL_Pot_anual!AE23,0)</f>
        <v>1</v>
      </c>
      <c r="AF39" s="54">
        <f>IF(PLANEL_Pot_anual!AF23&lt;&gt;0,AF14/PLANEL_Pot_anual!AF23,0)</f>
        <v>1</v>
      </c>
      <c r="AG39" s="54">
        <f>IF(PLANEL_Pot_anual!AG23&lt;&gt;0,AG14/PLANEL_Pot_anual!AG23,0)</f>
        <v>1</v>
      </c>
      <c r="AH39" s="54">
        <f>IF(PLANEL_Pot_anual!AH23&lt;&gt;0,AH14/PLANEL_Pot_anual!AH23,0)</f>
        <v>1.0000000001594636</v>
      </c>
      <c r="AI39" s="54">
        <f>IF(PLANEL_Pot_anual!AI23&lt;&gt;0,AI14/PLANEL_Pot_anual!AI23,0)</f>
        <v>1</v>
      </c>
      <c r="AJ39" s="54">
        <f>IF(PLANEL_Pot_anual!AJ23&lt;&gt;0,AJ14/PLANEL_Pot_anual!AJ23,0)</f>
        <v>1.0000000001430616</v>
      </c>
      <c r="AK39" s="54">
        <f>IF(PLANEL_Pot_anual!AK23&lt;&gt;0,AK14/PLANEL_Pot_anual!AK23,0)</f>
        <v>1</v>
      </c>
      <c r="AL39" s="54">
        <f>IF(PLANEL_Pot_anual!AL23&lt;&gt;0,AL14/PLANEL_Pot_anual!AL23,0)</f>
        <v>1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-463.25377499997558</v>
      </c>
      <c r="E40" s="28">
        <f t="shared" si="1"/>
        <v>3905.969105000011</v>
      </c>
      <c r="F40" s="28">
        <f t="shared" si="1"/>
        <v>2125.7388729999657</v>
      </c>
      <c r="G40" s="28">
        <f t="shared" si="1"/>
        <v>5042.5673530000204</v>
      </c>
      <c r="H40" s="28">
        <f t="shared" si="1"/>
        <v>5090.3579850000242</v>
      </c>
      <c r="I40" s="28">
        <f t="shared" si="1"/>
        <v>5053.1771159999626</v>
      </c>
      <c r="J40" s="28">
        <f t="shared" si="1"/>
        <v>4481.5223390000174</v>
      </c>
      <c r="K40" s="28">
        <f t="shared" si="1"/>
        <v>4738.5197600000101</v>
      </c>
      <c r="L40" s="28">
        <f t="shared" si="1"/>
        <v>4872.6757282999752</v>
      </c>
      <c r="M40" s="28">
        <f t="shared" si="1"/>
        <v>5069.8433446999989</v>
      </c>
      <c r="N40" s="28">
        <f t="shared" si="1"/>
        <v>4403.0199809999904</v>
      </c>
      <c r="O40" s="28">
        <f t="shared" si="1"/>
        <v>4192.5084172000352</v>
      </c>
      <c r="P40" s="28">
        <f t="shared" si="1"/>
        <v>4359.0425617999863</v>
      </c>
      <c r="Q40" s="28">
        <f t="shared" si="1"/>
        <v>4457.1216399999976</v>
      </c>
      <c r="R40" s="28">
        <f t="shared" si="1"/>
        <v>4592.7462499999965</v>
      </c>
      <c r="S40" s="28">
        <f t="shared" si="1"/>
        <v>4783.7047090000124</v>
      </c>
      <c r="T40" s="28">
        <f t="shared" si="1"/>
        <v>4824.3407299999963</v>
      </c>
      <c r="U40" s="28">
        <f t="shared" si="1"/>
        <v>4796.268860000011</v>
      </c>
      <c r="V40" s="28">
        <f t="shared" si="1"/>
        <v>4972.5750779999653</v>
      </c>
      <c r="W40" s="28">
        <f t="shared" si="1"/>
        <v>5123.8318900000013</v>
      </c>
      <c r="X40" s="28">
        <f t="shared" si="1"/>
        <v>5447.9399000000267</v>
      </c>
      <c r="Y40" s="28">
        <f t="shared" si="1"/>
        <v>5401.2629529999685</v>
      </c>
      <c r="Z40" s="28">
        <f t="shared" si="1"/>
        <v>5546.4521600000444</v>
      </c>
      <c r="AA40" s="28">
        <f t="shared" si="1"/>
        <v>5380.8004059999366</v>
      </c>
      <c r="AB40" s="76">
        <f t="shared" si="1"/>
        <v>5369.6250656000338</v>
      </c>
      <c r="AC40" s="28">
        <f t="shared" si="1"/>
        <v>4760.9152929999982</v>
      </c>
      <c r="AD40" s="28">
        <f t="shared" si="1"/>
        <v>4784.3329939999967</v>
      </c>
      <c r="AE40" s="28">
        <f t="shared" si="1"/>
        <v>4837.0172020000173</v>
      </c>
      <c r="AF40" s="28">
        <f t="shared" si="1"/>
        <v>4965.9774120000075</v>
      </c>
      <c r="AG40" s="28">
        <f t="shared" si="1"/>
        <v>5053.0223233999568</v>
      </c>
      <c r="AH40" s="28">
        <f t="shared" si="1"/>
        <v>5122.7318770000129</v>
      </c>
      <c r="AI40" s="28">
        <f t="shared" si="1"/>
        <v>5116.33176000003</v>
      </c>
      <c r="AJ40" s="28">
        <f t="shared" si="1"/>
        <v>5634.6803990000044</v>
      </c>
      <c r="AK40" s="28">
        <f t="shared" si="1"/>
        <v>5439.071111999976</v>
      </c>
      <c r="AL40" s="28">
        <f t="shared" si="1"/>
        <v>4755.8383589999867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442.4002898</v>
      </c>
      <c r="AS6" s="33">
        <v>4525.682906</v>
      </c>
      <c r="AT6" s="33">
        <v>6192.9449249999998</v>
      </c>
      <c r="AU6" s="33">
        <v>3946.481374</v>
      </c>
      <c r="AV6" s="33">
        <v>442.4002898</v>
      </c>
      <c r="AW6" s="33">
        <v>4525.682906</v>
      </c>
      <c r="AX6" s="33">
        <v>6192.9449249999998</v>
      </c>
      <c r="AY6" s="33">
        <v>3946.481374</v>
      </c>
      <c r="AZ6" s="33">
        <v>226.70348730000001</v>
      </c>
      <c r="BA6" s="33">
        <v>2319.1397489999999</v>
      </c>
      <c r="BB6" s="33">
        <v>3173.5110559999998</v>
      </c>
      <c r="BC6" s="33">
        <v>2022.3338699999999</v>
      </c>
      <c r="BD6" s="33">
        <v>226.70348730000001</v>
      </c>
      <c r="BE6" s="33">
        <v>2319.1397489999999</v>
      </c>
      <c r="BF6" s="33">
        <v>3173.5110559999998</v>
      </c>
      <c r="BG6" s="33">
        <v>2022.3338699999999</v>
      </c>
      <c r="BH6" s="33">
        <v>226.70348730000001</v>
      </c>
      <c r="BI6" s="33">
        <v>2319.1397489999999</v>
      </c>
      <c r="BJ6" s="33">
        <v>3173.5110559999998</v>
      </c>
      <c r="BK6" s="33">
        <v>2022.3338699999999</v>
      </c>
      <c r="BL6" s="33">
        <v>272.53864140000002</v>
      </c>
      <c r="BM6" s="33">
        <v>2788.0259099999998</v>
      </c>
      <c r="BN6" s="33">
        <v>3815.134924</v>
      </c>
      <c r="BO6" s="33">
        <v>2431.2114999999999</v>
      </c>
      <c r="BP6" s="33">
        <v>272.53864140000002</v>
      </c>
      <c r="BQ6" s="33">
        <v>2788.0259099999998</v>
      </c>
      <c r="BR6" s="33">
        <v>3815.134924</v>
      </c>
      <c r="BS6" s="33">
        <v>2431.2114999999999</v>
      </c>
      <c r="BT6" s="33">
        <v>272.53864140000002</v>
      </c>
      <c r="BU6" s="33">
        <v>2788.0259099999998</v>
      </c>
      <c r="BV6" s="33">
        <v>3815.134924</v>
      </c>
      <c r="BW6" s="33">
        <v>2431.2114999999999</v>
      </c>
      <c r="BX6" s="33">
        <v>272.53864140000002</v>
      </c>
      <c r="BY6" s="33">
        <v>2788.0259099999998</v>
      </c>
      <c r="BZ6" s="33">
        <v>3815.134924</v>
      </c>
      <c r="CA6" s="33">
        <v>2431.2114999999999</v>
      </c>
      <c r="CB6" s="33">
        <v>164.3162226</v>
      </c>
      <c r="CC6" s="33">
        <v>1680.928193</v>
      </c>
      <c r="CD6" s="33">
        <v>2300.1823009999998</v>
      </c>
      <c r="CE6" s="33">
        <v>1465.8012819999999</v>
      </c>
      <c r="CF6" s="33">
        <v>164.3162226</v>
      </c>
      <c r="CG6" s="33">
        <v>1680.928193</v>
      </c>
      <c r="CH6" s="33">
        <v>2300.1823009999998</v>
      </c>
      <c r="CI6" s="33">
        <v>1465.8012819999999</v>
      </c>
      <c r="CJ6" s="33">
        <v>164.3162226</v>
      </c>
      <c r="CK6" s="33">
        <v>1680.928193</v>
      </c>
      <c r="CL6" s="33">
        <v>2300.1823009999998</v>
      </c>
      <c r="CM6" s="33">
        <v>1465.8012819999999</v>
      </c>
      <c r="CN6" s="33">
        <v>164.3162226</v>
      </c>
      <c r="CO6" s="33">
        <v>1680.928193</v>
      </c>
      <c r="CP6" s="33">
        <v>2300.1823009999998</v>
      </c>
      <c r="CQ6" s="33">
        <v>1465.8012819999999</v>
      </c>
      <c r="CR6" s="33">
        <v>164.3162226</v>
      </c>
      <c r="CS6" s="33">
        <v>1680.928193</v>
      </c>
      <c r="CT6" s="33">
        <v>2300.1823009999998</v>
      </c>
      <c r="CU6" s="33">
        <v>1465.8012819999999</v>
      </c>
      <c r="CV6" s="33">
        <v>134.33294040000001</v>
      </c>
      <c r="CW6" s="33">
        <v>1374.2040999999999</v>
      </c>
      <c r="CX6" s="33">
        <v>1880.4610230000001</v>
      </c>
      <c r="CY6" s="33">
        <v>1198.332052</v>
      </c>
      <c r="CZ6" s="33">
        <v>134.33294040000001</v>
      </c>
      <c r="DA6" s="33">
        <v>1374.2040999999999</v>
      </c>
      <c r="DB6" s="33">
        <v>1880.4610230000001</v>
      </c>
      <c r="DC6" s="33">
        <v>1198.332052</v>
      </c>
      <c r="DD6" s="33">
        <v>134.33294040000001</v>
      </c>
      <c r="DE6" s="33">
        <v>1374.2040999999999</v>
      </c>
      <c r="DF6" s="33">
        <v>1880.4610230000001</v>
      </c>
      <c r="DG6" s="33">
        <v>1198.332052</v>
      </c>
      <c r="DH6" s="33">
        <v>134.33294040000001</v>
      </c>
      <c r="DI6" s="33">
        <v>1374.2040999999999</v>
      </c>
      <c r="DJ6" s="33">
        <v>1880.4610230000001</v>
      </c>
      <c r="DK6" s="33">
        <v>1198.332052</v>
      </c>
      <c r="DL6" s="33">
        <v>134.33294040000001</v>
      </c>
      <c r="DM6" s="33">
        <v>1374.2040999999999</v>
      </c>
      <c r="DN6" s="33">
        <v>1880.4610230000001</v>
      </c>
      <c r="DO6" s="33">
        <v>1198.332052</v>
      </c>
      <c r="DP6" s="33">
        <v>134.33294040000001</v>
      </c>
      <c r="DQ6" s="33">
        <v>1374.2040999999999</v>
      </c>
      <c r="DR6" s="33">
        <v>1880.4610230000001</v>
      </c>
      <c r="DS6" s="33">
        <v>1198.332052</v>
      </c>
      <c r="DT6" s="33">
        <v>134.33294040000001</v>
      </c>
      <c r="DU6" s="33">
        <v>1374.2040999999999</v>
      </c>
      <c r="DV6" s="33">
        <v>1880.4610230000001</v>
      </c>
      <c r="DW6" s="33">
        <v>1198.332052</v>
      </c>
      <c r="DX6" s="33">
        <v>134.33294040000001</v>
      </c>
      <c r="DY6" s="33">
        <v>1374.2040999999999</v>
      </c>
      <c r="DZ6" s="33">
        <v>1880.4610230000001</v>
      </c>
      <c r="EA6" s="33">
        <v>1198.332052</v>
      </c>
      <c r="EB6" s="33">
        <v>134.33294040000001</v>
      </c>
      <c r="EC6" s="33">
        <v>1374.2040999999999</v>
      </c>
      <c r="ED6" s="33">
        <v>1880.4610230000001</v>
      </c>
      <c r="EE6" s="33">
        <v>1198.332052</v>
      </c>
      <c r="EF6" s="33">
        <v>134.33294040000001</v>
      </c>
      <c r="EG6" s="33">
        <v>1374.2040999999999</v>
      </c>
      <c r="EH6" s="33">
        <v>1880.4610230000001</v>
      </c>
      <c r="EI6" s="33">
        <v>1198.332052</v>
      </c>
      <c r="EJ6" s="33">
        <v>134.33294040000001</v>
      </c>
      <c r="EK6" s="33">
        <v>1374.2040999999999</v>
      </c>
      <c r="EL6" s="33">
        <v>1880.4610230000001</v>
      </c>
      <c r="EM6" s="33">
        <v>1198.332052</v>
      </c>
      <c r="EN6" s="33">
        <v>134.33294040000001</v>
      </c>
      <c r="EO6" s="33">
        <v>1374.2040999999999</v>
      </c>
      <c r="EP6" s="33">
        <v>1880.4610230000001</v>
      </c>
      <c r="EQ6" s="33">
        <v>1198.332052</v>
      </c>
      <c r="ER6" s="33">
        <v>134.33294040000001</v>
      </c>
      <c r="ES6" s="33">
        <v>1374.2040999999999</v>
      </c>
      <c r="ET6" s="33">
        <v>1880.4610230000001</v>
      </c>
      <c r="EU6" s="33">
        <v>1198.332052</v>
      </c>
      <c r="EV6" s="33">
        <v>134.33294040000001</v>
      </c>
      <c r="EW6" s="33">
        <v>1374.2040999999999</v>
      </c>
      <c r="EX6" s="33">
        <v>1880.4610230000001</v>
      </c>
      <c r="EY6" s="33">
        <v>1198.332052</v>
      </c>
      <c r="EZ6" s="33">
        <v>134.33294040000001</v>
      </c>
      <c r="FA6" s="33">
        <v>1374.2040999999999</v>
      </c>
      <c r="FB6" s="33">
        <v>1880.4610230000001</v>
      </c>
      <c r="FC6" s="33">
        <v>1198.332052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540.32020130000001</v>
      </c>
      <c r="AS17" s="33">
        <v>5527.3876520000003</v>
      </c>
      <c r="AT17" s="33">
        <v>7563.6777949999996</v>
      </c>
      <c r="AU17" s="33">
        <v>4819.9869209999997</v>
      </c>
      <c r="AV17" s="33">
        <v>540.32020130000001</v>
      </c>
      <c r="AW17" s="33">
        <v>5527.3876520000003</v>
      </c>
      <c r="AX17" s="33">
        <v>7563.6777949999996</v>
      </c>
      <c r="AY17" s="33">
        <v>4819.9869209999997</v>
      </c>
      <c r="AZ17" s="33">
        <v>269.3014364</v>
      </c>
      <c r="BA17" s="33">
        <v>2754.9098300000001</v>
      </c>
      <c r="BB17" s="33">
        <v>3769.8188770000002</v>
      </c>
      <c r="BC17" s="33">
        <v>2402.3336490000002</v>
      </c>
      <c r="BD17" s="33">
        <v>269.3014364</v>
      </c>
      <c r="BE17" s="33">
        <v>2754.9098300000001</v>
      </c>
      <c r="BF17" s="33">
        <v>3769.8188770000002</v>
      </c>
      <c r="BG17" s="33">
        <v>2402.3336490000002</v>
      </c>
      <c r="BH17" s="33">
        <v>269.3014364</v>
      </c>
      <c r="BI17" s="33">
        <v>2754.9098300000001</v>
      </c>
      <c r="BJ17" s="33">
        <v>3769.8188770000002</v>
      </c>
      <c r="BK17" s="33">
        <v>2402.3336490000002</v>
      </c>
      <c r="BL17" s="33">
        <v>315.13659039999999</v>
      </c>
      <c r="BM17" s="33">
        <v>3223.795991</v>
      </c>
      <c r="BN17" s="33">
        <v>4411.4427439999999</v>
      </c>
      <c r="BO17" s="33">
        <v>2811.2112790000001</v>
      </c>
      <c r="BP17" s="33">
        <v>315.13659039999999</v>
      </c>
      <c r="BQ17" s="33">
        <v>3223.795991</v>
      </c>
      <c r="BR17" s="33">
        <v>4411.4427439999999</v>
      </c>
      <c r="BS17" s="33">
        <v>2811.2112790000001</v>
      </c>
      <c r="BT17" s="33">
        <v>315.13659039999999</v>
      </c>
      <c r="BU17" s="33">
        <v>3223.795991</v>
      </c>
      <c r="BV17" s="33">
        <v>4411.4427439999999</v>
      </c>
      <c r="BW17" s="33">
        <v>2811.2112790000001</v>
      </c>
      <c r="BX17" s="33">
        <v>315.13659039999999</v>
      </c>
      <c r="BY17" s="33">
        <v>3223.795991</v>
      </c>
      <c r="BZ17" s="33">
        <v>4411.4427439999999</v>
      </c>
      <c r="CA17" s="33">
        <v>2811.2112790000001</v>
      </c>
      <c r="CB17" s="33">
        <v>179.4462374</v>
      </c>
      <c r="CC17" s="33">
        <v>1835.70578</v>
      </c>
      <c r="CD17" s="33">
        <v>2511.9799659999999</v>
      </c>
      <c r="CE17" s="33">
        <v>1600.7702750000001</v>
      </c>
      <c r="CF17" s="33">
        <v>179.4462374</v>
      </c>
      <c r="CG17" s="33">
        <v>1835.70578</v>
      </c>
      <c r="CH17" s="33">
        <v>2511.9799659999999</v>
      </c>
      <c r="CI17" s="33">
        <v>1600.7702750000001</v>
      </c>
      <c r="CJ17" s="33">
        <v>179.4462374</v>
      </c>
      <c r="CK17" s="33">
        <v>1835.70578</v>
      </c>
      <c r="CL17" s="33">
        <v>2511.9799659999999</v>
      </c>
      <c r="CM17" s="33">
        <v>1600.7702750000001</v>
      </c>
      <c r="CN17" s="33">
        <v>179.4462374</v>
      </c>
      <c r="CO17" s="33">
        <v>1835.70578</v>
      </c>
      <c r="CP17" s="33">
        <v>2511.9799659999999</v>
      </c>
      <c r="CQ17" s="33">
        <v>1600.7702750000001</v>
      </c>
      <c r="CR17" s="33">
        <v>179.4462374</v>
      </c>
      <c r="CS17" s="33">
        <v>1835.70578</v>
      </c>
      <c r="CT17" s="33">
        <v>2511.9799659999999</v>
      </c>
      <c r="CU17" s="33">
        <v>1600.7702750000001</v>
      </c>
      <c r="CV17" s="33">
        <v>134.33294040000001</v>
      </c>
      <c r="CW17" s="33">
        <v>1374.2040999999999</v>
      </c>
      <c r="CX17" s="33">
        <v>1880.4610230000001</v>
      </c>
      <c r="CY17" s="33">
        <v>1198.332052</v>
      </c>
      <c r="CZ17" s="33">
        <v>134.33294040000001</v>
      </c>
      <c r="DA17" s="33">
        <v>1374.2040999999999</v>
      </c>
      <c r="DB17" s="33">
        <v>1880.4610230000001</v>
      </c>
      <c r="DC17" s="33">
        <v>1198.332052</v>
      </c>
      <c r="DD17" s="33">
        <v>134.33294040000001</v>
      </c>
      <c r="DE17" s="33">
        <v>1374.2040999999999</v>
      </c>
      <c r="DF17" s="33">
        <v>1880.4610230000001</v>
      </c>
      <c r="DG17" s="33">
        <v>1198.332052</v>
      </c>
      <c r="DH17" s="33">
        <v>134.33294040000001</v>
      </c>
      <c r="DI17" s="33">
        <v>1374.2040999999999</v>
      </c>
      <c r="DJ17" s="33">
        <v>1880.4610230000001</v>
      </c>
      <c r="DK17" s="33">
        <v>1198.332052</v>
      </c>
      <c r="DL17" s="33">
        <v>134.33294040000001</v>
      </c>
      <c r="DM17" s="33">
        <v>1374.2040999999999</v>
      </c>
      <c r="DN17" s="33">
        <v>1880.4610230000001</v>
      </c>
      <c r="DO17" s="33">
        <v>1198.332052</v>
      </c>
      <c r="DP17" s="33">
        <v>134.33294040000001</v>
      </c>
      <c r="DQ17" s="33">
        <v>1374.2040999999999</v>
      </c>
      <c r="DR17" s="33">
        <v>1880.4610230000001</v>
      </c>
      <c r="DS17" s="33">
        <v>1198.332052</v>
      </c>
      <c r="DT17" s="33">
        <v>134.33294040000001</v>
      </c>
      <c r="DU17" s="33">
        <v>1374.2040999999999</v>
      </c>
      <c r="DV17" s="33">
        <v>1880.4610230000001</v>
      </c>
      <c r="DW17" s="33">
        <v>1198.332052</v>
      </c>
      <c r="DX17" s="33">
        <v>134.33294040000001</v>
      </c>
      <c r="DY17" s="33">
        <v>1374.2040999999999</v>
      </c>
      <c r="DZ17" s="33">
        <v>1880.4610230000001</v>
      </c>
      <c r="EA17" s="33">
        <v>1198.332052</v>
      </c>
      <c r="EB17" s="33">
        <v>134.33294040000001</v>
      </c>
      <c r="EC17" s="33">
        <v>1374.2040999999999</v>
      </c>
      <c r="ED17" s="33">
        <v>1880.4610230000001</v>
      </c>
      <c r="EE17" s="33">
        <v>1198.332052</v>
      </c>
      <c r="EF17" s="33">
        <v>134.33294040000001</v>
      </c>
      <c r="EG17" s="33">
        <v>1374.2040999999999</v>
      </c>
      <c r="EH17" s="33">
        <v>1880.4610230000001</v>
      </c>
      <c r="EI17" s="33">
        <v>1198.332052</v>
      </c>
      <c r="EJ17" s="33">
        <v>134.33294040000001</v>
      </c>
      <c r="EK17" s="33">
        <v>1374.2040999999999</v>
      </c>
      <c r="EL17" s="33">
        <v>1880.4610230000001</v>
      </c>
      <c r="EM17" s="33">
        <v>1198.332052</v>
      </c>
      <c r="EN17" s="33">
        <v>134.33294040000001</v>
      </c>
      <c r="EO17" s="33">
        <v>1374.2040999999999</v>
      </c>
      <c r="EP17" s="33">
        <v>1880.4610230000001</v>
      </c>
      <c r="EQ17" s="33">
        <v>1198.332052</v>
      </c>
      <c r="ER17" s="33">
        <v>134.33294040000001</v>
      </c>
      <c r="ES17" s="33">
        <v>1374.2040999999999</v>
      </c>
      <c r="ET17" s="33">
        <v>1880.4610230000001</v>
      </c>
      <c r="EU17" s="33">
        <v>1198.332052</v>
      </c>
      <c r="EV17" s="33">
        <v>134.33294040000001</v>
      </c>
      <c r="EW17" s="33">
        <v>1374.2040999999999</v>
      </c>
      <c r="EX17" s="33">
        <v>1880.4610230000001</v>
      </c>
      <c r="EY17" s="33">
        <v>1198.332052</v>
      </c>
      <c r="EZ17" s="33">
        <v>134.33294040000001</v>
      </c>
      <c r="FA17" s="33">
        <v>1374.2040999999999</v>
      </c>
      <c r="FB17" s="33">
        <v>1880.4610230000001</v>
      </c>
      <c r="FC17" s="33">
        <v>1198.332052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F32" s="33">
        <v>587.76868960000002</v>
      </c>
      <c r="AI32" s="33">
        <v>928.64131359999999</v>
      </c>
      <c r="AM32" s="33">
        <v>928.64131359999999</v>
      </c>
      <c r="AN32" s="33">
        <v>587.76868960000002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Y32" s="33">
        <v>928.64131359999999</v>
      </c>
      <c r="AZ32" s="33">
        <v>928.64131359999999</v>
      </c>
      <c r="BC32" s="33">
        <v>928.64131359999999</v>
      </c>
      <c r="BD32" s="33">
        <v>829.58919530000003</v>
      </c>
      <c r="BG32" s="33">
        <v>928.64131359999999</v>
      </c>
      <c r="BH32" s="33">
        <v>566.79486310000004</v>
      </c>
      <c r="BK32" s="33">
        <v>928.64131359999999</v>
      </c>
      <c r="BL32" s="33">
        <v>928.64131359999999</v>
      </c>
      <c r="BO32" s="33">
        <v>928.64131359999999</v>
      </c>
      <c r="BP32" s="33">
        <v>928.64131359999999</v>
      </c>
      <c r="BS32" s="33">
        <v>928.64131359999999</v>
      </c>
      <c r="BT32" s="33">
        <v>928.64131359999999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1.5253199040000001</v>
      </c>
      <c r="AF33" s="33">
        <v>312.73459939999998</v>
      </c>
      <c r="AI33" s="33">
        <v>312.73459939999998</v>
      </c>
      <c r="AM33" s="33">
        <v>312.73459939999998</v>
      </c>
      <c r="AN33" s="33">
        <v>16.968411639999999</v>
      </c>
      <c r="AQ33" s="33">
        <v>312.73459939999998</v>
      </c>
      <c r="AR33" s="33">
        <v>312.73459939999998</v>
      </c>
      <c r="AT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C33" s="33">
        <v>312.73459939999998</v>
      </c>
      <c r="BD33" s="33">
        <v>312.73459939999998</v>
      </c>
      <c r="BG33" s="33">
        <v>312.73459939999998</v>
      </c>
      <c r="BK33" s="33">
        <v>312.73459939999998</v>
      </c>
      <c r="BL33" s="33">
        <v>312.73459939999998</v>
      </c>
      <c r="BO33" s="33">
        <v>312.73459939999998</v>
      </c>
      <c r="BP33" s="33">
        <v>312.73459939999998</v>
      </c>
      <c r="BS33" s="33">
        <v>312.73459939999998</v>
      </c>
      <c r="BT33" s="33">
        <v>312.73459939999998</v>
      </c>
      <c r="BV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589.29400950000002</v>
      </c>
      <c r="AF41" s="33">
        <v>900.503289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604.73710129999995</v>
      </c>
      <c r="AO41" s="33">
        <v>0</v>
      </c>
      <c r="AP41" s="33">
        <v>0</v>
      </c>
      <c r="AQ41" s="33">
        <v>1241.3759130000001</v>
      </c>
      <c r="AR41" s="33">
        <v>1241.3759130000001</v>
      </c>
      <c r="AS41" s="33">
        <v>0</v>
      </c>
      <c r="AT41" s="33">
        <v>312.73459939999998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1241.3759130000001</v>
      </c>
      <c r="BA41" s="33">
        <v>0</v>
      </c>
      <c r="BB41" s="33">
        <v>0</v>
      </c>
      <c r="BC41" s="33">
        <v>1241.3759130000001</v>
      </c>
      <c r="BD41" s="33">
        <v>1142.323795</v>
      </c>
      <c r="BE41" s="33">
        <v>0</v>
      </c>
      <c r="BF41" s="33">
        <v>0</v>
      </c>
      <c r="BG41" s="33">
        <v>1241.3759130000001</v>
      </c>
      <c r="BH41" s="33">
        <v>566.79486310000004</v>
      </c>
      <c r="BI41" s="33">
        <v>0</v>
      </c>
      <c r="BJ41" s="33">
        <v>0</v>
      </c>
      <c r="BK41" s="33">
        <v>1241.3759130000001</v>
      </c>
      <c r="BL41" s="33">
        <v>1241.3759130000001</v>
      </c>
      <c r="BM41" s="33">
        <v>0</v>
      </c>
      <c r="BN41" s="33">
        <v>0</v>
      </c>
      <c r="BO41" s="33">
        <v>1241.3759130000001</v>
      </c>
      <c r="BP41" s="33">
        <v>1241.3759130000001</v>
      </c>
      <c r="BQ41" s="33">
        <v>0</v>
      </c>
      <c r="BR41" s="33">
        <v>0</v>
      </c>
      <c r="BS41" s="33">
        <v>1241.3759130000001</v>
      </c>
      <c r="BT41" s="33">
        <v>1241.3759130000001</v>
      </c>
      <c r="BU41" s="33">
        <v>0</v>
      </c>
      <c r="BV41" s="33">
        <v>312.73459939999998</v>
      </c>
      <c r="BW41" s="33">
        <v>1241.3759130000001</v>
      </c>
      <c r="BX41" s="33">
        <v>1241.3759130000001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1360.900292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1141.59449</v>
      </c>
      <c r="AS55" s="33">
        <v>953.63414739999996</v>
      </c>
      <c r="AT55" s="33">
        <v>1141.580119</v>
      </c>
      <c r="AU55" s="33">
        <v>1363.609177</v>
      </c>
      <c r="AV55" s="33">
        <v>1298.861742</v>
      </c>
      <c r="AW55" s="33">
        <v>953.63414739999996</v>
      </c>
      <c r="AX55" s="33">
        <v>953.63414739999996</v>
      </c>
      <c r="AY55" s="33">
        <v>1363.609177</v>
      </c>
      <c r="AZ55" s="33">
        <v>1141.59449</v>
      </c>
      <c r="BA55" s="33">
        <v>953.63414739999996</v>
      </c>
      <c r="BB55" s="33">
        <v>953.63414739999996</v>
      </c>
      <c r="BC55" s="33">
        <v>1363.609177</v>
      </c>
      <c r="BD55" s="33">
        <v>1141.59449</v>
      </c>
      <c r="BE55" s="33">
        <v>953.63414739999996</v>
      </c>
      <c r="BF55" s="33">
        <v>953.63414739999996</v>
      </c>
      <c r="BG55" s="33">
        <v>1363.609177</v>
      </c>
      <c r="BH55" s="33">
        <v>1141.580119</v>
      </c>
      <c r="BI55" s="33">
        <v>953.63414739999996</v>
      </c>
      <c r="BJ55" s="33">
        <v>953.63414739999996</v>
      </c>
      <c r="BK55" s="33">
        <v>1363.609177</v>
      </c>
      <c r="BL55" s="33">
        <v>1158.29971</v>
      </c>
      <c r="BM55" s="33">
        <v>953.63414739999996</v>
      </c>
      <c r="BN55" s="33">
        <v>953.63414739999996</v>
      </c>
      <c r="BO55" s="33">
        <v>1363.609177</v>
      </c>
      <c r="BP55" s="33">
        <v>1298.861742</v>
      </c>
      <c r="BQ55" s="33">
        <v>953.63414739999996</v>
      </c>
      <c r="BR55" s="33">
        <v>979.21057819999999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170</v>
      </c>
      <c r="CQ55" s="33">
        <v>323.8062352</v>
      </c>
      <c r="CR55" s="33">
        <v>323.8062352</v>
      </c>
      <c r="CS55" s="33">
        <v>170</v>
      </c>
      <c r="CT55" s="33">
        <v>170</v>
      </c>
      <c r="CU55" s="33">
        <v>323.8062352</v>
      </c>
      <c r="CV55" s="33">
        <v>323.8062352</v>
      </c>
      <c r="CW55" s="33">
        <v>170</v>
      </c>
      <c r="CX55" s="33">
        <v>170</v>
      </c>
      <c r="CY55" s="33">
        <v>323.8062352</v>
      </c>
      <c r="CZ55" s="33">
        <v>323.8062352</v>
      </c>
      <c r="DA55" s="33">
        <v>170</v>
      </c>
      <c r="DB55" s="33">
        <v>170</v>
      </c>
      <c r="DC55" s="33">
        <v>323.8062352</v>
      </c>
      <c r="DD55" s="33">
        <v>323.8062352</v>
      </c>
      <c r="DE55" s="33">
        <v>170</v>
      </c>
      <c r="DF55" s="33">
        <v>170</v>
      </c>
      <c r="DG55" s="33">
        <v>323.8062352</v>
      </c>
      <c r="DH55" s="33">
        <v>323.8062352</v>
      </c>
      <c r="DI55" s="33">
        <v>170</v>
      </c>
      <c r="DJ55" s="33">
        <v>170</v>
      </c>
      <c r="DK55" s="33">
        <v>323.8062352</v>
      </c>
      <c r="DL55" s="33">
        <v>323.8062352</v>
      </c>
      <c r="DM55" s="33">
        <v>170</v>
      </c>
      <c r="DN55" s="33">
        <v>170</v>
      </c>
      <c r="DO55" s="33">
        <v>323.8062352</v>
      </c>
      <c r="DP55" s="33">
        <v>323.8062352</v>
      </c>
      <c r="DQ55" s="33">
        <v>170</v>
      </c>
      <c r="DR55" s="33">
        <v>170</v>
      </c>
      <c r="DS55" s="33">
        <v>323.8062352</v>
      </c>
      <c r="DT55" s="33">
        <v>323.8062352</v>
      </c>
      <c r="DU55" s="33">
        <v>170</v>
      </c>
      <c r="DV55" s="33">
        <v>170</v>
      </c>
      <c r="DW55" s="33">
        <v>323.8062352</v>
      </c>
      <c r="DX55" s="33">
        <v>323.8062352</v>
      </c>
      <c r="DY55" s="33">
        <v>170</v>
      </c>
      <c r="DZ55" s="33">
        <v>170</v>
      </c>
      <c r="EA55" s="33">
        <v>323.8062352</v>
      </c>
      <c r="EB55" s="33">
        <v>323.8062352</v>
      </c>
      <c r="EC55" s="33">
        <v>170</v>
      </c>
      <c r="ED55" s="33">
        <v>170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1360.900292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1141.59449</v>
      </c>
      <c r="AS65" s="33">
        <v>953.63414739999996</v>
      </c>
      <c r="AT65" s="33">
        <v>1141.580119</v>
      </c>
      <c r="AU65" s="33">
        <v>1363.609177</v>
      </c>
      <c r="AV65" s="33">
        <v>1298.861742</v>
      </c>
      <c r="AW65" s="33">
        <v>953.63414739999996</v>
      </c>
      <c r="AX65" s="33">
        <v>953.63414739999996</v>
      </c>
      <c r="AY65" s="33">
        <v>1363.609177</v>
      </c>
      <c r="AZ65" s="33">
        <v>1141.59449</v>
      </c>
      <c r="BA65" s="33">
        <v>953.63414739999996</v>
      </c>
      <c r="BB65" s="33">
        <v>953.63414739999996</v>
      </c>
      <c r="BC65" s="33">
        <v>1363.609177</v>
      </c>
      <c r="BD65" s="33">
        <v>1141.59449</v>
      </c>
      <c r="BE65" s="33">
        <v>953.63414739999996</v>
      </c>
      <c r="BF65" s="33">
        <v>953.63414739999996</v>
      </c>
      <c r="BG65" s="33">
        <v>1363.609177</v>
      </c>
      <c r="BH65" s="33">
        <v>1141.580119</v>
      </c>
      <c r="BI65" s="33">
        <v>953.63414739999996</v>
      </c>
      <c r="BJ65" s="33">
        <v>953.63414739999996</v>
      </c>
      <c r="BK65" s="33">
        <v>1363.609177</v>
      </c>
      <c r="BL65" s="33">
        <v>1158.29971</v>
      </c>
      <c r="BM65" s="33">
        <v>953.63414739999996</v>
      </c>
      <c r="BN65" s="33">
        <v>953.63414739999996</v>
      </c>
      <c r="BO65" s="33">
        <v>1363.609177</v>
      </c>
      <c r="BP65" s="33">
        <v>1298.861742</v>
      </c>
      <c r="BQ65" s="33">
        <v>953.63414739999996</v>
      </c>
      <c r="BR65" s="33">
        <v>979.21057819999999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170</v>
      </c>
      <c r="CQ65" s="33">
        <v>323.8062352</v>
      </c>
      <c r="CR65" s="33">
        <v>323.8062352</v>
      </c>
      <c r="CS65" s="33">
        <v>170</v>
      </c>
      <c r="CT65" s="33">
        <v>170</v>
      </c>
      <c r="CU65" s="33">
        <v>323.8062352</v>
      </c>
      <c r="CV65" s="33">
        <v>323.8062352</v>
      </c>
      <c r="CW65" s="33">
        <v>170</v>
      </c>
      <c r="CX65" s="33">
        <v>170</v>
      </c>
      <c r="CY65" s="33">
        <v>323.8062352</v>
      </c>
      <c r="CZ65" s="33">
        <v>323.8062352</v>
      </c>
      <c r="DA65" s="33">
        <v>170</v>
      </c>
      <c r="DB65" s="33">
        <v>170</v>
      </c>
      <c r="DC65" s="33">
        <v>323.8062352</v>
      </c>
      <c r="DD65" s="33">
        <v>323.8062352</v>
      </c>
      <c r="DE65" s="33">
        <v>170</v>
      </c>
      <c r="DF65" s="33">
        <v>170</v>
      </c>
      <c r="DG65" s="33">
        <v>323.8062352</v>
      </c>
      <c r="DH65" s="33">
        <v>323.8062352</v>
      </c>
      <c r="DI65" s="33">
        <v>170</v>
      </c>
      <c r="DJ65" s="33">
        <v>170</v>
      </c>
      <c r="DK65" s="33">
        <v>323.8062352</v>
      </c>
      <c r="DL65" s="33">
        <v>323.8062352</v>
      </c>
      <c r="DM65" s="33">
        <v>170</v>
      </c>
      <c r="DN65" s="33">
        <v>170</v>
      </c>
      <c r="DO65" s="33">
        <v>323.8062352</v>
      </c>
      <c r="DP65" s="33">
        <v>323.8062352</v>
      </c>
      <c r="DQ65" s="33">
        <v>170</v>
      </c>
      <c r="DR65" s="33">
        <v>170</v>
      </c>
      <c r="DS65" s="33">
        <v>323.8062352</v>
      </c>
      <c r="DT65" s="33">
        <v>323.8062352</v>
      </c>
      <c r="DU65" s="33">
        <v>170</v>
      </c>
      <c r="DV65" s="33">
        <v>170</v>
      </c>
      <c r="DW65" s="33">
        <v>323.8062352</v>
      </c>
      <c r="DX65" s="33">
        <v>323.8062352</v>
      </c>
      <c r="DY65" s="33">
        <v>170</v>
      </c>
      <c r="DZ65" s="33">
        <v>170</v>
      </c>
      <c r="EA65" s="33">
        <v>323.8062352</v>
      </c>
      <c r="EB65" s="33">
        <v>323.8062352</v>
      </c>
      <c r="EC65" s="33">
        <v>170</v>
      </c>
      <c r="ED65" s="33">
        <v>170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2063.0049990000002</v>
      </c>
      <c r="AG102" s="33">
        <v>1819.358168</v>
      </c>
      <c r="AH102" s="33">
        <v>1819.358168</v>
      </c>
      <c r="AI102" s="33">
        <v>2880.8908339999998</v>
      </c>
      <c r="AJ102" s="33">
        <v>1819.358168</v>
      </c>
      <c r="AK102" s="33">
        <v>1819.358168</v>
      </c>
      <c r="AL102" s="33">
        <v>1819.358168</v>
      </c>
      <c r="AM102" s="33">
        <v>2928.7381949999999</v>
      </c>
      <c r="AN102" s="33">
        <v>1819.368168</v>
      </c>
      <c r="AO102" s="33">
        <v>1819.358168</v>
      </c>
      <c r="AP102" s="33">
        <v>1819.358168</v>
      </c>
      <c r="AQ102" s="33">
        <v>3010.485925</v>
      </c>
      <c r="AR102" s="33">
        <v>2063.4614539999998</v>
      </c>
      <c r="AS102" s="33">
        <v>1819.358168</v>
      </c>
      <c r="AT102" s="33">
        <v>1990.578636</v>
      </c>
      <c r="AU102" s="33">
        <v>3264.0417040000002</v>
      </c>
      <c r="AV102" s="33">
        <v>2648.1223060000002</v>
      </c>
      <c r="AW102" s="33">
        <v>1779.034296</v>
      </c>
      <c r="AX102" s="33">
        <v>1779.034296</v>
      </c>
      <c r="AY102" s="33">
        <v>3183.393959</v>
      </c>
      <c r="AZ102" s="33">
        <v>1872.1219880000001</v>
      </c>
      <c r="BA102" s="33">
        <v>1628.0187020000001</v>
      </c>
      <c r="BB102" s="33">
        <v>1628.0187020000001</v>
      </c>
      <c r="BC102" s="33">
        <v>2803.9025320000001</v>
      </c>
      <c r="BD102" s="33">
        <v>668.38513499999999</v>
      </c>
      <c r="BE102" s="33">
        <v>424.29184889999999</v>
      </c>
      <c r="BF102" s="33">
        <v>424.29184889999999</v>
      </c>
      <c r="BG102" s="33">
        <v>848.58369779999998</v>
      </c>
      <c r="BH102" s="33">
        <v>325.8410164</v>
      </c>
      <c r="BI102" s="33">
        <v>325.8410164</v>
      </c>
      <c r="BJ102" s="33">
        <v>325.8410164</v>
      </c>
      <c r="BK102" s="33">
        <v>651.68203289999997</v>
      </c>
      <c r="BL102" s="33">
        <v>569.93430249999994</v>
      </c>
      <c r="BM102" s="33">
        <v>325.8410164</v>
      </c>
      <c r="BN102" s="33">
        <v>325.8410164</v>
      </c>
      <c r="BO102" s="33">
        <v>651.68203289999997</v>
      </c>
      <c r="BP102" s="33">
        <v>569.93430249999994</v>
      </c>
      <c r="BQ102" s="33">
        <v>325.8410164</v>
      </c>
      <c r="BR102" s="33">
        <v>325.8410164</v>
      </c>
      <c r="BS102" s="33">
        <v>651.68203289999997</v>
      </c>
      <c r="BT102" s="33">
        <v>569.93430249999994</v>
      </c>
      <c r="BU102" s="33">
        <v>325.8410164</v>
      </c>
      <c r="BV102" s="33">
        <v>569.93430249999994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651.68203289999997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1412.9578759999999</v>
      </c>
      <c r="AQ104" s="33">
        <v>2542.816229</v>
      </c>
      <c r="AR104" s="33">
        <v>1832.9933040000001</v>
      </c>
      <c r="AS104" s="33">
        <v>1113.4040339999999</v>
      </c>
      <c r="AT104" s="33">
        <v>1113.4040339999999</v>
      </c>
      <c r="AU104" s="33">
        <v>2036.143464</v>
      </c>
      <c r="AV104" s="33">
        <v>1985.774576</v>
      </c>
      <c r="AW104" s="33">
        <v>1113.4040339999999</v>
      </c>
      <c r="AX104" s="33">
        <v>1529.3306110000001</v>
      </c>
      <c r="AY104" s="33">
        <v>2036.143464</v>
      </c>
      <c r="AZ104" s="33">
        <v>1629.8431439999999</v>
      </c>
      <c r="BA104" s="33">
        <v>910.25387450000005</v>
      </c>
      <c r="BB104" s="33">
        <v>910.25387450000005</v>
      </c>
      <c r="BC104" s="33">
        <v>1629.8431439999999</v>
      </c>
      <c r="BD104" s="33">
        <v>1196.4877489999999</v>
      </c>
      <c r="BE104" s="33">
        <v>598.24387460000003</v>
      </c>
      <c r="BF104" s="33">
        <v>598.24387460000003</v>
      </c>
      <c r="BG104" s="33">
        <v>1196.4877489999999</v>
      </c>
      <c r="BH104" s="33">
        <v>1196.4877489999999</v>
      </c>
      <c r="BI104" s="33">
        <v>598.24387460000003</v>
      </c>
      <c r="BJ104" s="33">
        <v>598.24387460000003</v>
      </c>
      <c r="BK104" s="33">
        <v>1196.4877489999999</v>
      </c>
      <c r="BL104" s="33">
        <v>1196.4877489999999</v>
      </c>
      <c r="BM104" s="33">
        <v>598.24387460000003</v>
      </c>
      <c r="BN104" s="33">
        <v>598.24387460000003</v>
      </c>
      <c r="BO104" s="33">
        <v>1196.4877489999999</v>
      </c>
      <c r="BP104" s="33">
        <v>1196.4877489999999</v>
      </c>
      <c r="BQ104" s="33">
        <v>598.24387460000003</v>
      </c>
      <c r="BR104" s="33">
        <v>598.24387460000003</v>
      </c>
      <c r="BS104" s="33">
        <v>1196.4877489999999</v>
      </c>
      <c r="BT104" s="33">
        <v>1196.4877489999999</v>
      </c>
      <c r="BU104" s="33">
        <v>598.24387460000003</v>
      </c>
      <c r="BV104" s="33">
        <v>598.24387460000003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1196.4877489999999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598.24387460000003</v>
      </c>
      <c r="CL104" s="33">
        <v>598.24387460000003</v>
      </c>
      <c r="CM104" s="33">
        <v>1196.4877489999999</v>
      </c>
      <c r="CN104" s="33">
        <v>1196.4877489999999</v>
      </c>
      <c r="CO104" s="33">
        <v>598.24387460000003</v>
      </c>
      <c r="CP104" s="33">
        <v>598.24387460000003</v>
      </c>
      <c r="CQ104" s="33">
        <v>1196.4877489999999</v>
      </c>
      <c r="CR104" s="33">
        <v>1196.4877489999999</v>
      </c>
      <c r="CS104" s="33">
        <v>598.24387460000003</v>
      </c>
      <c r="CT104" s="33">
        <v>598.24387460000003</v>
      </c>
      <c r="CU104" s="33">
        <v>1196.4877489999999</v>
      </c>
      <c r="CV104" s="33">
        <v>1196.4877489999999</v>
      </c>
      <c r="CW104" s="33">
        <v>598.24387460000003</v>
      </c>
      <c r="CX104" s="33">
        <v>598.24387460000003</v>
      </c>
      <c r="CY104" s="33">
        <v>1196.4877489999999</v>
      </c>
      <c r="CZ104" s="33">
        <v>1196.4877489999999</v>
      </c>
      <c r="DA104" s="33">
        <v>598.24387460000003</v>
      </c>
      <c r="DB104" s="33">
        <v>598.24387460000003</v>
      </c>
      <c r="DC104" s="33">
        <v>1196.4877489999999</v>
      </c>
      <c r="DD104" s="33">
        <v>1196.4877489999999</v>
      </c>
      <c r="DE104" s="33">
        <v>598.24387460000003</v>
      </c>
      <c r="DF104" s="33">
        <v>598.24387460000003</v>
      </c>
      <c r="DG104" s="33">
        <v>1196.4877489999999</v>
      </c>
      <c r="DH104" s="33">
        <v>1170.414149</v>
      </c>
      <c r="DI104" s="33">
        <v>585.20707460000006</v>
      </c>
      <c r="DJ104" s="33">
        <v>585.20707460000006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963.94780660000004</v>
      </c>
      <c r="AO105" s="33">
        <v>687.31863720000001</v>
      </c>
      <c r="AP105" s="33">
        <v>846.75117220000004</v>
      </c>
      <c r="AQ105" s="33">
        <v>1374.172959</v>
      </c>
      <c r="AR105" s="33">
        <v>1289.786689</v>
      </c>
      <c r="AS105" s="33">
        <v>687.31863720000001</v>
      </c>
      <c r="AT105" s="33">
        <v>963.94780660000004</v>
      </c>
      <c r="AU105" s="33">
        <v>1374.172959</v>
      </c>
      <c r="AV105" s="33">
        <v>1372.1372739999999</v>
      </c>
      <c r="AW105" s="33">
        <v>687.31863720000001</v>
      </c>
      <c r="AX105" s="33">
        <v>687.31863720000001</v>
      </c>
      <c r="AY105" s="33">
        <v>1374.172959</v>
      </c>
      <c r="AZ105" s="33">
        <v>1433.637346</v>
      </c>
      <c r="BA105" s="33">
        <v>831.16929449999998</v>
      </c>
      <c r="BB105" s="33">
        <v>831.16929449999998</v>
      </c>
      <c r="BC105" s="33">
        <v>1661.874274</v>
      </c>
      <c r="BD105" s="33">
        <v>1107.798464</v>
      </c>
      <c r="BE105" s="33">
        <v>831.16929449999998</v>
      </c>
      <c r="BF105" s="33">
        <v>831.16929449999998</v>
      </c>
      <c r="BG105" s="33">
        <v>1661.874274</v>
      </c>
      <c r="BH105" s="33">
        <v>1107.798464</v>
      </c>
      <c r="BI105" s="33">
        <v>831.16929449999998</v>
      </c>
      <c r="BJ105" s="33">
        <v>831.16929449999998</v>
      </c>
      <c r="BK105" s="33">
        <v>1661.874274</v>
      </c>
      <c r="BL105" s="33">
        <v>1433.637346</v>
      </c>
      <c r="BM105" s="33">
        <v>831.16929449999998</v>
      </c>
      <c r="BN105" s="33">
        <v>831.16929449999998</v>
      </c>
      <c r="BO105" s="33">
        <v>1661.874274</v>
      </c>
      <c r="BP105" s="33">
        <v>1351.28676</v>
      </c>
      <c r="BQ105" s="33">
        <v>748.81870860000004</v>
      </c>
      <c r="BR105" s="33">
        <v>748.81870860000004</v>
      </c>
      <c r="BS105" s="33">
        <v>1497.173102</v>
      </c>
      <c r="BT105" s="33">
        <v>1351.28676</v>
      </c>
      <c r="BU105" s="33">
        <v>748.81870860000004</v>
      </c>
      <c r="BV105" s="33">
        <v>1351.28676</v>
      </c>
      <c r="BW105" s="33">
        <v>1497.173102</v>
      </c>
      <c r="BX105" s="33">
        <v>1351.28676</v>
      </c>
      <c r="BY105" s="33">
        <v>748.81870860000004</v>
      </c>
      <c r="BZ105" s="33">
        <v>1351.28676</v>
      </c>
      <c r="CA105" s="33">
        <v>1497.173102</v>
      </c>
      <c r="CB105" s="33">
        <v>647.30378159999998</v>
      </c>
      <c r="CC105" s="33">
        <v>396.82721950000001</v>
      </c>
      <c r="CD105" s="33">
        <v>647.30378159999998</v>
      </c>
      <c r="CE105" s="33">
        <v>793.1901239</v>
      </c>
      <c r="CF105" s="33">
        <v>647.30378159999998</v>
      </c>
      <c r="CG105" s="33">
        <v>396.82721950000001</v>
      </c>
      <c r="CH105" s="33">
        <v>647.30378159999998</v>
      </c>
      <c r="CI105" s="33">
        <v>793.1901239</v>
      </c>
      <c r="CJ105" s="33">
        <v>647.30378159999998</v>
      </c>
      <c r="CK105" s="33">
        <v>396.82721950000001</v>
      </c>
      <c r="CL105" s="33">
        <v>647.30378159999998</v>
      </c>
      <c r="CM105" s="33">
        <v>793.1901239</v>
      </c>
      <c r="CN105" s="33">
        <v>146.35065729999999</v>
      </c>
      <c r="CO105" s="33">
        <v>146.35065729999999</v>
      </c>
      <c r="CP105" s="33">
        <v>146.35065729999999</v>
      </c>
      <c r="CQ105" s="33">
        <v>292.23699950000002</v>
      </c>
      <c r="CR105" s="33">
        <v>146.35065729999999</v>
      </c>
      <c r="CS105" s="33">
        <v>146.35065729999999</v>
      </c>
      <c r="CT105" s="33">
        <v>146.35065729999999</v>
      </c>
      <c r="CU105" s="33">
        <v>292.23699950000002</v>
      </c>
      <c r="CV105" s="33">
        <v>146.35065729999999</v>
      </c>
      <c r="CW105" s="33">
        <v>146.35065729999999</v>
      </c>
      <c r="CX105" s="33">
        <v>146.35065729999999</v>
      </c>
      <c r="CY105" s="33">
        <v>292.23699950000002</v>
      </c>
      <c r="CZ105" s="33">
        <v>146.35065729999999</v>
      </c>
      <c r="DA105" s="33">
        <v>146.35065729999999</v>
      </c>
      <c r="DB105" s="33">
        <v>146.35065729999999</v>
      </c>
      <c r="DC105" s="33">
        <v>292.23699950000002</v>
      </c>
      <c r="DD105" s="33">
        <v>146.35065729999999</v>
      </c>
      <c r="DE105" s="33">
        <v>146.35065729999999</v>
      </c>
      <c r="DF105" s="33">
        <v>146.35065729999999</v>
      </c>
      <c r="DG105" s="33">
        <v>292.23699950000002</v>
      </c>
      <c r="DH105" s="33">
        <v>146.35065729999999</v>
      </c>
      <c r="DI105" s="33">
        <v>146.35065729999999</v>
      </c>
      <c r="DJ105" s="33">
        <v>146.35065729999999</v>
      </c>
      <c r="DK105" s="33">
        <v>292.23699950000002</v>
      </c>
      <c r="DL105" s="33">
        <v>146.35065729999999</v>
      </c>
      <c r="DM105" s="33">
        <v>146.35065729999999</v>
      </c>
      <c r="DN105" s="33">
        <v>146.35065729999999</v>
      </c>
      <c r="DO105" s="33">
        <v>292.23699950000002</v>
      </c>
      <c r="DP105" s="33">
        <v>143.85065729999999</v>
      </c>
      <c r="DQ105" s="33">
        <v>143.85065729999999</v>
      </c>
      <c r="DR105" s="33">
        <v>143.85065729999999</v>
      </c>
      <c r="DS105" s="33">
        <v>287.70131450000002</v>
      </c>
      <c r="DT105" s="33">
        <v>143.85065729999999</v>
      </c>
      <c r="DU105" s="33">
        <v>143.85065729999999</v>
      </c>
      <c r="DV105" s="33">
        <v>143.85065729999999</v>
      </c>
      <c r="DW105" s="33">
        <v>287.70131450000002</v>
      </c>
      <c r="DX105" s="33">
        <v>143.85065729999999</v>
      </c>
      <c r="DY105" s="33">
        <v>143.85065729999999</v>
      </c>
      <c r="DZ105" s="33">
        <v>143.85065729999999</v>
      </c>
      <c r="EA105" s="33">
        <v>287.70131450000002</v>
      </c>
      <c r="EB105" s="33">
        <v>287.70131450000002</v>
      </c>
      <c r="EC105" s="33">
        <v>143.85065729999999</v>
      </c>
      <c r="ED105" s="33">
        <v>143.85065729999999</v>
      </c>
      <c r="EE105" s="33">
        <v>287.70131450000002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289.45479649999999</v>
      </c>
      <c r="M108" s="33">
        <v>289.45479649999999</v>
      </c>
      <c r="N108" s="33">
        <v>321.92980679999999</v>
      </c>
      <c r="O108" s="33">
        <v>321.92980679999999</v>
      </c>
      <c r="P108" s="33">
        <v>289.45479649999999</v>
      </c>
      <c r="Q108" s="33">
        <v>321.92980679999999</v>
      </c>
      <c r="R108" s="33">
        <v>321.92980679999999</v>
      </c>
      <c r="S108" s="33">
        <v>321.92980679999999</v>
      </c>
      <c r="T108" s="33">
        <v>844.36501850000002</v>
      </c>
      <c r="U108" s="33">
        <v>591.31756189999999</v>
      </c>
      <c r="V108" s="33">
        <v>591.31756189999999</v>
      </c>
      <c r="W108" s="33">
        <v>844.36501850000002</v>
      </c>
      <c r="X108" s="33">
        <v>844.36501850000002</v>
      </c>
      <c r="Y108" s="33">
        <v>769.49401709999995</v>
      </c>
      <c r="Z108" s="33">
        <v>591.31756189999999</v>
      </c>
      <c r="AA108" s="33">
        <v>844.36501850000002</v>
      </c>
      <c r="AB108" s="33">
        <v>844.36501850000002</v>
      </c>
      <c r="AC108" s="33">
        <v>591.31756189999999</v>
      </c>
      <c r="AD108" s="33">
        <v>558.84255159999998</v>
      </c>
      <c r="AE108" s="33">
        <v>844.36501850000002</v>
      </c>
      <c r="AF108" s="33">
        <v>844.36501850000002</v>
      </c>
      <c r="AG108" s="33">
        <v>558.84255159999998</v>
      </c>
      <c r="AH108" s="33">
        <v>591.31756189999999</v>
      </c>
      <c r="AI108" s="33">
        <v>844.36501850000002</v>
      </c>
      <c r="AJ108" s="33">
        <v>591.31756189999999</v>
      </c>
      <c r="AK108" s="33">
        <v>591.31756189999999</v>
      </c>
      <c r="AL108" s="33">
        <v>591.31756189999999</v>
      </c>
      <c r="AM108" s="33">
        <v>844.36501850000002</v>
      </c>
      <c r="AN108" s="33">
        <v>844.36501850000002</v>
      </c>
      <c r="AO108" s="33">
        <v>591.31756189999999</v>
      </c>
      <c r="AP108" s="33">
        <v>591.31756189999999</v>
      </c>
      <c r="AQ108" s="33">
        <v>844.36501850000002</v>
      </c>
      <c r="AR108" s="33">
        <v>844.36501850000002</v>
      </c>
      <c r="AS108" s="33">
        <v>591.31756189999999</v>
      </c>
      <c r="AT108" s="33">
        <v>844.36501850000002</v>
      </c>
      <c r="AU108" s="33">
        <v>844.36501850000002</v>
      </c>
      <c r="AV108" s="33">
        <v>844.36501850000002</v>
      </c>
      <c r="AW108" s="33">
        <v>591.31756189999999</v>
      </c>
      <c r="AX108" s="33">
        <v>591.31756189999999</v>
      </c>
      <c r="AY108" s="33">
        <v>844.36501850000002</v>
      </c>
      <c r="AZ108" s="33">
        <v>844.36501850000002</v>
      </c>
      <c r="BA108" s="33">
        <v>591.31756189999999</v>
      </c>
      <c r="BB108" s="33">
        <v>558.84255159999998</v>
      </c>
      <c r="BC108" s="33">
        <v>844.36501850000002</v>
      </c>
      <c r="BD108" s="33">
        <v>844.36501850000002</v>
      </c>
      <c r="BE108" s="33">
        <v>558.84255159999998</v>
      </c>
      <c r="BF108" s="33">
        <v>591.31756189999999</v>
      </c>
      <c r="BG108" s="33">
        <v>844.36501850000002</v>
      </c>
      <c r="BH108" s="33">
        <v>844.36501850000002</v>
      </c>
      <c r="BI108" s="33">
        <v>558.84255159999998</v>
      </c>
      <c r="BJ108" s="33">
        <v>591.31756189999999</v>
      </c>
      <c r="BK108" s="33">
        <v>844.36501850000002</v>
      </c>
      <c r="BL108" s="33">
        <v>844.36501850000002</v>
      </c>
      <c r="BM108" s="33">
        <v>591.31756189999999</v>
      </c>
      <c r="BN108" s="33">
        <v>591.31756189999999</v>
      </c>
      <c r="BO108" s="33">
        <v>844.36501850000002</v>
      </c>
      <c r="BP108" s="33">
        <v>844.36501850000002</v>
      </c>
      <c r="BQ108" s="33">
        <v>558.84255159999998</v>
      </c>
      <c r="BR108" s="33">
        <v>591.31756189999999</v>
      </c>
      <c r="BS108" s="33">
        <v>844.36501850000002</v>
      </c>
      <c r="BT108" s="33">
        <v>844.36501850000002</v>
      </c>
      <c r="BU108" s="33">
        <v>591.31756189999999</v>
      </c>
      <c r="BV108" s="33">
        <v>844.36501850000002</v>
      </c>
      <c r="BW108" s="33">
        <v>844.36501850000002</v>
      </c>
      <c r="BX108" s="33">
        <v>844.36501850000002</v>
      </c>
      <c r="BY108" s="33">
        <v>591.31756189999999</v>
      </c>
      <c r="BZ108" s="33">
        <v>844.36501850000002</v>
      </c>
      <c r="CA108" s="33">
        <v>844.36501850000002</v>
      </c>
      <c r="CB108" s="33">
        <v>522.43521169999997</v>
      </c>
      <c r="CC108" s="33">
        <v>269.38775509999999</v>
      </c>
      <c r="CD108" s="33">
        <v>522.43521169999997</v>
      </c>
      <c r="CE108" s="33">
        <v>522.43521169999997</v>
      </c>
      <c r="CF108" s="33">
        <v>522.43521169999997</v>
      </c>
      <c r="CG108" s="33">
        <v>269.38775509999999</v>
      </c>
      <c r="CH108" s="33">
        <v>522.43521169999997</v>
      </c>
      <c r="CI108" s="33">
        <v>522.43521169999997</v>
      </c>
      <c r="CJ108" s="33">
        <v>522.43521169999997</v>
      </c>
      <c r="CK108" s="33">
        <v>269.38775509999999</v>
      </c>
      <c r="CL108" s="33">
        <v>522.43521169999997</v>
      </c>
      <c r="CM108" s="33">
        <v>522.43521169999997</v>
      </c>
      <c r="CN108" s="33">
        <v>522.43521169999997</v>
      </c>
      <c r="CO108" s="33">
        <v>269.38775509999999</v>
      </c>
      <c r="CP108" s="33">
        <v>269.38775509999999</v>
      </c>
      <c r="CQ108" s="33">
        <v>522.43521169999997</v>
      </c>
      <c r="CR108" s="33">
        <v>522.43521169999997</v>
      </c>
      <c r="CS108" s="33">
        <v>269.38775509999999</v>
      </c>
      <c r="CT108" s="33">
        <v>269.38775509999999</v>
      </c>
      <c r="CU108" s="33">
        <v>522.43521169999997</v>
      </c>
      <c r="CV108" s="33">
        <v>522.43521169999997</v>
      </c>
      <c r="CW108" s="33">
        <v>269.38775509999999</v>
      </c>
      <c r="CX108" s="33">
        <v>269.38775509999999</v>
      </c>
      <c r="CY108" s="33">
        <v>522.43521169999997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5569.3164299999999</v>
      </c>
      <c r="M113" s="33">
        <v>5198.1859640000002</v>
      </c>
      <c r="N113" s="33">
        <v>3487.8538870000002</v>
      </c>
      <c r="O113" s="33">
        <v>5638.9200689999998</v>
      </c>
      <c r="P113" s="33">
        <v>5569.3164299999999</v>
      </c>
      <c r="Q113" s="33">
        <v>5601.7914410000003</v>
      </c>
      <c r="R113" s="33">
        <v>3487.8538870000002</v>
      </c>
      <c r="S113" s="33">
        <v>5714.1279009999998</v>
      </c>
      <c r="T113" s="33">
        <v>6688.3913860000002</v>
      </c>
      <c r="U113" s="33">
        <v>3981.5655969999998</v>
      </c>
      <c r="V113" s="33">
        <v>3981.5655969999998</v>
      </c>
      <c r="W113" s="33">
        <v>6285.5575369999997</v>
      </c>
      <c r="X113" s="33">
        <v>6688.3913860000002</v>
      </c>
      <c r="Y113" s="33">
        <v>4410.228615</v>
      </c>
      <c r="Z113" s="33">
        <v>3981.5655969999998</v>
      </c>
      <c r="AA113" s="33">
        <v>6353.3072730000004</v>
      </c>
      <c r="AB113" s="33">
        <v>4902.7645039999998</v>
      </c>
      <c r="AC113" s="33">
        <v>3994.6023970000001</v>
      </c>
      <c r="AD113" s="33">
        <v>3962.127387</v>
      </c>
      <c r="AE113" s="33">
        <v>4658.6712180000004</v>
      </c>
      <c r="AF113" s="33">
        <v>4902.3080490000002</v>
      </c>
      <c r="AG113" s="33">
        <v>3962.127387</v>
      </c>
      <c r="AH113" s="33">
        <v>3994.6023970000001</v>
      </c>
      <c r="AI113" s="33">
        <v>6281.164624</v>
      </c>
      <c r="AJ113" s="33">
        <v>4582.3094719999999</v>
      </c>
      <c r="AK113" s="33">
        <v>4582.3094719999999</v>
      </c>
      <c r="AL113" s="33">
        <v>4582.3094719999999</v>
      </c>
      <c r="AM113" s="33">
        <v>7503.9618190000001</v>
      </c>
      <c r="AN113" s="33">
        <v>5831.5853669999997</v>
      </c>
      <c r="AO113" s="33">
        <v>4582.3094719999999</v>
      </c>
      <c r="AP113" s="33">
        <v>4787.9594660000002</v>
      </c>
      <c r="AQ113" s="33">
        <v>7889.41482</v>
      </c>
      <c r="AR113" s="33">
        <v>6030.6064649999998</v>
      </c>
      <c r="AS113" s="33">
        <v>4211.3984010000004</v>
      </c>
      <c r="AT113" s="33">
        <v>4912.2954950000003</v>
      </c>
      <c r="AU113" s="33">
        <v>7518.7231449999999</v>
      </c>
      <c r="AV113" s="33">
        <v>6850.3991749999996</v>
      </c>
      <c r="AW113" s="33">
        <v>4171.0745290000004</v>
      </c>
      <c r="AX113" s="33">
        <v>4587.0011059999997</v>
      </c>
      <c r="AY113" s="33">
        <v>7438.0754010000001</v>
      </c>
      <c r="AZ113" s="33">
        <v>5779.9674960000002</v>
      </c>
      <c r="BA113" s="33">
        <v>3960.7594330000002</v>
      </c>
      <c r="BB113" s="33">
        <v>3928.2844230000001</v>
      </c>
      <c r="BC113" s="33">
        <v>6939.9849690000001</v>
      </c>
      <c r="BD113" s="33">
        <v>3817.0363659999998</v>
      </c>
      <c r="BE113" s="33">
        <v>2412.5475700000002</v>
      </c>
      <c r="BF113" s="33">
        <v>2445.0225799999998</v>
      </c>
      <c r="BG113" s="33">
        <v>4551.3107389999996</v>
      </c>
      <c r="BH113" s="33">
        <v>3474.492248</v>
      </c>
      <c r="BI113" s="33">
        <v>2314.0967369999998</v>
      </c>
      <c r="BJ113" s="33">
        <v>2346.571747</v>
      </c>
      <c r="BK113" s="33">
        <v>4354.4090740000001</v>
      </c>
      <c r="BL113" s="33">
        <v>4044.4244159999998</v>
      </c>
      <c r="BM113" s="33">
        <v>2346.571747</v>
      </c>
      <c r="BN113" s="33">
        <v>2346.571747</v>
      </c>
      <c r="BO113" s="33">
        <v>4354.4090740000001</v>
      </c>
      <c r="BP113" s="33">
        <v>3962.0738299999998</v>
      </c>
      <c r="BQ113" s="33">
        <v>2231.7461509999998</v>
      </c>
      <c r="BR113" s="33">
        <v>2264.2211609999999</v>
      </c>
      <c r="BS113" s="33">
        <v>4189.7079030000004</v>
      </c>
      <c r="BT113" s="33">
        <v>3962.0738299999998</v>
      </c>
      <c r="BU113" s="33">
        <v>2264.2211609999999</v>
      </c>
      <c r="BV113" s="33">
        <v>3363.8299550000002</v>
      </c>
      <c r="BW113" s="33">
        <v>4189.7079030000004</v>
      </c>
      <c r="BX113" s="33">
        <v>3962.0738299999998</v>
      </c>
      <c r="BY113" s="33">
        <v>2264.2211609999999</v>
      </c>
      <c r="BZ113" s="33">
        <v>3363.8299550000002</v>
      </c>
      <c r="CA113" s="33">
        <v>4189.7079030000004</v>
      </c>
      <c r="CB113" s="33">
        <v>2610.320029</v>
      </c>
      <c r="CC113" s="33">
        <v>1508.5521349999999</v>
      </c>
      <c r="CD113" s="33">
        <v>2012.0761540000001</v>
      </c>
      <c r="CE113" s="33">
        <v>3000.299657</v>
      </c>
      <c r="CF113" s="33">
        <v>2610.320029</v>
      </c>
      <c r="CG113" s="33">
        <v>1508.5521349999999</v>
      </c>
      <c r="CH113" s="33">
        <v>2012.0761540000001</v>
      </c>
      <c r="CI113" s="33">
        <v>3000.299657</v>
      </c>
      <c r="CJ113" s="33">
        <v>2610.320029</v>
      </c>
      <c r="CK113" s="33">
        <v>1508.5521349999999</v>
      </c>
      <c r="CL113" s="33">
        <v>2012.0761540000001</v>
      </c>
      <c r="CM113" s="33">
        <v>3000.299657</v>
      </c>
      <c r="CN113" s="33">
        <v>1865.2736179999999</v>
      </c>
      <c r="CO113" s="33">
        <v>1013.982287</v>
      </c>
      <c r="CP113" s="33">
        <v>1013.982287</v>
      </c>
      <c r="CQ113" s="33">
        <v>2011.15996</v>
      </c>
      <c r="CR113" s="33">
        <v>1865.2736179999999</v>
      </c>
      <c r="CS113" s="33">
        <v>1013.982287</v>
      </c>
      <c r="CT113" s="33">
        <v>1013.982287</v>
      </c>
      <c r="CU113" s="33">
        <v>2011.15996</v>
      </c>
      <c r="CV113" s="33">
        <v>1865.2736179999999</v>
      </c>
      <c r="CW113" s="33">
        <v>1013.982287</v>
      </c>
      <c r="CX113" s="33">
        <v>1013.982287</v>
      </c>
      <c r="CY113" s="33">
        <v>2011.15996</v>
      </c>
      <c r="CZ113" s="33">
        <v>1342.8384060000001</v>
      </c>
      <c r="DA113" s="33">
        <v>744.59453180000003</v>
      </c>
      <c r="DB113" s="33">
        <v>744.59453180000003</v>
      </c>
      <c r="DC113" s="33">
        <v>1488.724749</v>
      </c>
      <c r="DD113" s="33">
        <v>1342.8384060000001</v>
      </c>
      <c r="DE113" s="33">
        <v>744.59453180000003</v>
      </c>
      <c r="DF113" s="33">
        <v>744.59453180000003</v>
      </c>
      <c r="DG113" s="33">
        <v>1488.724749</v>
      </c>
      <c r="DH113" s="33">
        <v>1316.7648059999999</v>
      </c>
      <c r="DI113" s="33">
        <v>731.55773180000006</v>
      </c>
      <c r="DJ113" s="33">
        <v>731.55773180000006</v>
      </c>
      <c r="DK113" s="33">
        <v>1462.651149</v>
      </c>
      <c r="DL113" s="33">
        <v>1316.7648059999999</v>
      </c>
      <c r="DM113" s="33">
        <v>731.55773180000006</v>
      </c>
      <c r="DN113" s="33">
        <v>731.55773180000006</v>
      </c>
      <c r="DO113" s="33">
        <v>1462.651149</v>
      </c>
      <c r="DP113" s="33">
        <v>143.85065729999999</v>
      </c>
      <c r="DQ113" s="33">
        <v>143.85065729999999</v>
      </c>
      <c r="DR113" s="33">
        <v>143.85065729999999</v>
      </c>
      <c r="DS113" s="33">
        <v>287.70131450000002</v>
      </c>
      <c r="DT113" s="33">
        <v>143.85065729999999</v>
      </c>
      <c r="DU113" s="33">
        <v>143.85065729999999</v>
      </c>
      <c r="DV113" s="33">
        <v>143.85065729999999</v>
      </c>
      <c r="DW113" s="33">
        <v>287.70131450000002</v>
      </c>
      <c r="DX113" s="33">
        <v>143.85065729999999</v>
      </c>
      <c r="DY113" s="33">
        <v>143.85065729999999</v>
      </c>
      <c r="DZ113" s="33">
        <v>143.85065729999999</v>
      </c>
      <c r="EA113" s="33">
        <v>287.70131450000002</v>
      </c>
      <c r="EB113" s="33">
        <v>287.70131450000002</v>
      </c>
      <c r="EC113" s="33">
        <v>143.85065729999999</v>
      </c>
      <c r="ED113" s="33">
        <v>143.85065729999999</v>
      </c>
      <c r="EE113" s="33">
        <v>287.70131450000002</v>
      </c>
      <c r="EF113" s="33">
        <v>0</v>
      </c>
      <c r="EG113" s="33">
        <v>0</v>
      </c>
      <c r="EH113" s="33">
        <v>0</v>
      </c>
      <c r="EI113" s="33">
        <v>0</v>
      </c>
      <c r="EJ113" s="33">
        <v>0</v>
      </c>
      <c r="EK113" s="33">
        <v>0</v>
      </c>
      <c r="EL113" s="33">
        <v>0</v>
      </c>
      <c r="EM113" s="33">
        <v>0</v>
      </c>
      <c r="EN113" s="33">
        <v>0</v>
      </c>
      <c r="EO113" s="33">
        <v>0</v>
      </c>
      <c r="EP113" s="33">
        <v>0</v>
      </c>
      <c r="EQ113" s="33">
        <v>0</v>
      </c>
      <c r="ER113" s="33">
        <v>0</v>
      </c>
      <c r="ES113" s="33">
        <v>0</v>
      </c>
      <c r="ET113" s="33">
        <v>0</v>
      </c>
      <c r="EU113" s="33">
        <v>0</v>
      </c>
      <c r="EV113" s="33">
        <v>0</v>
      </c>
      <c r="EW113" s="33">
        <v>0</v>
      </c>
      <c r="EX113" s="33">
        <v>0</v>
      </c>
      <c r="EY113" s="33">
        <v>0</v>
      </c>
      <c r="EZ113" s="33">
        <v>0</v>
      </c>
      <c r="FA113" s="33">
        <v>0</v>
      </c>
      <c r="FB113" s="33">
        <v>0</v>
      </c>
      <c r="FC113" s="33">
        <v>0</v>
      </c>
    </row>
    <row r="114" spans="2:159" x14ac:dyDescent="0.25">
      <c r="B114" s="33" t="s">
        <v>704</v>
      </c>
      <c r="C114" s="33" t="s">
        <v>37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705</v>
      </c>
      <c r="C126" s="33" t="s">
        <v>37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0</v>
      </c>
      <c r="CE137" s="33">
        <v>0</v>
      </c>
      <c r="CF137" s="33">
        <v>0</v>
      </c>
      <c r="CG137" s="33">
        <v>0</v>
      </c>
      <c r="CH137" s="33">
        <v>0</v>
      </c>
      <c r="CI137" s="33">
        <v>0</v>
      </c>
      <c r="CJ137" s="33">
        <v>0</v>
      </c>
      <c r="CK137" s="33">
        <v>0</v>
      </c>
      <c r="CL137" s="33">
        <v>0</v>
      </c>
      <c r="CM137" s="33">
        <v>0</v>
      </c>
      <c r="CN137" s="33">
        <v>0</v>
      </c>
      <c r="CO137" s="33">
        <v>0</v>
      </c>
      <c r="CP137" s="33">
        <v>0</v>
      </c>
      <c r="CQ137" s="33">
        <v>0</v>
      </c>
      <c r="CR137" s="33">
        <v>0</v>
      </c>
      <c r="CS137" s="33">
        <v>0</v>
      </c>
      <c r="CT137" s="33">
        <v>0</v>
      </c>
      <c r="CU137" s="33">
        <v>0</v>
      </c>
      <c r="CV137" s="33">
        <v>0</v>
      </c>
      <c r="CW137" s="33">
        <v>0</v>
      </c>
      <c r="CX137" s="33">
        <v>0</v>
      </c>
      <c r="CY137" s="33">
        <v>0</v>
      </c>
      <c r="CZ137" s="33">
        <v>0</v>
      </c>
      <c r="DA137" s="33">
        <v>0</v>
      </c>
      <c r="DB137" s="33">
        <v>0</v>
      </c>
      <c r="DC137" s="33">
        <v>0</v>
      </c>
      <c r="DD137" s="33">
        <v>0</v>
      </c>
      <c r="DE137" s="33">
        <v>0</v>
      </c>
      <c r="DF137" s="33">
        <v>0</v>
      </c>
      <c r="DG137" s="33">
        <v>0</v>
      </c>
      <c r="DH137" s="33">
        <v>0</v>
      </c>
      <c r="DI137" s="33">
        <v>0</v>
      </c>
      <c r="DJ137" s="33">
        <v>0</v>
      </c>
      <c r="DK137" s="33">
        <v>0</v>
      </c>
      <c r="DL137" s="33">
        <v>0</v>
      </c>
      <c r="DM137" s="33">
        <v>0</v>
      </c>
      <c r="DN137" s="33">
        <v>0</v>
      </c>
      <c r="DO137" s="33">
        <v>0</v>
      </c>
      <c r="DP137" s="33">
        <v>0</v>
      </c>
      <c r="DQ137" s="33">
        <v>0</v>
      </c>
      <c r="DR137" s="33">
        <v>0</v>
      </c>
      <c r="DS137" s="33">
        <v>0</v>
      </c>
      <c r="DT137" s="33">
        <v>0</v>
      </c>
      <c r="DU137" s="33">
        <v>0</v>
      </c>
      <c r="DV137" s="33">
        <v>0</v>
      </c>
      <c r="DW137" s="33">
        <v>0</v>
      </c>
      <c r="DX137" s="33">
        <v>0</v>
      </c>
      <c r="DY137" s="33">
        <v>0</v>
      </c>
      <c r="DZ137" s="33">
        <v>0</v>
      </c>
      <c r="EA137" s="33">
        <v>0</v>
      </c>
      <c r="EB137" s="33">
        <v>0</v>
      </c>
      <c r="EC137" s="33">
        <v>0</v>
      </c>
      <c r="ED137" s="33">
        <v>0</v>
      </c>
      <c r="EE137" s="33">
        <v>0</v>
      </c>
      <c r="EF137" s="33">
        <v>0</v>
      </c>
      <c r="EG137" s="33">
        <v>0</v>
      </c>
      <c r="EH137" s="33">
        <v>0</v>
      </c>
      <c r="EI137" s="33">
        <v>0</v>
      </c>
      <c r="EJ137" s="33">
        <v>0</v>
      </c>
      <c r="EK137" s="33">
        <v>0</v>
      </c>
      <c r="EL137" s="33">
        <v>0</v>
      </c>
      <c r="EM137" s="33">
        <v>0</v>
      </c>
      <c r="EN137" s="33">
        <v>0</v>
      </c>
      <c r="EO137" s="33">
        <v>0</v>
      </c>
      <c r="EP137" s="33">
        <v>0</v>
      </c>
      <c r="EQ137" s="33">
        <v>0</v>
      </c>
      <c r="ER137" s="33">
        <v>0</v>
      </c>
      <c r="ES137" s="33">
        <v>0</v>
      </c>
      <c r="ET137" s="33">
        <v>0</v>
      </c>
      <c r="EU137" s="33">
        <v>0</v>
      </c>
      <c r="EV137" s="33">
        <v>0</v>
      </c>
      <c r="EW137" s="33">
        <v>0</v>
      </c>
      <c r="EX137" s="33">
        <v>0</v>
      </c>
      <c r="EY137" s="33">
        <v>0</v>
      </c>
      <c r="EZ137" s="33">
        <v>0</v>
      </c>
      <c r="FA137" s="33">
        <v>0</v>
      </c>
      <c r="FB137" s="33">
        <v>0</v>
      </c>
      <c r="FC137" s="33">
        <v>0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82.258750000000006</v>
      </c>
      <c r="AI138" s="33">
        <v>660.05310999999995</v>
      </c>
      <c r="AM138" s="33">
        <v>843.61674960000005</v>
      </c>
      <c r="AN138" s="33">
        <v>82.258750000000006</v>
      </c>
      <c r="AQ138" s="33">
        <v>1726.903902</v>
      </c>
      <c r="AR138" s="33">
        <v>345.95634230000002</v>
      </c>
      <c r="AT138" s="33">
        <v>82.258750000000006</v>
      </c>
      <c r="AU138" s="33">
        <v>2165.053848</v>
      </c>
      <c r="AV138" s="33">
        <v>660.05310999999995</v>
      </c>
      <c r="AY138" s="33">
        <v>1961.8043869999999</v>
      </c>
      <c r="AZ138" s="33">
        <v>357.8089334</v>
      </c>
      <c r="BC138" s="33">
        <v>1625.662765</v>
      </c>
      <c r="BG138" s="33">
        <v>1274.58242</v>
      </c>
      <c r="BK138" s="33">
        <v>413.27686</v>
      </c>
      <c r="BL138" s="33">
        <v>413.27686</v>
      </c>
      <c r="BO138" s="33">
        <v>413.27686</v>
      </c>
      <c r="BP138" s="33">
        <v>413.27686</v>
      </c>
      <c r="BS138" s="33">
        <v>413.27686</v>
      </c>
      <c r="BT138" s="33">
        <v>413.27686</v>
      </c>
      <c r="BV138" s="33">
        <v>368.89526510000002</v>
      </c>
      <c r="BW138" s="33">
        <v>413.27686</v>
      </c>
      <c r="BX138" s="33">
        <v>413.27686</v>
      </c>
      <c r="BZ138" s="33">
        <v>356.60034039999999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M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1011.218108</v>
      </c>
      <c r="AN149" s="33">
        <v>82.258750000000006</v>
      </c>
      <c r="AO149" s="33">
        <v>0</v>
      </c>
      <c r="AP149" s="33">
        <v>0</v>
      </c>
      <c r="AQ149" s="33">
        <v>1894.505261</v>
      </c>
      <c r="AR149" s="33">
        <v>345.95634230000002</v>
      </c>
      <c r="AS149" s="33">
        <v>0</v>
      </c>
      <c r="AT149" s="33">
        <v>82.258750000000006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357.8089334</v>
      </c>
      <c r="BA149" s="33">
        <v>0</v>
      </c>
      <c r="BB149" s="33">
        <v>0</v>
      </c>
      <c r="BC149" s="33">
        <v>1793.264124</v>
      </c>
      <c r="BD149" s="33">
        <v>0</v>
      </c>
      <c r="BE149" s="33">
        <v>0</v>
      </c>
      <c r="BF149" s="33">
        <v>0</v>
      </c>
      <c r="BG149" s="33">
        <v>1274.58242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413.27686</v>
      </c>
      <c r="BM149" s="33">
        <v>0</v>
      </c>
      <c r="BN149" s="33">
        <v>0</v>
      </c>
      <c r="BO149" s="33">
        <v>413.27686</v>
      </c>
      <c r="BP149" s="33">
        <v>413.27686</v>
      </c>
      <c r="BQ149" s="33">
        <v>0</v>
      </c>
      <c r="BR149" s="33">
        <v>0</v>
      </c>
      <c r="BS149" s="33">
        <v>413.27686</v>
      </c>
      <c r="BT149" s="33">
        <v>413.27686</v>
      </c>
      <c r="BU149" s="33">
        <v>0</v>
      </c>
      <c r="BV149" s="33">
        <v>368.89526510000002</v>
      </c>
      <c r="BW149" s="33">
        <v>413.27686</v>
      </c>
      <c r="BX149" s="33">
        <v>413.27686</v>
      </c>
      <c r="BY149" s="33">
        <v>0</v>
      </c>
      <c r="BZ149" s="33">
        <v>356.60034039999999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1730.2055660000001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1589.8</v>
      </c>
      <c r="BC150" s="33">
        <v>1769.944133</v>
      </c>
      <c r="BD150" s="33">
        <v>1769.944133</v>
      </c>
      <c r="BE150" s="33">
        <v>1589.8</v>
      </c>
      <c r="BF150" s="33">
        <v>1589.8</v>
      </c>
      <c r="BG150" s="33">
        <v>1769.944133</v>
      </c>
      <c r="BH150" s="33">
        <v>3052.6641730000001</v>
      </c>
      <c r="BI150" s="33">
        <v>2872.5200399999999</v>
      </c>
      <c r="BJ150" s="33">
        <v>2872.5200399999999</v>
      </c>
      <c r="BK150" s="33">
        <v>3052.6641730000001</v>
      </c>
      <c r="BL150" s="33">
        <v>3052.6641730000001</v>
      </c>
      <c r="BM150" s="33">
        <v>2872.5200399999999</v>
      </c>
      <c r="BN150" s="33">
        <v>2872.5200399999999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3016.130032</v>
      </c>
      <c r="CQ150" s="33">
        <v>3052.6641730000001</v>
      </c>
      <c r="CR150" s="33">
        <v>3052.6641730000001</v>
      </c>
      <c r="CS150" s="33">
        <v>2872.5200399999999</v>
      </c>
      <c r="CT150" s="33">
        <v>2872.5200399999999</v>
      </c>
      <c r="CU150" s="33">
        <v>3052.6641730000001</v>
      </c>
      <c r="CV150" s="33">
        <v>3052.6641730000001</v>
      </c>
      <c r="CW150" s="33">
        <v>2872.5200399999999</v>
      </c>
      <c r="CX150" s="33">
        <v>2872.5200399999999</v>
      </c>
      <c r="CY150" s="33">
        <v>3052.6641730000001</v>
      </c>
      <c r="CZ150" s="33">
        <v>3052.6641730000001</v>
      </c>
      <c r="DA150" s="33">
        <v>2872.5200399999999</v>
      </c>
      <c r="DB150" s="33">
        <v>2872.5200399999999</v>
      </c>
      <c r="DC150" s="33">
        <v>3052.6641730000001</v>
      </c>
      <c r="DD150" s="33">
        <v>3052.6641730000001</v>
      </c>
      <c r="DE150" s="33">
        <v>2872.5200399999999</v>
      </c>
      <c r="DF150" s="33">
        <v>2872.5200399999999</v>
      </c>
      <c r="DG150" s="33">
        <v>3052.6641730000001</v>
      </c>
      <c r="DH150" s="33">
        <v>3052.6641730000001</v>
      </c>
      <c r="DI150" s="33">
        <v>2872.5200399999999</v>
      </c>
      <c r="DJ150" s="33">
        <v>2872.5200399999999</v>
      </c>
      <c r="DK150" s="33">
        <v>3052.6641730000001</v>
      </c>
      <c r="DL150" s="33">
        <v>3052.6641730000001</v>
      </c>
      <c r="DM150" s="33">
        <v>2872.5200399999999</v>
      </c>
      <c r="DN150" s="33">
        <v>2872.5200399999999</v>
      </c>
      <c r="DO150" s="33">
        <v>3052.6641730000001</v>
      </c>
      <c r="DP150" s="33">
        <v>3052.6641730000001</v>
      </c>
      <c r="DQ150" s="33">
        <v>2872.5200399999999</v>
      </c>
      <c r="DR150" s="33">
        <v>2872.5200399999999</v>
      </c>
      <c r="DS150" s="33">
        <v>3052.6641730000001</v>
      </c>
      <c r="DT150" s="33">
        <v>3052.6641730000001</v>
      </c>
      <c r="DU150" s="33">
        <v>2872.5200399999999</v>
      </c>
      <c r="DV150" s="33">
        <v>2872.5200399999999</v>
      </c>
      <c r="DW150" s="33">
        <v>3052.6641730000001</v>
      </c>
      <c r="DX150" s="33">
        <v>3052.6641730000001</v>
      </c>
      <c r="DY150" s="33">
        <v>2872.5200399999999</v>
      </c>
      <c r="DZ150" s="33">
        <v>2872.5200399999999</v>
      </c>
      <c r="EA150" s="33">
        <v>3052.6641730000001</v>
      </c>
      <c r="EB150" s="33">
        <v>3052.6641730000001</v>
      </c>
      <c r="EC150" s="33">
        <v>2872.5200399999999</v>
      </c>
      <c r="ED150" s="33">
        <v>2872.5200399999999</v>
      </c>
      <c r="EE150" s="33">
        <v>3052.6641730000001</v>
      </c>
      <c r="EF150" s="33">
        <v>3052.6641730000001</v>
      </c>
      <c r="EG150" s="33">
        <v>2872.5200399999999</v>
      </c>
      <c r="EH150" s="33">
        <v>2872.5200399999999</v>
      </c>
      <c r="EI150" s="33">
        <v>3052.6641730000001</v>
      </c>
      <c r="EJ150" s="33">
        <v>3052.6641730000001</v>
      </c>
      <c r="EK150" s="33">
        <v>2872.5200399999999</v>
      </c>
      <c r="EL150" s="33">
        <v>2872.5200399999999</v>
      </c>
      <c r="EM150" s="33">
        <v>3052.6641730000001</v>
      </c>
      <c r="EN150" s="33">
        <v>3052.6641730000001</v>
      </c>
      <c r="EO150" s="33">
        <v>2872.5200399999999</v>
      </c>
      <c r="EP150" s="33">
        <v>2872.5200399999999</v>
      </c>
      <c r="EQ150" s="33">
        <v>3052.6641730000001</v>
      </c>
      <c r="ER150" s="33">
        <v>3052.6641730000001</v>
      </c>
      <c r="ES150" s="33">
        <v>2872.5200399999999</v>
      </c>
      <c r="ET150" s="33">
        <v>2872.5200399999999</v>
      </c>
      <c r="EU150" s="33">
        <v>3052.6641730000001</v>
      </c>
      <c r="EV150" s="33">
        <v>3052.6641730000001</v>
      </c>
      <c r="EW150" s="33">
        <v>2872.5200399999999</v>
      </c>
      <c r="EX150" s="33">
        <v>2872.5200399999999</v>
      </c>
      <c r="EY150" s="33">
        <v>3052.6641730000001</v>
      </c>
      <c r="EZ150" s="33">
        <v>3052.6641730000001</v>
      </c>
      <c r="FA150" s="33">
        <v>2872.5200399999999</v>
      </c>
      <c r="FB150" s="33">
        <v>2872.5200399999999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1730.2055660000001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1589.8</v>
      </c>
      <c r="BC161" s="33">
        <v>1769.944133</v>
      </c>
      <c r="BD161" s="33">
        <v>1769.944133</v>
      </c>
      <c r="BE161" s="33">
        <v>1589.8</v>
      </c>
      <c r="BF161" s="33">
        <v>1589.8</v>
      </c>
      <c r="BG161" s="33">
        <v>1769.944133</v>
      </c>
      <c r="BH161" s="33">
        <v>3052.6641730000001</v>
      </c>
      <c r="BI161" s="33">
        <v>2872.5200399999999</v>
      </c>
      <c r="BJ161" s="33">
        <v>2872.5200399999999</v>
      </c>
      <c r="BK161" s="33">
        <v>3052.6641730000001</v>
      </c>
      <c r="BL161" s="33">
        <v>3052.6641730000001</v>
      </c>
      <c r="BM161" s="33">
        <v>2872.5200399999999</v>
      </c>
      <c r="BN161" s="33">
        <v>2872.5200399999999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3016.130032</v>
      </c>
      <c r="CQ161" s="33">
        <v>3052.6641730000001</v>
      </c>
      <c r="CR161" s="33">
        <v>3052.6641730000001</v>
      </c>
      <c r="CS161" s="33">
        <v>2872.5200399999999</v>
      </c>
      <c r="CT161" s="33">
        <v>2872.5200399999999</v>
      </c>
      <c r="CU161" s="33">
        <v>3052.6641730000001</v>
      </c>
      <c r="CV161" s="33">
        <v>3052.6641730000001</v>
      </c>
      <c r="CW161" s="33">
        <v>2872.5200399999999</v>
      </c>
      <c r="CX161" s="33">
        <v>2872.5200399999999</v>
      </c>
      <c r="CY161" s="33">
        <v>3052.6641730000001</v>
      </c>
      <c r="CZ161" s="33">
        <v>3052.6641730000001</v>
      </c>
      <c r="DA161" s="33">
        <v>2872.5200399999999</v>
      </c>
      <c r="DB161" s="33">
        <v>2872.5200399999999</v>
      </c>
      <c r="DC161" s="33">
        <v>3052.6641730000001</v>
      </c>
      <c r="DD161" s="33">
        <v>3052.6641730000001</v>
      </c>
      <c r="DE161" s="33">
        <v>2872.5200399999999</v>
      </c>
      <c r="DF161" s="33">
        <v>2872.5200399999999</v>
      </c>
      <c r="DG161" s="33">
        <v>3052.6641730000001</v>
      </c>
      <c r="DH161" s="33">
        <v>3052.6641730000001</v>
      </c>
      <c r="DI161" s="33">
        <v>2872.5200399999999</v>
      </c>
      <c r="DJ161" s="33">
        <v>2872.5200399999999</v>
      </c>
      <c r="DK161" s="33">
        <v>3052.6641730000001</v>
      </c>
      <c r="DL161" s="33">
        <v>3052.6641730000001</v>
      </c>
      <c r="DM161" s="33">
        <v>2872.5200399999999</v>
      </c>
      <c r="DN161" s="33">
        <v>2872.5200399999999</v>
      </c>
      <c r="DO161" s="33">
        <v>3052.6641730000001</v>
      </c>
      <c r="DP161" s="33">
        <v>3052.6641730000001</v>
      </c>
      <c r="DQ161" s="33">
        <v>2872.5200399999999</v>
      </c>
      <c r="DR161" s="33">
        <v>2872.5200399999999</v>
      </c>
      <c r="DS161" s="33">
        <v>3052.6641730000001</v>
      </c>
      <c r="DT161" s="33">
        <v>3052.6641730000001</v>
      </c>
      <c r="DU161" s="33">
        <v>2872.5200399999999</v>
      </c>
      <c r="DV161" s="33">
        <v>2872.5200399999999</v>
      </c>
      <c r="DW161" s="33">
        <v>3052.6641730000001</v>
      </c>
      <c r="DX161" s="33">
        <v>3052.6641730000001</v>
      </c>
      <c r="DY161" s="33">
        <v>2872.5200399999999</v>
      </c>
      <c r="DZ161" s="33">
        <v>2872.5200399999999</v>
      </c>
      <c r="EA161" s="33">
        <v>3052.6641730000001</v>
      </c>
      <c r="EB161" s="33">
        <v>3052.6641730000001</v>
      </c>
      <c r="EC161" s="33">
        <v>2872.5200399999999</v>
      </c>
      <c r="ED161" s="33">
        <v>2872.5200399999999</v>
      </c>
      <c r="EE161" s="33">
        <v>3052.6641730000001</v>
      </c>
      <c r="EF161" s="33">
        <v>3052.6641730000001</v>
      </c>
      <c r="EG161" s="33">
        <v>2872.5200399999999</v>
      </c>
      <c r="EH161" s="33">
        <v>2872.5200399999999</v>
      </c>
      <c r="EI161" s="33">
        <v>3052.6641730000001</v>
      </c>
      <c r="EJ161" s="33">
        <v>3052.6641730000001</v>
      </c>
      <c r="EK161" s="33">
        <v>2872.5200399999999</v>
      </c>
      <c r="EL161" s="33">
        <v>2872.5200399999999</v>
      </c>
      <c r="EM161" s="33">
        <v>3052.6641730000001</v>
      </c>
      <c r="EN161" s="33">
        <v>3052.6641730000001</v>
      </c>
      <c r="EO161" s="33">
        <v>2872.5200399999999</v>
      </c>
      <c r="EP161" s="33">
        <v>2872.5200399999999</v>
      </c>
      <c r="EQ161" s="33">
        <v>3052.6641730000001</v>
      </c>
      <c r="ER161" s="33">
        <v>3052.6641730000001</v>
      </c>
      <c r="ES161" s="33">
        <v>2872.5200399999999</v>
      </c>
      <c r="ET161" s="33">
        <v>2872.5200399999999</v>
      </c>
      <c r="EU161" s="33">
        <v>3052.6641730000001</v>
      </c>
      <c r="EV161" s="33">
        <v>3052.6641730000001</v>
      </c>
      <c r="EW161" s="33">
        <v>2872.5200399999999</v>
      </c>
      <c r="EX161" s="33">
        <v>2872.5200399999999</v>
      </c>
      <c r="EY161" s="33">
        <v>3052.6641730000001</v>
      </c>
      <c r="EZ161" s="33">
        <v>3052.6641730000001</v>
      </c>
      <c r="FA161" s="33">
        <v>2872.5200399999999</v>
      </c>
      <c r="FB161" s="33">
        <v>2872.5200399999999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160.9453895</v>
      </c>
      <c r="AY162" s="33">
        <v>235.94893389999999</v>
      </c>
      <c r="BC162" s="33">
        <v>160.9453895</v>
      </c>
      <c r="BG162" s="33">
        <v>75.003544340000005</v>
      </c>
      <c r="BK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Q164" s="33">
        <v>1039.6902279999999</v>
      </c>
      <c r="AU164" s="33">
        <v>1217.975179</v>
      </c>
      <c r="AY164" s="33">
        <v>1653.446964</v>
      </c>
      <c r="BC164" s="33">
        <v>1039.6902279999999</v>
      </c>
      <c r="BG164" s="33">
        <v>537.26652279999996</v>
      </c>
      <c r="BK164" s="33">
        <v>510.17357190000001</v>
      </c>
      <c r="BO164" s="33">
        <v>172.3377988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  <c r="BG167" s="33">
        <v>305.29236479999997</v>
      </c>
      <c r="BK167" s="33">
        <v>305.29236479999997</v>
      </c>
    </row>
    <row r="168" spans="2:159" x14ac:dyDescent="0.25">
      <c r="B168" s="33" t="s">
        <v>23</v>
      </c>
      <c r="C168" s="33" t="s">
        <v>43</v>
      </c>
      <c r="BG168" s="33">
        <v>97.704767700000005</v>
      </c>
      <c r="BK168" s="33">
        <v>97.704767700000005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1357.8358740000001</v>
      </c>
      <c r="AR173" s="33">
        <v>0</v>
      </c>
      <c r="AS173" s="33">
        <v>0</v>
      </c>
      <c r="AT173" s="33">
        <v>0</v>
      </c>
      <c r="AU173" s="33">
        <v>1536.120825</v>
      </c>
      <c r="AV173" s="33">
        <v>0</v>
      </c>
      <c r="AW173" s="33">
        <v>0</v>
      </c>
      <c r="AX173" s="33">
        <v>0</v>
      </c>
      <c r="AY173" s="33">
        <v>2046.596155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1015.2672</v>
      </c>
      <c r="BH173" s="33">
        <v>0</v>
      </c>
      <c r="BI173" s="33">
        <v>0</v>
      </c>
      <c r="BJ173" s="33">
        <v>0</v>
      </c>
      <c r="BK173" s="33">
        <v>988.17424879999999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144.24462370000001</v>
      </c>
      <c r="AY174" s="33">
        <v>155.62843570000001</v>
      </c>
      <c r="BG174" s="33">
        <v>128.96998869999999</v>
      </c>
      <c r="BK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7.5442441499999999</v>
      </c>
      <c r="AU176" s="33">
        <v>29.843810820000002</v>
      </c>
      <c r="AY176" s="33">
        <v>280.03217999999998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7.5442441499999999</v>
      </c>
      <c r="AR185" s="33">
        <v>0</v>
      </c>
      <c r="AS185" s="33">
        <v>0</v>
      </c>
      <c r="AT185" s="33">
        <v>0</v>
      </c>
      <c r="AU185" s="33">
        <v>174.08843450000001</v>
      </c>
      <c r="AV185" s="33">
        <v>0</v>
      </c>
      <c r="AW185" s="33">
        <v>0</v>
      </c>
      <c r="AX185" s="33">
        <v>0</v>
      </c>
      <c r="AY185" s="33">
        <v>435.66061569999999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128.96998869999999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19927.95952</v>
      </c>
      <c r="AS234" s="33">
        <v>16151.892620000001</v>
      </c>
      <c r="AT234" s="33">
        <v>18568.426670000001</v>
      </c>
      <c r="AU234" s="33">
        <v>18502.829760000001</v>
      </c>
      <c r="AV234" s="33">
        <v>19927.95952</v>
      </c>
      <c r="AW234" s="33">
        <v>16188.36774</v>
      </c>
      <c r="AX234" s="33">
        <v>18568.426670000001</v>
      </c>
      <c r="AY234" s="33">
        <v>18502.829760000001</v>
      </c>
      <c r="AZ234" s="33">
        <v>19981.973190000001</v>
      </c>
      <c r="BA234" s="33">
        <v>16162.48668</v>
      </c>
      <c r="BB234" s="33">
        <v>18602.061140000002</v>
      </c>
      <c r="BC234" s="33">
        <v>18540.172490000001</v>
      </c>
      <c r="BD234" s="33">
        <v>20111.192709999999</v>
      </c>
      <c r="BE234" s="33">
        <v>16349.2302</v>
      </c>
      <c r="BF234" s="33">
        <v>18663.86822</v>
      </c>
      <c r="BG234" s="33">
        <v>18637.192609999998</v>
      </c>
      <c r="BH234" s="33">
        <v>20285.527470000001</v>
      </c>
      <c r="BI234" s="33">
        <v>16228.51756</v>
      </c>
      <c r="BJ234" s="33">
        <v>18764.492389999999</v>
      </c>
      <c r="BK234" s="33">
        <v>18780.949100000002</v>
      </c>
      <c r="BL234" s="33">
        <v>20407.833190000001</v>
      </c>
      <c r="BM234" s="33">
        <v>16575.336500000001</v>
      </c>
      <c r="BN234" s="33">
        <v>18837.47322</v>
      </c>
      <c r="BO234" s="33">
        <v>18869.157309999999</v>
      </c>
      <c r="BP234" s="33">
        <v>21715.707760000001</v>
      </c>
      <c r="BQ234" s="33">
        <v>17078.568360000001</v>
      </c>
      <c r="BR234" s="33">
        <v>19499.84116</v>
      </c>
      <c r="BS234" s="33">
        <v>19816.447349999999</v>
      </c>
      <c r="BT234" s="33">
        <v>21715.707760000001</v>
      </c>
      <c r="BU234" s="33">
        <v>17575.555820000001</v>
      </c>
      <c r="BV234" s="33">
        <v>19499.84116</v>
      </c>
      <c r="BW234" s="33">
        <v>19816.447349999999</v>
      </c>
      <c r="BX234" s="33">
        <v>23051.38725</v>
      </c>
      <c r="BY234" s="33">
        <v>17890.75361</v>
      </c>
      <c r="BZ234" s="33">
        <v>20463.238730000001</v>
      </c>
      <c r="CA234" s="33">
        <v>20970.719570000001</v>
      </c>
      <c r="CB234" s="33">
        <v>23051.38725</v>
      </c>
      <c r="CC234" s="33">
        <v>18404.130519999999</v>
      </c>
      <c r="CD234" s="33">
        <v>20463.238730000001</v>
      </c>
      <c r="CE234" s="33">
        <v>20970.719570000001</v>
      </c>
      <c r="CF234" s="33">
        <v>23051.38725</v>
      </c>
      <c r="CG234" s="33">
        <v>18363.387190000001</v>
      </c>
      <c r="CH234" s="33">
        <v>20463.238730000001</v>
      </c>
      <c r="CI234" s="33">
        <v>20970.719570000001</v>
      </c>
      <c r="CJ234" s="33">
        <v>23051.38725</v>
      </c>
      <c r="CK234" s="33">
        <v>18370.629150000001</v>
      </c>
      <c r="CL234" s="33">
        <v>20463.238730000001</v>
      </c>
      <c r="CM234" s="33">
        <v>20970.719570000001</v>
      </c>
      <c r="CN234" s="33">
        <v>23051.38725</v>
      </c>
      <c r="CO234" s="33">
        <v>17865.83308</v>
      </c>
      <c r="CP234" s="33">
        <v>20463.238730000001</v>
      </c>
      <c r="CQ234" s="33">
        <v>20970.719570000001</v>
      </c>
      <c r="CR234" s="33">
        <v>23051.38725</v>
      </c>
      <c r="CS234" s="33">
        <v>18448.766169999999</v>
      </c>
      <c r="CT234" s="33">
        <v>20463.238730000001</v>
      </c>
      <c r="CU234" s="33">
        <v>20970.719570000001</v>
      </c>
      <c r="CV234" s="33">
        <v>23051.38725</v>
      </c>
      <c r="CW234" s="33">
        <v>18584.815699999999</v>
      </c>
      <c r="CX234" s="33">
        <v>20463.238730000001</v>
      </c>
      <c r="CY234" s="33">
        <v>20970.719570000001</v>
      </c>
      <c r="CZ234" s="33">
        <v>23051.38725</v>
      </c>
      <c r="DA234" s="33">
        <v>17171.262989999999</v>
      </c>
      <c r="DB234" s="33">
        <v>20463.238730000001</v>
      </c>
      <c r="DC234" s="33">
        <v>20970.719570000001</v>
      </c>
      <c r="DD234" s="33">
        <v>23051.38725</v>
      </c>
      <c r="DE234" s="33">
        <v>18644.87645</v>
      </c>
      <c r="DF234" s="33">
        <v>20463.238730000001</v>
      </c>
      <c r="DG234" s="33">
        <v>20970.719570000001</v>
      </c>
      <c r="DH234" s="33">
        <v>23655.55919</v>
      </c>
      <c r="DI234" s="33">
        <v>18880.59836</v>
      </c>
      <c r="DJ234" s="33">
        <v>20863.344059999999</v>
      </c>
      <c r="DK234" s="33">
        <v>21409.214110000001</v>
      </c>
      <c r="DL234" s="33">
        <v>23655.55919</v>
      </c>
      <c r="DM234" s="33">
        <v>18463.548650000001</v>
      </c>
      <c r="DN234" s="33">
        <v>20863.344059999999</v>
      </c>
      <c r="DO234" s="33">
        <v>21409.214110000001</v>
      </c>
      <c r="DP234" s="33">
        <v>23655.55919</v>
      </c>
      <c r="DQ234" s="33">
        <v>18624.229380000001</v>
      </c>
      <c r="DR234" s="33">
        <v>20863.344059999999</v>
      </c>
      <c r="DS234" s="33">
        <v>21409.214110000001</v>
      </c>
      <c r="DT234" s="33">
        <v>23655.55919</v>
      </c>
      <c r="DU234" s="33">
        <v>19044.950560000001</v>
      </c>
      <c r="DV234" s="33">
        <v>20834.995729999999</v>
      </c>
      <c r="DW234" s="33">
        <v>21409.214110000001</v>
      </c>
      <c r="DX234" s="33">
        <v>23655.55919</v>
      </c>
      <c r="DY234" s="33">
        <v>18260.83727</v>
      </c>
      <c r="DZ234" s="33">
        <v>20473.62615</v>
      </c>
      <c r="EA234" s="33">
        <v>21409.214110000001</v>
      </c>
      <c r="EB234" s="33">
        <v>23655.55919</v>
      </c>
      <c r="EC234" s="33">
        <v>18751.583299999998</v>
      </c>
      <c r="ED234" s="33">
        <v>20863.344059999999</v>
      </c>
      <c r="EE234" s="33">
        <v>21409.214110000001</v>
      </c>
      <c r="EF234" s="33">
        <v>23655.55919</v>
      </c>
      <c r="EG234" s="33">
        <v>18734.100030000001</v>
      </c>
      <c r="EH234" s="33">
        <v>20309.050009999999</v>
      </c>
      <c r="EI234" s="33">
        <v>21409.214110000001</v>
      </c>
      <c r="EJ234" s="33">
        <v>23655.55919</v>
      </c>
      <c r="EK234" s="33">
        <v>18333.853780000001</v>
      </c>
      <c r="EL234" s="33">
        <v>19326.546679999999</v>
      </c>
      <c r="EM234" s="33">
        <v>21409.214110000001</v>
      </c>
      <c r="EN234" s="33">
        <v>23687.900710000002</v>
      </c>
      <c r="EO234" s="33">
        <v>18002.475409999999</v>
      </c>
      <c r="EP234" s="33">
        <v>20793.386180000001</v>
      </c>
      <c r="EQ234" s="33">
        <v>21431.573649999998</v>
      </c>
      <c r="ER234" s="33">
        <v>23721.036899999999</v>
      </c>
      <c r="ES234" s="33">
        <v>19084.527269999999</v>
      </c>
      <c r="ET234" s="33">
        <v>19937.27865</v>
      </c>
      <c r="EU234" s="33">
        <v>21451.124779999998</v>
      </c>
      <c r="EV234" s="33">
        <v>23721.036899999999</v>
      </c>
      <c r="EW234" s="33">
        <v>18517.07603</v>
      </c>
      <c r="EX234" s="33">
        <v>19764.957470000001</v>
      </c>
      <c r="EY234" s="33">
        <v>21451.124779999998</v>
      </c>
      <c r="EZ234" s="33">
        <v>23988.697459999999</v>
      </c>
      <c r="FA234" s="33">
        <v>19119.971839999998</v>
      </c>
      <c r="FB234" s="33">
        <v>19974.7359</v>
      </c>
      <c r="FC234" s="33">
        <v>21631.459169999998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8028.3703720000003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9029.2354169999999</v>
      </c>
      <c r="W235" s="33">
        <v>8321.5505360000006</v>
      </c>
      <c r="X235" s="33">
        <v>4728.0676190000004</v>
      </c>
      <c r="Y235" s="33">
        <v>5933.10869</v>
      </c>
      <c r="Z235" s="33">
        <v>9029.2354169999999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4966.2736830000003</v>
      </c>
      <c r="AS235" s="33">
        <v>6196.8852969999998</v>
      </c>
      <c r="AT235" s="33">
        <v>9363.7170129999995</v>
      </c>
      <c r="AU235" s="33">
        <v>8668.5876470000003</v>
      </c>
      <c r="AV235" s="33">
        <v>5035.6955870000002</v>
      </c>
      <c r="AW235" s="33">
        <v>6257.4230349999998</v>
      </c>
      <c r="AX235" s="33">
        <v>9420.2465960000009</v>
      </c>
      <c r="AY235" s="33">
        <v>8738.5175280000003</v>
      </c>
      <c r="AZ235" s="33">
        <v>5215.1117780000004</v>
      </c>
      <c r="BA235" s="33">
        <v>6395.6445830000002</v>
      </c>
      <c r="BB235" s="33">
        <v>9593.5020129999994</v>
      </c>
      <c r="BC235" s="33">
        <v>8940.3506240000006</v>
      </c>
      <c r="BD235" s="33">
        <v>5215.1117780000004</v>
      </c>
      <c r="BE235" s="33">
        <v>6448.8878560000003</v>
      </c>
      <c r="BF235" s="33">
        <v>9593.5020129999994</v>
      </c>
      <c r="BG235" s="33">
        <v>8940.3506240000006</v>
      </c>
      <c r="BH235" s="33">
        <v>5416.9470160000001</v>
      </c>
      <c r="BI235" s="33">
        <v>6643.5535110000001</v>
      </c>
      <c r="BJ235" s="33">
        <v>10045.39826</v>
      </c>
      <c r="BK235" s="33">
        <v>9335.1678260000008</v>
      </c>
      <c r="BL235" s="33">
        <v>5416.9470160000001</v>
      </c>
      <c r="BM235" s="33">
        <v>6762.3683920000003</v>
      </c>
      <c r="BN235" s="33">
        <v>10045.39826</v>
      </c>
      <c r="BO235" s="33">
        <v>9335.1678260000008</v>
      </c>
      <c r="BP235" s="33">
        <v>6178.6766509999998</v>
      </c>
      <c r="BQ235" s="33">
        <v>7198.3197609999997</v>
      </c>
      <c r="BR235" s="33">
        <v>11155.979230000001</v>
      </c>
      <c r="BS235" s="33">
        <v>10406.29696</v>
      </c>
      <c r="BT235" s="33">
        <v>6178.6766509999998</v>
      </c>
      <c r="BU235" s="33">
        <v>7698.9896120000003</v>
      </c>
      <c r="BV235" s="33">
        <v>11155.979230000001</v>
      </c>
      <c r="BW235" s="33">
        <v>10406.29696</v>
      </c>
      <c r="BX235" s="33">
        <v>6403.5956990000004</v>
      </c>
      <c r="BY235" s="33">
        <v>7297.6035700000002</v>
      </c>
      <c r="BZ235" s="33">
        <v>11395.842570000001</v>
      </c>
      <c r="CA235" s="33">
        <v>10658.208329999999</v>
      </c>
      <c r="CB235" s="33">
        <v>6403.5956990000004</v>
      </c>
      <c r="CC235" s="33">
        <v>7914.5781239999997</v>
      </c>
      <c r="CD235" s="33">
        <v>11395.842570000001</v>
      </c>
      <c r="CE235" s="33">
        <v>10658.208329999999</v>
      </c>
      <c r="CF235" s="33">
        <v>6403.5956990000004</v>
      </c>
      <c r="CG235" s="33">
        <v>7914.5781239999997</v>
      </c>
      <c r="CH235" s="33">
        <v>11395.842570000001</v>
      </c>
      <c r="CI235" s="33">
        <v>10658.208329999999</v>
      </c>
      <c r="CJ235" s="33">
        <v>6500.5809369999997</v>
      </c>
      <c r="CK235" s="33">
        <v>7501.8726550000001</v>
      </c>
      <c r="CL235" s="33">
        <v>11614.15423</v>
      </c>
      <c r="CM235" s="33">
        <v>10849.330180000001</v>
      </c>
      <c r="CN235" s="33">
        <v>6526.4180800000004</v>
      </c>
      <c r="CO235" s="33">
        <v>7790.0294629999999</v>
      </c>
      <c r="CP235" s="33">
        <v>11630.015069999999</v>
      </c>
      <c r="CQ235" s="33">
        <v>10868.051719999999</v>
      </c>
      <c r="CR235" s="33">
        <v>6526.4180800000004</v>
      </c>
      <c r="CS235" s="33">
        <v>8091.1808019999999</v>
      </c>
      <c r="CT235" s="33">
        <v>11630.015069999999</v>
      </c>
      <c r="CU235" s="33">
        <v>10868.051719999999</v>
      </c>
      <c r="CV235" s="33">
        <v>6526.4180800000004</v>
      </c>
      <c r="CW235" s="33">
        <v>7608.1607999999997</v>
      </c>
      <c r="CX235" s="33">
        <v>11630.015069999999</v>
      </c>
      <c r="CY235" s="33">
        <v>10868.051719999999</v>
      </c>
      <c r="CZ235" s="33">
        <v>6526.4180800000004</v>
      </c>
      <c r="DA235" s="33">
        <v>8091.1808019999999</v>
      </c>
      <c r="DB235" s="33">
        <v>11487.845439999999</v>
      </c>
      <c r="DC235" s="33">
        <v>10868.051719999999</v>
      </c>
      <c r="DD235" s="33">
        <v>6526.4180800000004</v>
      </c>
      <c r="DE235" s="33">
        <v>8091.1808019999999</v>
      </c>
      <c r="DF235" s="33">
        <v>11541.991319999999</v>
      </c>
      <c r="DG235" s="33">
        <v>10868.051719999999</v>
      </c>
      <c r="DH235" s="33">
        <v>6526.4180800000004</v>
      </c>
      <c r="DI235" s="33">
        <v>7877.1819329999998</v>
      </c>
      <c r="DJ235" s="33">
        <v>9648.5829169999997</v>
      </c>
      <c r="DK235" s="33">
        <v>10868.051719999999</v>
      </c>
      <c r="DL235" s="33">
        <v>6526.4180800000004</v>
      </c>
      <c r="DM235" s="33">
        <v>6881.0022609999996</v>
      </c>
      <c r="DN235" s="33">
        <v>10917.002640000001</v>
      </c>
      <c r="DO235" s="33">
        <v>10868.051719999999</v>
      </c>
      <c r="DP235" s="33">
        <v>6526.4180800000004</v>
      </c>
      <c r="DQ235" s="33">
        <v>7758.7101769999999</v>
      </c>
      <c r="DR235" s="33">
        <v>11159.434230000001</v>
      </c>
      <c r="DS235" s="33">
        <v>10868.051719999999</v>
      </c>
      <c r="DT235" s="33">
        <v>6526.4180800000004</v>
      </c>
      <c r="DU235" s="33">
        <v>7711.9791649999997</v>
      </c>
      <c r="DV235" s="33">
        <v>10680.005279999999</v>
      </c>
      <c r="DW235" s="33">
        <v>10868.051719999999</v>
      </c>
      <c r="DX235" s="33">
        <v>6526.4180800000004</v>
      </c>
      <c r="DY235" s="33">
        <v>8091.1808019999999</v>
      </c>
      <c r="DZ235" s="33">
        <v>10471.608819999999</v>
      </c>
      <c r="EA235" s="33">
        <v>10868.051719999999</v>
      </c>
      <c r="EB235" s="33">
        <v>6526.4180800000004</v>
      </c>
      <c r="EC235" s="33">
        <v>8091.1808019999999</v>
      </c>
      <c r="ED235" s="33">
        <v>11630.015069999999</v>
      </c>
      <c r="EE235" s="33">
        <v>10868.051719999999</v>
      </c>
      <c r="EF235" s="33">
        <v>6526.4180800000004</v>
      </c>
      <c r="EG235" s="33">
        <v>8091.1808019999999</v>
      </c>
      <c r="EH235" s="33">
        <v>9900.2840959999994</v>
      </c>
      <c r="EI235" s="33">
        <v>10868.051719999999</v>
      </c>
      <c r="EJ235" s="33">
        <v>6526.4180800000004</v>
      </c>
      <c r="EK235" s="33">
        <v>7600.5727960000004</v>
      </c>
      <c r="EL235" s="33">
        <v>11082.10563</v>
      </c>
      <c r="EM235" s="33">
        <v>10868.051719999999</v>
      </c>
      <c r="EN235" s="33">
        <v>6526.4180800000004</v>
      </c>
      <c r="EO235" s="33">
        <v>8091.1808019999999</v>
      </c>
      <c r="EP235" s="33">
        <v>11573.485479999999</v>
      </c>
      <c r="EQ235" s="33">
        <v>10868.051719999999</v>
      </c>
      <c r="ER235" s="33">
        <v>6526.4180800000004</v>
      </c>
      <c r="ES235" s="33">
        <v>8091.1808019999999</v>
      </c>
      <c r="ET235" s="33">
        <v>11338.251459999999</v>
      </c>
      <c r="EU235" s="33">
        <v>10868.051719999999</v>
      </c>
      <c r="EV235" s="33">
        <v>6526.4180800000004</v>
      </c>
      <c r="EW235" s="33">
        <v>7876.9165160000002</v>
      </c>
      <c r="EX235" s="33">
        <v>11278.463610000001</v>
      </c>
      <c r="EY235" s="33">
        <v>10868.051719999999</v>
      </c>
      <c r="EZ235" s="33">
        <v>6526.4180800000004</v>
      </c>
      <c r="FA235" s="33">
        <v>8091.1808019999999</v>
      </c>
      <c r="FB235" s="33">
        <v>10052.92028</v>
      </c>
      <c r="FC235" s="33">
        <v>10868.051719999999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6382.6811600000001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5985.2560709999998</v>
      </c>
      <c r="O236" s="33">
        <v>5063.7322620000004</v>
      </c>
      <c r="P236" s="33">
        <v>4288.1228570000003</v>
      </c>
      <c r="Q236" s="33">
        <v>5121.3911310000003</v>
      </c>
      <c r="R236" s="33">
        <v>6749.5559489999996</v>
      </c>
      <c r="S236" s="33">
        <v>5063.7322620000004</v>
      </c>
      <c r="T236" s="33">
        <v>4288.1228570000003</v>
      </c>
      <c r="U236" s="33">
        <v>5121.3911310000003</v>
      </c>
      <c r="V236" s="33">
        <v>5991.2068239999999</v>
      </c>
      <c r="W236" s="33">
        <v>5063.7322620000004</v>
      </c>
      <c r="X236" s="33">
        <v>4288.1228570000003</v>
      </c>
      <c r="Y236" s="33">
        <v>5121.3911310000003</v>
      </c>
      <c r="Z236" s="33">
        <v>5867.2317030000004</v>
      </c>
      <c r="AA236" s="33">
        <v>5063.7322620000004</v>
      </c>
      <c r="AB236" s="33">
        <v>4288.1228570000003</v>
      </c>
      <c r="AC236" s="33">
        <v>5121.3911310000003</v>
      </c>
      <c r="AD236" s="33">
        <v>2841.8288750000002</v>
      </c>
      <c r="AE236" s="33">
        <v>5063.7322620000004</v>
      </c>
      <c r="AF236" s="33">
        <v>4288.1228570000003</v>
      </c>
      <c r="AG236" s="33">
        <v>5121.3911310000003</v>
      </c>
      <c r="AH236" s="33">
        <v>6685.3253690000001</v>
      </c>
      <c r="AI236" s="33">
        <v>5063.7322620000004</v>
      </c>
      <c r="AJ236" s="33">
        <v>4288.1228570000003</v>
      </c>
      <c r="AK236" s="33">
        <v>5121.3911310000003</v>
      </c>
      <c r="AL236" s="33">
        <v>6660.7833989999999</v>
      </c>
      <c r="AM236" s="33">
        <v>5063.7322620000004</v>
      </c>
      <c r="AN236" s="33">
        <v>4288.1228570000003</v>
      </c>
      <c r="AO236" s="33">
        <v>5121.3911310000003</v>
      </c>
      <c r="AP236" s="33">
        <v>6977.8870829999996</v>
      </c>
      <c r="AQ236" s="33">
        <v>5063.7322620000004</v>
      </c>
      <c r="AR236" s="33">
        <v>4288.1228570000003</v>
      </c>
      <c r="AS236" s="33">
        <v>5121.3911310000003</v>
      </c>
      <c r="AT236" s="33">
        <v>6320.7521340000003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5121.3911310000003</v>
      </c>
      <c r="BF236" s="33">
        <v>3647.7889070000001</v>
      </c>
      <c r="BG236" s="33">
        <v>5063.7322620000004</v>
      </c>
      <c r="BH236" s="33">
        <v>4288.1228570000003</v>
      </c>
      <c r="BI236" s="33">
        <v>3416.069121</v>
      </c>
      <c r="BJ236" s="33">
        <v>1925.460857</v>
      </c>
      <c r="BK236" s="33">
        <v>5063.7322620000004</v>
      </c>
      <c r="BL236" s="33">
        <v>4288.1228570000003</v>
      </c>
      <c r="BM236" s="33">
        <v>5121.3911310000003</v>
      </c>
      <c r="BN236" s="33">
        <v>2199.9246280000002</v>
      </c>
      <c r="BO236" s="33">
        <v>5063.7322620000004</v>
      </c>
      <c r="BP236" s="33">
        <v>4654.6166670000002</v>
      </c>
      <c r="BQ236" s="33">
        <v>4584.3695799999996</v>
      </c>
      <c r="BR236" s="33">
        <v>2835.2883729999999</v>
      </c>
      <c r="BS236" s="33">
        <v>5390.0624399999997</v>
      </c>
      <c r="BT236" s="33">
        <v>4654.6166670000002</v>
      </c>
      <c r="BU236" s="33">
        <v>5121.3911310000003</v>
      </c>
      <c r="BV236" s="33">
        <v>3390.989407</v>
      </c>
      <c r="BW236" s="33">
        <v>5390.0624399999997</v>
      </c>
      <c r="BX236" s="33">
        <v>4654.6166670000002</v>
      </c>
      <c r="BY236" s="33">
        <v>5169.3615959999997</v>
      </c>
      <c r="BZ236" s="33">
        <v>3683.5033060000001</v>
      </c>
      <c r="CA236" s="33">
        <v>5390.0624399999997</v>
      </c>
      <c r="CB236" s="33">
        <v>4654.6166670000002</v>
      </c>
      <c r="CC236" s="33">
        <v>5440.6603569999997</v>
      </c>
      <c r="CD236" s="33">
        <v>605.69963080000002</v>
      </c>
      <c r="CE236" s="33">
        <v>5390.0624399999997</v>
      </c>
      <c r="CF236" s="33">
        <v>4673.767922</v>
      </c>
      <c r="CG236" s="33">
        <v>74.436011899999997</v>
      </c>
      <c r="CI236" s="33">
        <v>5412.091547</v>
      </c>
      <c r="CJ236" s="33">
        <v>4673.767922</v>
      </c>
      <c r="CK236" s="33">
        <v>5121.3911310000003</v>
      </c>
      <c r="CM236" s="33">
        <v>5412.091547</v>
      </c>
      <c r="CN236" s="33">
        <v>4673.767922</v>
      </c>
      <c r="CO236" s="33">
        <v>5121.3911310000003</v>
      </c>
      <c r="CQ236" s="33">
        <v>5412.091547</v>
      </c>
      <c r="CR236" s="33">
        <v>4673.767922</v>
      </c>
      <c r="CS236" s="33">
        <v>92.790581200000005</v>
      </c>
      <c r="CU236" s="33">
        <v>5412.091547</v>
      </c>
      <c r="CV236" s="33">
        <v>4673.767922</v>
      </c>
      <c r="CW236" s="33">
        <v>5121.3911310000003</v>
      </c>
      <c r="CY236" s="33">
        <v>5412.091547</v>
      </c>
      <c r="CZ236" s="33">
        <v>4673.767922</v>
      </c>
      <c r="DA236" s="33">
        <v>5121.3911310000003</v>
      </c>
      <c r="DC236" s="33">
        <v>5412.091547</v>
      </c>
      <c r="DD236" s="33">
        <v>4673.767922</v>
      </c>
      <c r="DE236" s="33">
        <v>5300.9511130000001</v>
      </c>
      <c r="DG236" s="33">
        <v>5412.091547</v>
      </c>
      <c r="DH236" s="33">
        <v>4673.767922</v>
      </c>
      <c r="DI236" s="33">
        <v>5121.3911310000003</v>
      </c>
      <c r="DJ236" s="33">
        <v>3053.7698909999999</v>
      </c>
      <c r="DK236" s="33">
        <v>5412.091547</v>
      </c>
      <c r="DL236" s="33">
        <v>4673.767922</v>
      </c>
      <c r="DM236" s="33">
        <v>5184.3149819999999</v>
      </c>
      <c r="DN236" s="33">
        <v>1078.5713949999999</v>
      </c>
      <c r="DO236" s="33">
        <v>5412.091547</v>
      </c>
      <c r="DP236" s="33">
        <v>4673.767922</v>
      </c>
      <c r="DQ236" s="33">
        <v>262.81676770000001</v>
      </c>
      <c r="DS236" s="33">
        <v>5412.091547</v>
      </c>
      <c r="DT236" s="33">
        <v>4673.767922</v>
      </c>
      <c r="DU236" s="33">
        <v>5278.8312500000002</v>
      </c>
      <c r="DW236" s="33">
        <v>5412.091547</v>
      </c>
      <c r="DX236" s="33">
        <v>4673.767922</v>
      </c>
      <c r="DY236" s="33">
        <v>5184.3466490000001</v>
      </c>
      <c r="EA236" s="33">
        <v>5412.091547</v>
      </c>
      <c r="EB236" s="33">
        <v>4673.767922</v>
      </c>
      <c r="EE236" s="33">
        <v>5412.091547</v>
      </c>
      <c r="EF236" s="33">
        <v>4673.767922</v>
      </c>
      <c r="EG236" s="33">
        <v>5308.3757560000004</v>
      </c>
      <c r="EI236" s="33">
        <v>5412.091547</v>
      </c>
      <c r="EJ236" s="33">
        <v>4673.767922</v>
      </c>
      <c r="EK236" s="33">
        <v>5195.8271430000004</v>
      </c>
      <c r="EM236" s="33">
        <v>5412.091547</v>
      </c>
      <c r="EN236" s="33">
        <v>4673.767922</v>
      </c>
      <c r="EO236" s="33">
        <v>1045.8197749999999</v>
      </c>
      <c r="EQ236" s="33">
        <v>5412.091547</v>
      </c>
      <c r="ER236" s="33">
        <v>4673.767922</v>
      </c>
      <c r="ES236" s="33">
        <v>5143.5426610000004</v>
      </c>
      <c r="EU236" s="33">
        <v>5412.091547</v>
      </c>
      <c r="EV236" s="33">
        <v>4673.767922</v>
      </c>
      <c r="EW236" s="33">
        <v>5181.3426609999997</v>
      </c>
      <c r="EY236" s="33">
        <v>5412.091547</v>
      </c>
      <c r="EZ236" s="33">
        <v>4673.767922</v>
      </c>
      <c r="FC236" s="33">
        <v>5412.091547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3324.8015559999999</v>
      </c>
      <c r="G237" s="33">
        <v>3137.6277380000001</v>
      </c>
      <c r="H237" s="33">
        <v>4126.3004259999998</v>
      </c>
      <c r="I237" s="33">
        <v>4069.9583379999999</v>
      </c>
      <c r="J237" s="33">
        <v>3697.3466669999998</v>
      </c>
      <c r="K237" s="33">
        <v>3137.6277380000001</v>
      </c>
      <c r="L237" s="33">
        <v>4092.9069669999999</v>
      </c>
      <c r="M237" s="33">
        <v>4036.7459370000001</v>
      </c>
      <c r="N237" s="33">
        <v>3697.3466669999998</v>
      </c>
      <c r="O237" s="33">
        <v>3137.6277380000001</v>
      </c>
      <c r="P237" s="33">
        <v>4260.7948839999999</v>
      </c>
      <c r="Q237" s="33">
        <v>3967.4393829999999</v>
      </c>
      <c r="R237" s="33">
        <v>3697.3466669999998</v>
      </c>
      <c r="S237" s="33">
        <v>3137.6277380000001</v>
      </c>
      <c r="T237" s="33">
        <v>6262.267143</v>
      </c>
      <c r="U237" s="33">
        <v>7085.9006060000002</v>
      </c>
      <c r="V237" s="33">
        <v>3555.001366</v>
      </c>
      <c r="W237" s="33">
        <v>3137.6277380000001</v>
      </c>
      <c r="X237" s="33">
        <v>6262.267143</v>
      </c>
      <c r="Y237" s="33">
        <v>7201.2007139999996</v>
      </c>
      <c r="Z237" s="33">
        <v>3594.0245580000001</v>
      </c>
      <c r="AA237" s="33">
        <v>3137.6277380000001</v>
      </c>
      <c r="AB237" s="33">
        <v>8653.2039850000001</v>
      </c>
      <c r="AC237" s="33">
        <v>3308.7182440000001</v>
      </c>
      <c r="AD237" s="33">
        <v>3996.4308769999998</v>
      </c>
      <c r="AE237" s="33">
        <v>3495.4172119999998</v>
      </c>
      <c r="AF237" s="33">
        <v>11562.91073</v>
      </c>
      <c r="AG237" s="33">
        <v>12011.470009999999</v>
      </c>
      <c r="AH237" s="33">
        <v>2650.1001339999998</v>
      </c>
      <c r="AI237" s="33">
        <v>3930.8375139999998</v>
      </c>
      <c r="AJ237" s="33">
        <v>13993.94104</v>
      </c>
      <c r="AK237" s="33">
        <v>15464.466770000001</v>
      </c>
      <c r="AL237" s="33">
        <v>2970.8788760000002</v>
      </c>
      <c r="AM237" s="33">
        <v>4294.6267379999999</v>
      </c>
      <c r="AN237" s="33">
        <v>13993.94104</v>
      </c>
      <c r="AO237" s="33">
        <v>15618.08761</v>
      </c>
      <c r="AP237" s="33">
        <v>4664.5079669999996</v>
      </c>
      <c r="AQ237" s="33">
        <v>4294.6267379999999</v>
      </c>
      <c r="AR237" s="33">
        <v>13993.94104</v>
      </c>
      <c r="AS237" s="33">
        <v>15618.08761</v>
      </c>
      <c r="AT237" s="33">
        <v>4664.5079669999996</v>
      </c>
      <c r="AU237" s="33">
        <v>4294.6267379999999</v>
      </c>
      <c r="AV237" s="33">
        <v>13993.94104</v>
      </c>
      <c r="AW237" s="33">
        <v>15618.08761</v>
      </c>
      <c r="AX237" s="33">
        <v>4664.5079669999996</v>
      </c>
      <c r="AY237" s="33">
        <v>4294.6267379999999</v>
      </c>
      <c r="AZ237" s="33">
        <v>13993.94104</v>
      </c>
      <c r="BA237" s="33">
        <v>12759.026610000001</v>
      </c>
      <c r="BB237" s="33">
        <v>4664.5079669999996</v>
      </c>
      <c r="BC237" s="33">
        <v>4294.6267379999999</v>
      </c>
      <c r="BD237" s="33">
        <v>13993.94104</v>
      </c>
      <c r="BE237" s="33">
        <v>15618.08761</v>
      </c>
      <c r="BF237" s="33">
        <v>4664.5079669999996</v>
      </c>
      <c r="BG237" s="33">
        <v>4294.6267379999999</v>
      </c>
      <c r="BH237" s="33">
        <v>13993.94104</v>
      </c>
      <c r="BI237" s="33">
        <v>14679.63682</v>
      </c>
      <c r="BJ237" s="33">
        <v>4664.5079669999996</v>
      </c>
      <c r="BK237" s="33">
        <v>4294.6267379999999</v>
      </c>
      <c r="BL237" s="33">
        <v>13993.94104</v>
      </c>
      <c r="BM237" s="33">
        <v>15618.08761</v>
      </c>
      <c r="BN237" s="33">
        <v>4664.5079669999996</v>
      </c>
      <c r="BO237" s="33">
        <v>4294.6267379999999</v>
      </c>
      <c r="BP237" s="33">
        <v>13993.94104</v>
      </c>
      <c r="BQ237" s="33">
        <v>15618.08761</v>
      </c>
      <c r="BR237" s="33">
        <v>4664.5079669999996</v>
      </c>
      <c r="BS237" s="33">
        <v>4294.6267379999999</v>
      </c>
      <c r="BT237" s="33">
        <v>13993.94104</v>
      </c>
      <c r="BU237" s="33">
        <v>15618.08761</v>
      </c>
      <c r="BV237" s="33">
        <v>4664.5079669999996</v>
      </c>
      <c r="BW237" s="33">
        <v>4294.6267379999999</v>
      </c>
      <c r="BX237" s="33">
        <v>14988.07819</v>
      </c>
      <c r="BY237" s="33">
        <v>15618.08761</v>
      </c>
      <c r="BZ237" s="33">
        <v>5205.189633</v>
      </c>
      <c r="CA237" s="33">
        <v>4991.0459639999999</v>
      </c>
      <c r="CB237" s="33">
        <v>14988.07819</v>
      </c>
      <c r="CC237" s="33">
        <v>15433.25344</v>
      </c>
      <c r="CD237" s="33">
        <v>5205.189633</v>
      </c>
      <c r="CE237" s="33">
        <v>4991.0459639999999</v>
      </c>
      <c r="CF237" s="33">
        <v>14988.07819</v>
      </c>
      <c r="CG237" s="33">
        <v>15618.08761</v>
      </c>
      <c r="CH237" s="33">
        <v>5205.189633</v>
      </c>
      <c r="CI237" s="33">
        <v>4991.0459639999999</v>
      </c>
      <c r="CJ237" s="33">
        <v>14988.07819</v>
      </c>
      <c r="CK237" s="33">
        <v>15618.08761</v>
      </c>
      <c r="CL237" s="33">
        <v>5205.189633</v>
      </c>
      <c r="CM237" s="33">
        <v>4991.0459639999999</v>
      </c>
      <c r="CN237" s="33">
        <v>14988.07819</v>
      </c>
      <c r="CO237" s="33">
        <v>15618.08761</v>
      </c>
      <c r="CP237" s="33">
        <v>5205.189633</v>
      </c>
      <c r="CQ237" s="33">
        <v>4991.0459639999999</v>
      </c>
      <c r="CR237" s="33">
        <v>14988.07819</v>
      </c>
      <c r="CS237" s="33">
        <v>16093.21112</v>
      </c>
      <c r="CT237" s="33">
        <v>5205.189633</v>
      </c>
      <c r="CU237" s="33">
        <v>4991.0459639999999</v>
      </c>
      <c r="CV237" s="33">
        <v>14988.07819</v>
      </c>
      <c r="CW237" s="33">
        <v>15982.698050000001</v>
      </c>
      <c r="CX237" s="33">
        <v>5205.189633</v>
      </c>
      <c r="CY237" s="33">
        <v>4991.0459639999999</v>
      </c>
      <c r="CZ237" s="33">
        <v>14988.07819</v>
      </c>
      <c r="DA237" s="33">
        <v>15618.08761</v>
      </c>
      <c r="DB237" s="33">
        <v>5205.189633</v>
      </c>
      <c r="DC237" s="33">
        <v>4991.0459639999999</v>
      </c>
      <c r="DD237" s="33">
        <v>14988.07819</v>
      </c>
      <c r="DE237" s="33">
        <v>15618.08761</v>
      </c>
      <c r="DF237" s="33">
        <v>4958.668874</v>
      </c>
      <c r="DG237" s="33">
        <v>4991.0459639999999</v>
      </c>
      <c r="DH237" s="33">
        <v>15918.35628</v>
      </c>
      <c r="DI237" s="33">
        <v>15618.08761</v>
      </c>
      <c r="DJ237" s="33">
        <v>4664.5079669999996</v>
      </c>
      <c r="DK237" s="33">
        <v>5264.6325120000001</v>
      </c>
      <c r="DL237" s="33">
        <v>15918.35628</v>
      </c>
      <c r="DM237" s="33">
        <v>17097.169989999999</v>
      </c>
      <c r="DN237" s="33">
        <v>5442.3446329999997</v>
      </c>
      <c r="DO237" s="33">
        <v>5264.6325120000001</v>
      </c>
      <c r="DP237" s="33">
        <v>15918.35628</v>
      </c>
      <c r="DQ237" s="33">
        <v>17335.17108</v>
      </c>
      <c r="DR237" s="33">
        <v>4901.6629670000002</v>
      </c>
      <c r="DS237" s="33">
        <v>5264.6325120000001</v>
      </c>
      <c r="DT237" s="33">
        <v>15918.35628</v>
      </c>
      <c r="DU237" s="33">
        <v>16471.58166</v>
      </c>
      <c r="DV237" s="33">
        <v>5442.3446329999997</v>
      </c>
      <c r="DW237" s="33">
        <v>5264.6325120000001</v>
      </c>
      <c r="DX237" s="33">
        <v>15918.35628</v>
      </c>
      <c r="DY237" s="33">
        <v>16506.290110000002</v>
      </c>
      <c r="DZ237" s="33">
        <v>5442.3446329999997</v>
      </c>
      <c r="EA237" s="33">
        <v>5264.6325120000001</v>
      </c>
      <c r="EB237" s="33">
        <v>15918.35628</v>
      </c>
      <c r="EC237" s="33">
        <v>17359.784159999999</v>
      </c>
      <c r="ED237" s="33">
        <v>5442.3446329999997</v>
      </c>
      <c r="EE237" s="33">
        <v>5264.6325120000001</v>
      </c>
      <c r="EF237" s="33">
        <v>15918.35628</v>
      </c>
      <c r="EG237" s="33">
        <v>16506.290110000002</v>
      </c>
      <c r="EH237" s="33">
        <v>5442.3446329999997</v>
      </c>
      <c r="EI237" s="33">
        <v>5264.6325120000001</v>
      </c>
      <c r="EJ237" s="33">
        <v>16232.61916</v>
      </c>
      <c r="EK237" s="33">
        <v>16886.035639999998</v>
      </c>
      <c r="EL237" s="33">
        <v>5643.1094739999999</v>
      </c>
      <c r="EM237" s="33">
        <v>5398.0698670000002</v>
      </c>
      <c r="EN237" s="33">
        <v>17182.5314</v>
      </c>
      <c r="EO237" s="33">
        <v>17238.474999999999</v>
      </c>
      <c r="EP237" s="33">
        <v>4664.5079669999996</v>
      </c>
      <c r="EQ237" s="33">
        <v>5825.4782020000002</v>
      </c>
      <c r="ER237" s="33">
        <v>17988.310359999999</v>
      </c>
      <c r="ES237" s="33">
        <v>16819.782319999998</v>
      </c>
      <c r="ET237" s="33">
        <v>6038.1885949999996</v>
      </c>
      <c r="EU237" s="33">
        <v>6190.514682</v>
      </c>
      <c r="EV237" s="33">
        <v>18436.133900000001</v>
      </c>
      <c r="EW237" s="33">
        <v>17077.842970000002</v>
      </c>
      <c r="EX237" s="33">
        <v>5205.189633</v>
      </c>
      <c r="EY237" s="33">
        <v>6321.6531670000004</v>
      </c>
      <c r="EZ237" s="33">
        <v>18609.68247</v>
      </c>
      <c r="FA237" s="33">
        <v>18852.252260000001</v>
      </c>
      <c r="FB237" s="33">
        <v>6417.9798199999996</v>
      </c>
      <c r="FC237" s="33">
        <v>6414.1881670000002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6993.13375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6993.13375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4861.2763910000003</v>
      </c>
      <c r="W238" s="33">
        <v>7052.958095</v>
      </c>
      <c r="X238" s="33">
        <v>7801.7042860000001</v>
      </c>
      <c r="Y238" s="33">
        <v>7273.9891669999997</v>
      </c>
      <c r="Z238" s="33">
        <v>6477.7171740000003</v>
      </c>
      <c r="AA238" s="33">
        <v>7052.958095</v>
      </c>
      <c r="AB238" s="33">
        <v>7801.7042860000001</v>
      </c>
      <c r="AC238" s="33">
        <v>7273.9891669999997</v>
      </c>
      <c r="AD238" s="33">
        <v>6993.13375</v>
      </c>
      <c r="AE238" s="33">
        <v>7052.958095</v>
      </c>
      <c r="AF238" s="33">
        <v>7801.7042860000001</v>
      </c>
      <c r="AG238" s="33">
        <v>7273.9891669999997</v>
      </c>
      <c r="AH238" s="33">
        <v>6993.13375</v>
      </c>
      <c r="AI238" s="33">
        <v>7052.958095</v>
      </c>
      <c r="AJ238" s="33">
        <v>7712.394929</v>
      </c>
      <c r="AK238" s="33">
        <v>7273.9891669999997</v>
      </c>
      <c r="AL238" s="33">
        <v>6993.13375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6744.6070019999997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3490.20631</v>
      </c>
      <c r="V239" s="33">
        <v>913.06875000000002</v>
      </c>
      <c r="W239" s="33">
        <v>1065.7745239999999</v>
      </c>
      <c r="X239" s="33">
        <v>3571.492381</v>
      </c>
      <c r="Y239" s="33">
        <v>3490.20631</v>
      </c>
      <c r="Z239" s="33">
        <v>168.02675540000001</v>
      </c>
      <c r="AA239" s="33">
        <v>1065.7745239999999</v>
      </c>
      <c r="AB239" s="33">
        <v>6753.6804760000005</v>
      </c>
      <c r="AC239" s="33">
        <v>6392.0523810000004</v>
      </c>
      <c r="AD239" s="33">
        <v>148.86389159999999</v>
      </c>
      <c r="AE239" s="33">
        <v>2654.0345240000001</v>
      </c>
      <c r="AF239" s="33">
        <v>6753.6804760000005</v>
      </c>
      <c r="AG239" s="33">
        <v>1586.236758</v>
      </c>
      <c r="AH239" s="33">
        <v>476.98763409999998</v>
      </c>
      <c r="AI239" s="33">
        <v>2654.0345240000001</v>
      </c>
      <c r="AJ239" s="33">
        <v>6753.6804760000005</v>
      </c>
      <c r="AK239" s="33">
        <v>458.8721238</v>
      </c>
      <c r="AL239" s="33">
        <v>2180.0149999999999</v>
      </c>
      <c r="AM239" s="33">
        <v>2654.0345240000001</v>
      </c>
      <c r="AN239" s="33">
        <v>6753.6804760000005</v>
      </c>
      <c r="AO239" s="33">
        <v>570.69293519999997</v>
      </c>
      <c r="AP239" s="33">
        <v>2180.0149999999999</v>
      </c>
      <c r="AQ239" s="33">
        <v>2654.0345240000001</v>
      </c>
      <c r="AR239" s="33">
        <v>6753.6804760000005</v>
      </c>
      <c r="AS239" s="33">
        <v>3224.5229530000001</v>
      </c>
      <c r="AT239" s="33">
        <v>2180.0149999999999</v>
      </c>
      <c r="AU239" s="33">
        <v>2654.0345240000001</v>
      </c>
      <c r="AV239" s="33">
        <v>6753.6804760000005</v>
      </c>
      <c r="AW239" s="33">
        <v>1529.377356</v>
      </c>
      <c r="AX239" s="33">
        <v>2180.0149999999999</v>
      </c>
      <c r="AY239" s="33">
        <v>2654.0345240000001</v>
      </c>
      <c r="AZ239" s="33">
        <v>6753.6804760000005</v>
      </c>
      <c r="BA239" s="33">
        <v>6522.231667</v>
      </c>
      <c r="BB239" s="33">
        <v>2180.0149999999999</v>
      </c>
      <c r="BC239" s="33">
        <v>2654.0345240000001</v>
      </c>
      <c r="BD239" s="33">
        <v>6753.6804760000005</v>
      </c>
      <c r="BE239" s="33">
        <v>1495.9842470000001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1451.138166</v>
      </c>
      <c r="BK239" s="33">
        <v>2654.0345240000001</v>
      </c>
      <c r="BL239" s="33">
        <v>6753.6804760000005</v>
      </c>
      <c r="BM239" s="33">
        <v>443.3823878</v>
      </c>
      <c r="BN239" s="33">
        <v>2180.0149999999999</v>
      </c>
      <c r="BO239" s="33">
        <v>2654.0345240000001</v>
      </c>
      <c r="BP239" s="33">
        <v>6753.6804760000005</v>
      </c>
      <c r="BQ239" s="33">
        <v>6522.231667</v>
      </c>
      <c r="BR239" s="33">
        <v>2180.0149999999999</v>
      </c>
      <c r="BS239" s="33">
        <v>2654.0345240000001</v>
      </c>
      <c r="BT239" s="33">
        <v>6753.6804760000005</v>
      </c>
      <c r="BU239" s="33">
        <v>4922.2321519999996</v>
      </c>
      <c r="BV239" s="33">
        <v>2180.0149999999999</v>
      </c>
      <c r="BW239" s="33">
        <v>2654.0345240000001</v>
      </c>
      <c r="BX239" s="33">
        <v>6753.6804760000005</v>
      </c>
      <c r="BY239" s="33">
        <v>6522.231667</v>
      </c>
      <c r="BZ239" s="33">
        <v>2180.0149999999999</v>
      </c>
      <c r="CA239" s="33">
        <v>2654.0345240000001</v>
      </c>
      <c r="CB239" s="33">
        <v>6753.6804760000005</v>
      </c>
      <c r="CC239" s="33">
        <v>2592.1201580000002</v>
      </c>
      <c r="CD239" s="33">
        <v>2180.0149999999999</v>
      </c>
      <c r="CE239" s="33">
        <v>2654.0345240000001</v>
      </c>
      <c r="CF239" s="33">
        <v>6753.6804760000005</v>
      </c>
      <c r="CG239" s="33">
        <v>6522.231667</v>
      </c>
      <c r="CH239" s="33">
        <v>2180.0149999999999</v>
      </c>
      <c r="CI239" s="33">
        <v>2654.0345240000001</v>
      </c>
      <c r="CJ239" s="33">
        <v>6753.6804760000005</v>
      </c>
      <c r="CK239" s="33">
        <v>6522.231667</v>
      </c>
      <c r="CL239" s="33">
        <v>2180.0149999999999</v>
      </c>
      <c r="CM239" s="33">
        <v>2654.0345240000001</v>
      </c>
      <c r="CN239" s="33">
        <v>6753.6804760000005</v>
      </c>
      <c r="CO239" s="33">
        <v>704.53455910000002</v>
      </c>
      <c r="CP239" s="33">
        <v>2180.0149999999999</v>
      </c>
      <c r="CQ239" s="33">
        <v>2654.0345240000001</v>
      </c>
      <c r="CR239" s="33">
        <v>6753.6804760000005</v>
      </c>
      <c r="CS239" s="33">
        <v>6522.231667</v>
      </c>
      <c r="CT239" s="33">
        <v>1740.0202280000001</v>
      </c>
      <c r="CU239" s="33">
        <v>2654.0345240000001</v>
      </c>
      <c r="CV239" s="33">
        <v>6753.6804760000005</v>
      </c>
      <c r="CW239" s="33">
        <v>6522.231667</v>
      </c>
      <c r="CX239" s="33">
        <v>2180.0149999999999</v>
      </c>
      <c r="CY239" s="33">
        <v>2654.0345240000001</v>
      </c>
      <c r="CZ239" s="33">
        <v>6753.6804760000005</v>
      </c>
      <c r="DA239" s="33">
        <v>6522.231667</v>
      </c>
      <c r="DB239" s="33">
        <v>2180.0149999999999</v>
      </c>
      <c r="DC239" s="33">
        <v>2654.0345240000001</v>
      </c>
      <c r="DD239" s="33">
        <v>6753.6804760000005</v>
      </c>
      <c r="DE239" s="33">
        <v>813.03690359999996</v>
      </c>
      <c r="DF239" s="33">
        <v>1148.4145020000001</v>
      </c>
      <c r="DG239" s="33">
        <v>2654.0345240000001</v>
      </c>
      <c r="DH239" s="33">
        <v>6753.6804760000005</v>
      </c>
      <c r="DI239" s="33">
        <v>6522.231667</v>
      </c>
      <c r="DJ239" s="33">
        <v>913.06875000000002</v>
      </c>
      <c r="DK239" s="33">
        <v>2654.0345240000001</v>
      </c>
      <c r="DL239" s="33">
        <v>6753.6804760000005</v>
      </c>
      <c r="DM239" s="33">
        <v>6522.231667</v>
      </c>
      <c r="DN239" s="33">
        <v>2180.0149999999999</v>
      </c>
      <c r="DO239" s="33">
        <v>2654.0345240000001</v>
      </c>
      <c r="DP239" s="33">
        <v>6753.6804760000005</v>
      </c>
      <c r="DQ239" s="33">
        <v>6522.231667</v>
      </c>
      <c r="DS239" s="33">
        <v>2654.0345240000001</v>
      </c>
      <c r="DT239" s="33">
        <v>6753.6804760000005</v>
      </c>
      <c r="DU239" s="33">
        <v>908.86432219999995</v>
      </c>
      <c r="DV239" s="33">
        <v>1763.497159</v>
      </c>
      <c r="DW239" s="33">
        <v>2654.0345240000001</v>
      </c>
      <c r="DX239" s="33">
        <v>6753.6804760000005</v>
      </c>
      <c r="DY239" s="33">
        <v>931.94586819999995</v>
      </c>
      <c r="DZ239" s="33">
        <v>1868.0079989999999</v>
      </c>
      <c r="EA239" s="33">
        <v>2654.0345240000001</v>
      </c>
      <c r="EB239" s="33">
        <v>6753.6804760000005</v>
      </c>
      <c r="EC239" s="33">
        <v>6522.231667</v>
      </c>
      <c r="ED239" s="33">
        <v>1004.3732639999999</v>
      </c>
      <c r="EE239" s="33">
        <v>2654.0345240000001</v>
      </c>
      <c r="EF239" s="33">
        <v>6753.6804760000005</v>
      </c>
      <c r="EG239" s="33">
        <v>6522.231667</v>
      </c>
      <c r="EH239" s="33">
        <v>2180.0149999999999</v>
      </c>
      <c r="EI239" s="33">
        <v>2654.0345240000001</v>
      </c>
      <c r="EJ239" s="33">
        <v>6753.6804760000005</v>
      </c>
      <c r="EK239" s="33">
        <v>6522.231667</v>
      </c>
      <c r="EL239" s="33">
        <v>108.1890205</v>
      </c>
      <c r="EM239" s="33">
        <v>2654.0345240000001</v>
      </c>
      <c r="EN239" s="33">
        <v>6753.6804760000005</v>
      </c>
      <c r="EO239" s="33">
        <v>6522.231667</v>
      </c>
      <c r="EP239" s="33">
        <v>2180.0149999999999</v>
      </c>
      <c r="EQ239" s="33">
        <v>2654.0345240000001</v>
      </c>
      <c r="ER239" s="33">
        <v>6753.6804760000005</v>
      </c>
      <c r="ES239" s="33">
        <v>2910.6124869999999</v>
      </c>
      <c r="ET239" s="33">
        <v>86.404764650000004</v>
      </c>
      <c r="EU239" s="33">
        <v>2654.0345240000001</v>
      </c>
      <c r="EV239" s="33">
        <v>6753.6804760000005</v>
      </c>
      <c r="EW239" s="33">
        <v>6522.231667</v>
      </c>
      <c r="EX239" s="33">
        <v>1111.297229</v>
      </c>
      <c r="EY239" s="33">
        <v>2654.0345240000001</v>
      </c>
      <c r="EZ239" s="33">
        <v>6753.6804760000005</v>
      </c>
      <c r="FA239" s="33">
        <v>3203.07978</v>
      </c>
      <c r="FB239" s="33">
        <v>1127.7711300000001</v>
      </c>
      <c r="FC239" s="33">
        <v>2654.0345240000001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137.31724700000001</v>
      </c>
      <c r="J240" s="33">
        <v>281.05458329999999</v>
      </c>
      <c r="K240" s="33">
        <v>163.02547620000001</v>
      </c>
      <c r="N240" s="33">
        <v>281.05458329999999</v>
      </c>
      <c r="O240" s="33">
        <v>163.02547620000001</v>
      </c>
      <c r="P240" s="33">
        <v>55.217619050000003</v>
      </c>
      <c r="Q240" s="33">
        <v>260.1183929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V240" s="33">
        <v>281.05458329999999</v>
      </c>
      <c r="W240" s="33">
        <v>163.02547620000001</v>
      </c>
      <c r="X240" s="33">
        <v>161.06714289999999</v>
      </c>
      <c r="Y240" s="33">
        <v>300.05940479999998</v>
      </c>
      <c r="Z240" s="33">
        <v>281.05458329999999</v>
      </c>
      <c r="AA240" s="33">
        <v>163.02547620000001</v>
      </c>
      <c r="AB240" s="33">
        <v>161.06714289999999</v>
      </c>
      <c r="AC240" s="33">
        <v>300.05940479999998</v>
      </c>
      <c r="AE240" s="33">
        <v>163.02547620000001</v>
      </c>
      <c r="AF240" s="33">
        <v>291.7157143</v>
      </c>
      <c r="AH240" s="33">
        <v>408.08249999999998</v>
      </c>
      <c r="AI240" s="33">
        <v>202.8874405</v>
      </c>
      <c r="AJ240" s="33">
        <v>291.7157143</v>
      </c>
      <c r="AK240" s="33">
        <v>500.22398809999999</v>
      </c>
      <c r="AL240" s="33">
        <v>408.08249999999998</v>
      </c>
      <c r="AM240" s="33">
        <v>202.8874405</v>
      </c>
      <c r="AN240" s="33">
        <v>291.7157143</v>
      </c>
      <c r="AO240" s="33">
        <v>302.9807017</v>
      </c>
      <c r="AP240" s="33">
        <v>408.08249999999998</v>
      </c>
      <c r="AQ240" s="33">
        <v>202.8874405</v>
      </c>
      <c r="AR240" s="33">
        <v>291.7157143</v>
      </c>
      <c r="AS240" s="33">
        <v>500.22398809999999</v>
      </c>
      <c r="AT240" s="33">
        <v>408.08249999999998</v>
      </c>
      <c r="AU240" s="33">
        <v>202.8874405</v>
      </c>
      <c r="AV240" s="33">
        <v>291.7157143</v>
      </c>
      <c r="AW240" s="33">
        <v>500.22398809999999</v>
      </c>
      <c r="AX240" s="33">
        <v>408.08249999999998</v>
      </c>
      <c r="AY240" s="33">
        <v>202.8874405</v>
      </c>
      <c r="AZ240" s="33">
        <v>294.77544239999997</v>
      </c>
      <c r="BA240" s="33">
        <v>502.9099645</v>
      </c>
      <c r="BB240" s="33">
        <v>43.665370660000001</v>
      </c>
      <c r="BC240" s="33">
        <v>205.00280509999999</v>
      </c>
      <c r="BD240" s="33">
        <v>367.52524310000001</v>
      </c>
      <c r="BE240" s="33">
        <v>59.373031410000003</v>
      </c>
      <c r="BF240" s="33">
        <v>408.08249999999998</v>
      </c>
      <c r="BG240" s="33">
        <v>255.29889370000001</v>
      </c>
      <c r="BH240" s="33">
        <v>558.44986389999997</v>
      </c>
      <c r="BI240" s="33">
        <v>116.02910610000001</v>
      </c>
      <c r="BJ240" s="33">
        <v>574.17864229999998</v>
      </c>
      <c r="BK240" s="33">
        <v>387.29597899999999</v>
      </c>
      <c r="BL240" s="33">
        <v>827.48791110000002</v>
      </c>
      <c r="BM240" s="33">
        <v>966.21222999999998</v>
      </c>
      <c r="BN240" s="33">
        <v>640.08003280000003</v>
      </c>
      <c r="BO240" s="33">
        <v>477.0266105</v>
      </c>
      <c r="BP240" s="33">
        <v>931.03761569999995</v>
      </c>
      <c r="BQ240" s="33">
        <v>234.72310379999999</v>
      </c>
      <c r="BR240" s="33">
        <v>671.58148370000004</v>
      </c>
      <c r="BS240" s="33">
        <v>512.620677</v>
      </c>
      <c r="BT240" s="33">
        <v>1011.833926</v>
      </c>
      <c r="BU240" s="33">
        <v>500.22398809999999</v>
      </c>
      <c r="BV240" s="33">
        <v>706.66783650000002</v>
      </c>
      <c r="BW240" s="33">
        <v>542.20452620000003</v>
      </c>
      <c r="BX240" s="33">
        <v>1130.830815</v>
      </c>
      <c r="BY240" s="33">
        <v>500.22398809999999</v>
      </c>
      <c r="BZ240" s="33">
        <v>731.6686224</v>
      </c>
      <c r="CA240" s="33">
        <v>583.25719400000003</v>
      </c>
      <c r="CB240" s="33">
        <v>1408.3448780000001</v>
      </c>
      <c r="CC240" s="33">
        <v>675.80361530000005</v>
      </c>
      <c r="CD240" s="33">
        <v>789.97325309999997</v>
      </c>
      <c r="CE240" s="33">
        <v>678.99660949999998</v>
      </c>
      <c r="CF240" s="33">
        <v>1408.3448780000001</v>
      </c>
      <c r="CG240" s="33">
        <v>1023.420916</v>
      </c>
      <c r="CH240" s="33">
        <v>789.97325309999997</v>
      </c>
      <c r="CI240" s="33">
        <v>678.99660949999998</v>
      </c>
      <c r="CJ240" s="33">
        <v>1512.087884</v>
      </c>
      <c r="CK240" s="33">
        <v>1027.508658</v>
      </c>
      <c r="CL240" s="33">
        <v>824.22061269999995</v>
      </c>
      <c r="CM240" s="33">
        <v>730.39655110000001</v>
      </c>
      <c r="CN240" s="33">
        <v>1625.057603</v>
      </c>
      <c r="CO240" s="33">
        <v>1175.2174990000001</v>
      </c>
      <c r="CP240" s="33">
        <v>861.51386960000002</v>
      </c>
      <c r="CQ240" s="33">
        <v>786.36790919999999</v>
      </c>
      <c r="CR240" s="33">
        <v>1741.745355</v>
      </c>
      <c r="CS240" s="33">
        <v>985.71748690000004</v>
      </c>
      <c r="CT240" s="33">
        <v>900.03451319999999</v>
      </c>
      <c r="CU240" s="33">
        <v>844.18138320000003</v>
      </c>
      <c r="CV240" s="33">
        <v>1866.008337</v>
      </c>
      <c r="CW240" s="33">
        <v>1940.8988099999999</v>
      </c>
      <c r="CX240" s="33">
        <v>941.05587149999997</v>
      </c>
      <c r="CY240" s="33">
        <v>905.74803970000005</v>
      </c>
      <c r="CZ240" s="33">
        <v>2146.5814599999999</v>
      </c>
      <c r="DA240" s="33">
        <v>889.03743559999998</v>
      </c>
      <c r="DB240" s="33">
        <v>1053.8974940000001</v>
      </c>
      <c r="DC240" s="33">
        <v>1019.654365</v>
      </c>
      <c r="DD240" s="33">
        <v>2285.809303</v>
      </c>
      <c r="DE240" s="33">
        <v>2016.6244409999999</v>
      </c>
      <c r="DF240" s="33">
        <v>1088.875802</v>
      </c>
      <c r="DG240" s="33">
        <v>1070.5970359999999</v>
      </c>
      <c r="DH240" s="33">
        <v>2487.6281789999998</v>
      </c>
      <c r="DI240" s="33">
        <v>1991.524316</v>
      </c>
      <c r="DJ240" s="33">
        <v>1033.5758880000001</v>
      </c>
      <c r="DK240" s="33">
        <v>1144.5793329999999</v>
      </c>
      <c r="DL240" s="33">
        <v>2487.6281789999998</v>
      </c>
      <c r="DM240" s="33">
        <v>2571.4715660000002</v>
      </c>
      <c r="DN240" s="33">
        <v>1161.328025</v>
      </c>
      <c r="DO240" s="33">
        <v>1144.5793329999999</v>
      </c>
      <c r="DP240" s="33">
        <v>2487.6281789999998</v>
      </c>
      <c r="DQ240" s="33">
        <v>2571.4715660000002</v>
      </c>
      <c r="DR240" s="33">
        <v>1161.328025</v>
      </c>
      <c r="DS240" s="33">
        <v>1144.5793329999999</v>
      </c>
      <c r="DT240" s="33">
        <v>2487.6281789999998</v>
      </c>
      <c r="DU240" s="33">
        <v>2571.4715660000002</v>
      </c>
      <c r="DV240" s="33">
        <v>1161.328025</v>
      </c>
      <c r="DW240" s="33">
        <v>1144.5793329999999</v>
      </c>
      <c r="DX240" s="33">
        <v>2487.6281789999998</v>
      </c>
      <c r="DY240" s="33">
        <v>2444.0982709999998</v>
      </c>
      <c r="DZ240" s="33">
        <v>1161.328025</v>
      </c>
      <c r="EA240" s="33">
        <v>1144.5793329999999</v>
      </c>
      <c r="EB240" s="33">
        <v>2645.53341</v>
      </c>
      <c r="EC240" s="33">
        <v>2083.701086</v>
      </c>
      <c r="ED240" s="33">
        <v>1209.3332479999999</v>
      </c>
      <c r="EE240" s="33">
        <v>1203.634423</v>
      </c>
      <c r="EF240" s="33">
        <v>2781.3633089999998</v>
      </c>
      <c r="EG240" s="33">
        <v>2540.5100010000001</v>
      </c>
      <c r="EH240" s="33">
        <v>1250.627285</v>
      </c>
      <c r="EI240" s="33">
        <v>1254.4335450000001</v>
      </c>
      <c r="EJ240" s="33">
        <v>2781.3633089999998</v>
      </c>
      <c r="EK240" s="33">
        <v>2846.8788249999998</v>
      </c>
      <c r="EL240" s="33">
        <v>1250.627285</v>
      </c>
      <c r="EM240" s="33">
        <v>1254.4335450000001</v>
      </c>
      <c r="EN240" s="33">
        <v>2781.3633089999998</v>
      </c>
      <c r="EO240" s="33">
        <v>2367.2524680000001</v>
      </c>
      <c r="EP240" s="33">
        <v>1250.627285</v>
      </c>
      <c r="EQ240" s="33">
        <v>1254.4335450000001</v>
      </c>
      <c r="ER240" s="33">
        <v>2825.814758</v>
      </c>
      <c r="ES240" s="33">
        <v>2665.3857899999998</v>
      </c>
      <c r="ET240" s="33">
        <v>1269.9306320000001</v>
      </c>
      <c r="EU240" s="33">
        <v>1270.709597</v>
      </c>
      <c r="EV240" s="33">
        <v>2947.606029</v>
      </c>
      <c r="EW240" s="33">
        <v>1367.8418340000001</v>
      </c>
      <c r="EX240" s="33">
        <v>954.20085070000005</v>
      </c>
      <c r="EY240" s="33">
        <v>1320.2105819999999</v>
      </c>
      <c r="EZ240" s="33">
        <v>2947.606029</v>
      </c>
      <c r="FA240" s="33">
        <v>3008.9244039999999</v>
      </c>
      <c r="FB240" s="33">
        <v>1316.5485450000001</v>
      </c>
      <c r="FC240" s="33">
        <v>1320.2105819999999</v>
      </c>
    </row>
    <row r="241" spans="2:159" x14ac:dyDescent="0.25">
      <c r="B241" s="33" t="s">
        <v>1</v>
      </c>
      <c r="C241" s="33" t="s">
        <v>44</v>
      </c>
      <c r="AZ241" s="33">
        <v>1796.257122</v>
      </c>
      <c r="BB241" s="33">
        <v>990.22500000000002</v>
      </c>
      <c r="BC241" s="33">
        <v>1366.120893</v>
      </c>
      <c r="BD241" s="33">
        <v>2737.4409519999999</v>
      </c>
      <c r="BE241" s="33">
        <v>1312.89735</v>
      </c>
      <c r="BG241" s="33">
        <v>1366.120893</v>
      </c>
      <c r="BH241" s="33">
        <v>3408.9785710000001</v>
      </c>
      <c r="BJ241" s="33">
        <v>990.22500000000002</v>
      </c>
      <c r="BK241" s="33">
        <v>1626.440476</v>
      </c>
      <c r="BL241" s="33">
        <v>3408.9785710000001</v>
      </c>
      <c r="BN241" s="33">
        <v>973.64322049999998</v>
      </c>
      <c r="BO241" s="33">
        <v>1626.440476</v>
      </c>
      <c r="BP241" s="33">
        <v>3408.9785710000001</v>
      </c>
      <c r="BR241" s="33">
        <v>1087.104167</v>
      </c>
      <c r="BS241" s="33">
        <v>1626.440476</v>
      </c>
      <c r="BT241" s="33">
        <v>3408.9785710000001</v>
      </c>
      <c r="BU241" s="33">
        <v>1455.0609770000001</v>
      </c>
      <c r="BV241" s="33">
        <v>1087.104167</v>
      </c>
      <c r="BW241" s="33">
        <v>1626.440476</v>
      </c>
      <c r="BX241" s="33">
        <v>3774.9236599999999</v>
      </c>
      <c r="BY241" s="33">
        <v>926.25835340000003</v>
      </c>
      <c r="BZ241" s="33">
        <v>1142.5809039999999</v>
      </c>
      <c r="CA241" s="33">
        <v>1778.117281</v>
      </c>
      <c r="CB241" s="33">
        <v>5821.064523</v>
      </c>
      <c r="CC241" s="33">
        <v>1838.228748</v>
      </c>
      <c r="CD241" s="33">
        <v>1590.416749</v>
      </c>
      <c r="CE241" s="33">
        <v>2538.6002570000001</v>
      </c>
      <c r="CF241" s="33">
        <v>6787.4802639999998</v>
      </c>
      <c r="CG241" s="33">
        <v>3089.8309519999998</v>
      </c>
      <c r="CH241" s="33">
        <v>1816.6923979999999</v>
      </c>
      <c r="CI241" s="33">
        <v>2888.3928380000002</v>
      </c>
      <c r="CJ241" s="33">
        <v>7694.842216</v>
      </c>
      <c r="CL241" s="33">
        <v>2029.1412499999999</v>
      </c>
      <c r="CM241" s="33">
        <v>3216.8109979999999</v>
      </c>
      <c r="CN241" s="33">
        <v>8765.3973260000002</v>
      </c>
      <c r="CO241" s="33">
        <v>4870.5230469999997</v>
      </c>
      <c r="CP241" s="33">
        <v>2279.7999909999999</v>
      </c>
      <c r="CQ241" s="33">
        <v>3604.296652</v>
      </c>
      <c r="CR241" s="33">
        <v>9568.6795509999993</v>
      </c>
      <c r="CS241" s="33">
        <v>4865.8368929999997</v>
      </c>
      <c r="CT241" s="33">
        <v>2467.8797159999999</v>
      </c>
      <c r="CU241" s="33">
        <v>3895.0433269999999</v>
      </c>
      <c r="CV241" s="33">
        <v>10058.08905</v>
      </c>
      <c r="CW241" s="33">
        <v>4259.2935459999999</v>
      </c>
      <c r="CX241" s="33">
        <v>2582.4695830000001</v>
      </c>
      <c r="CY241" s="33">
        <v>4072.1842860000002</v>
      </c>
      <c r="CZ241" s="33">
        <v>10058.08905</v>
      </c>
      <c r="DA241" s="33">
        <v>2701.0643690000002</v>
      </c>
      <c r="DB241" s="33">
        <v>1452.656148</v>
      </c>
      <c r="DC241" s="33">
        <v>4072.1842860000002</v>
      </c>
      <c r="DD241" s="33">
        <v>10058.08905</v>
      </c>
      <c r="DE241" s="33">
        <v>6331.490417</v>
      </c>
      <c r="DF241" s="33">
        <v>2582.4695830000001</v>
      </c>
      <c r="DG241" s="33">
        <v>4072.1842860000002</v>
      </c>
      <c r="DH241" s="33">
        <v>10178.514939999999</v>
      </c>
      <c r="DI241" s="33">
        <v>3115.4542059999999</v>
      </c>
      <c r="DJ241" s="33">
        <v>1773.0835139999999</v>
      </c>
      <c r="DK241" s="33">
        <v>4124.2879270000003</v>
      </c>
      <c r="DL241" s="33">
        <v>10178.514939999999</v>
      </c>
      <c r="DM241" s="33">
        <v>3089.8309519999998</v>
      </c>
      <c r="DN241" s="33">
        <v>1237.5564449999999</v>
      </c>
      <c r="DO241" s="33">
        <v>4124.2879270000003</v>
      </c>
      <c r="DP241" s="33">
        <v>10178.514939999999</v>
      </c>
      <c r="DQ241" s="33">
        <v>1798.6343999999999</v>
      </c>
      <c r="DR241" s="33">
        <v>2620.057695</v>
      </c>
      <c r="DS241" s="33">
        <v>4124.2879270000003</v>
      </c>
      <c r="DT241" s="33">
        <v>10178.514939999999</v>
      </c>
      <c r="DU241" s="33">
        <v>6387.1093870000004</v>
      </c>
      <c r="DV241" s="33">
        <v>1495.365417</v>
      </c>
      <c r="DW241" s="33">
        <v>4124.2879270000003</v>
      </c>
      <c r="DX241" s="33">
        <v>10178.514939999999</v>
      </c>
      <c r="DY241" s="33">
        <v>5663.7950170000004</v>
      </c>
      <c r="DZ241" s="33">
        <v>209.74333329999999</v>
      </c>
      <c r="EA241" s="33">
        <v>4124.2879270000003</v>
      </c>
      <c r="EB241" s="33">
        <v>10178.514939999999</v>
      </c>
      <c r="EC241" s="33">
        <v>3688.2416069999999</v>
      </c>
      <c r="ED241" s="33">
        <v>1124.6922790000001</v>
      </c>
      <c r="EE241" s="33">
        <v>4124.2879270000003</v>
      </c>
      <c r="EF241" s="33">
        <v>11061.176380000001</v>
      </c>
      <c r="EG241" s="33">
        <v>1119.4729159999999</v>
      </c>
      <c r="EH241" s="33">
        <v>271.9579167</v>
      </c>
      <c r="EI241" s="33">
        <v>4485.4670740000001</v>
      </c>
      <c r="EJ241" s="33">
        <v>11828.283429999999</v>
      </c>
      <c r="EK241" s="33">
        <v>390.5543452</v>
      </c>
      <c r="EL241" s="33">
        <v>1860.4998660000001</v>
      </c>
      <c r="EM241" s="33">
        <v>4817.3647279999996</v>
      </c>
      <c r="EN241" s="33">
        <v>11828.283429999999</v>
      </c>
      <c r="EO241" s="33">
        <v>6269.4531100000004</v>
      </c>
      <c r="EP241" s="33">
        <v>1426.1464659999999</v>
      </c>
      <c r="EQ241" s="33">
        <v>4817.3647279999996</v>
      </c>
      <c r="ER241" s="33">
        <v>11828.283429999999</v>
      </c>
      <c r="ES241" s="33">
        <v>6613.8260280000004</v>
      </c>
      <c r="ET241" s="33">
        <v>970.04942229999995</v>
      </c>
      <c r="EU241" s="33">
        <v>4817.3647279999996</v>
      </c>
      <c r="EV241" s="33">
        <v>12036.80243</v>
      </c>
      <c r="EW241" s="33">
        <v>598.41065479999997</v>
      </c>
      <c r="EY241" s="33">
        <v>4907.5828609999999</v>
      </c>
      <c r="EZ241" s="33">
        <v>12490.883809999999</v>
      </c>
      <c r="FA241" s="33">
        <v>6380.9166859999996</v>
      </c>
      <c r="FB241" s="33">
        <v>781.69291669999996</v>
      </c>
      <c r="FC241" s="33">
        <v>5104.0463689999997</v>
      </c>
    </row>
    <row r="242" spans="2:159" x14ac:dyDescent="0.25">
      <c r="B242" s="33" t="s">
        <v>1</v>
      </c>
      <c r="C242" s="33" t="s">
        <v>45</v>
      </c>
      <c r="AJ242" s="33">
        <v>2902.1452380000001</v>
      </c>
      <c r="AL242" s="33">
        <v>903.10125000000005</v>
      </c>
      <c r="AM242" s="33">
        <v>1552.3085120000001</v>
      </c>
      <c r="AN242" s="33">
        <v>2902.1452380000001</v>
      </c>
      <c r="AO242" s="33">
        <v>2288.209762</v>
      </c>
      <c r="AP242" s="33">
        <v>903.10125000000005</v>
      </c>
      <c r="AQ242" s="33">
        <v>1552.3085120000001</v>
      </c>
      <c r="AR242" s="33">
        <v>2902.1452380000001</v>
      </c>
      <c r="AS242" s="33">
        <v>2288.209762</v>
      </c>
      <c r="AT242" s="33">
        <v>903.10125000000005</v>
      </c>
      <c r="AU242" s="33">
        <v>1552.3085120000001</v>
      </c>
      <c r="AV242" s="33">
        <v>2902.1452380000001</v>
      </c>
      <c r="AW242" s="33">
        <v>2288.209762</v>
      </c>
      <c r="AX242" s="33">
        <v>903.10125000000005</v>
      </c>
      <c r="AY242" s="33">
        <v>1552.3085120000001</v>
      </c>
      <c r="AZ242" s="33">
        <v>2902.1452380000001</v>
      </c>
      <c r="BA242" s="33">
        <v>2288.209762</v>
      </c>
      <c r="BB242" s="33">
        <v>903.10125000000005</v>
      </c>
      <c r="BC242" s="33">
        <v>1552.3085120000001</v>
      </c>
      <c r="BD242" s="33">
        <v>2902.1452380000001</v>
      </c>
      <c r="BF242" s="33">
        <v>903.10125000000005</v>
      </c>
      <c r="BG242" s="33">
        <v>1552.3085120000001</v>
      </c>
      <c r="BH242" s="33">
        <v>2902.1452380000001</v>
      </c>
      <c r="BJ242" s="33">
        <v>903.10125000000005</v>
      </c>
      <c r="BK242" s="33">
        <v>1552.3085120000001</v>
      </c>
      <c r="BL242" s="33">
        <v>2902.1452380000001</v>
      </c>
      <c r="BM242" s="33">
        <v>2288.209762</v>
      </c>
      <c r="BN242" s="33">
        <v>903.10125000000005</v>
      </c>
      <c r="BO242" s="33">
        <v>1552.3085120000001</v>
      </c>
      <c r="BP242" s="33">
        <v>3139.4576189999998</v>
      </c>
      <c r="BQ242" s="33">
        <v>2422.5480360000001</v>
      </c>
      <c r="BR242" s="33">
        <v>967.60874999999999</v>
      </c>
      <c r="BS242" s="33">
        <v>1687.82881</v>
      </c>
      <c r="BT242" s="33">
        <v>3139.4576189999998</v>
      </c>
      <c r="BU242" s="33">
        <v>134.3382738</v>
      </c>
      <c r="BV242" s="33">
        <v>967.60874999999999</v>
      </c>
      <c r="BW242" s="33">
        <v>1687.82881</v>
      </c>
      <c r="BX242" s="33">
        <v>3486.23848</v>
      </c>
      <c r="BY242" s="33">
        <v>2748.9318250000001</v>
      </c>
      <c r="BZ242" s="33">
        <v>1120.4253739999999</v>
      </c>
      <c r="CA242" s="33">
        <v>1857.240812</v>
      </c>
      <c r="CB242" s="33">
        <v>3486.23848</v>
      </c>
      <c r="CC242" s="33">
        <v>2288.209762</v>
      </c>
      <c r="CD242" s="33">
        <v>1120.4253739999999</v>
      </c>
      <c r="CE242" s="33">
        <v>1857.240812</v>
      </c>
      <c r="CF242" s="33">
        <v>3486.23848</v>
      </c>
      <c r="CG242" s="33">
        <v>2422.5480360000001</v>
      </c>
      <c r="CH242" s="33">
        <v>1120.4253739999999</v>
      </c>
      <c r="CI242" s="33">
        <v>1857.240812</v>
      </c>
      <c r="CJ242" s="33">
        <v>3486.23848</v>
      </c>
      <c r="CK242" s="33">
        <v>2748.9318250000001</v>
      </c>
      <c r="CL242" s="33">
        <v>1120.4253739999999</v>
      </c>
      <c r="CM242" s="33">
        <v>1857.240812</v>
      </c>
      <c r="CN242" s="33">
        <v>3486.23848</v>
      </c>
      <c r="CO242" s="33">
        <v>2748.9318250000001</v>
      </c>
      <c r="CP242" s="33">
        <v>1120.4253739999999</v>
      </c>
      <c r="CQ242" s="33">
        <v>1857.240812</v>
      </c>
      <c r="CR242" s="33">
        <v>3486.23848</v>
      </c>
      <c r="CS242" s="33">
        <v>2748.9318250000001</v>
      </c>
      <c r="CT242" s="33">
        <v>1120.4253739999999</v>
      </c>
      <c r="CU242" s="33">
        <v>1857.240812</v>
      </c>
      <c r="CV242" s="33">
        <v>3842.7355389999998</v>
      </c>
      <c r="CW242" s="33">
        <v>661.91228669999998</v>
      </c>
      <c r="CX242" s="33">
        <v>1213.016155</v>
      </c>
      <c r="CY242" s="33">
        <v>2031.3994459999999</v>
      </c>
      <c r="CZ242" s="33">
        <v>4789.5682189999998</v>
      </c>
      <c r="DA242" s="33">
        <v>3789.5605</v>
      </c>
      <c r="DB242" s="33">
        <v>1137.6116689999999</v>
      </c>
      <c r="DC242" s="33">
        <v>2493.9532909999998</v>
      </c>
      <c r="DD242" s="33">
        <v>5452.390343</v>
      </c>
      <c r="DE242" s="33">
        <v>3598.1962199999998</v>
      </c>
      <c r="DF242" s="33">
        <v>903.10125000000005</v>
      </c>
      <c r="DG242" s="33">
        <v>2817.7601570000002</v>
      </c>
      <c r="DH242" s="33">
        <v>5629.4135980000001</v>
      </c>
      <c r="DJ242" s="33">
        <v>2064.8626939999999</v>
      </c>
      <c r="DK242" s="33">
        <v>2904.240894</v>
      </c>
      <c r="DL242" s="33">
        <v>5629.4135980000001</v>
      </c>
      <c r="DM242" s="33">
        <v>134.3382738</v>
      </c>
      <c r="DN242" s="33">
        <v>967.60874999999999</v>
      </c>
      <c r="DO242" s="33">
        <v>2904.240894</v>
      </c>
      <c r="DP242" s="33">
        <v>5629.4135980000001</v>
      </c>
      <c r="DQ242" s="33">
        <v>4766.0489619999998</v>
      </c>
      <c r="DR242" s="33">
        <v>967.60874999999999</v>
      </c>
      <c r="DS242" s="33">
        <v>2904.240894</v>
      </c>
      <c r="DT242" s="33">
        <v>5629.4135980000001</v>
      </c>
      <c r="DU242" s="33">
        <v>1322.92659</v>
      </c>
      <c r="DV242" s="33">
        <v>2064.8626939999999</v>
      </c>
      <c r="DW242" s="33">
        <v>2904.240894</v>
      </c>
      <c r="DX242" s="33">
        <v>5629.4135980000001</v>
      </c>
      <c r="DY242" s="33">
        <v>2477.8391999999999</v>
      </c>
      <c r="DZ242" s="33">
        <v>2064.8626939999999</v>
      </c>
      <c r="EA242" s="33">
        <v>2904.240894</v>
      </c>
      <c r="EB242" s="33">
        <v>5629.4135980000001</v>
      </c>
      <c r="EC242" s="33">
        <v>4631.7106880000001</v>
      </c>
      <c r="ED242" s="33">
        <v>1855.9929709999999</v>
      </c>
      <c r="EE242" s="33">
        <v>2904.240894</v>
      </c>
      <c r="EF242" s="33">
        <v>5756.4766669999999</v>
      </c>
      <c r="EG242" s="33">
        <v>2288.209762</v>
      </c>
      <c r="EH242" s="33">
        <v>1886.985293</v>
      </c>
      <c r="EI242" s="33">
        <v>2966.3147020000001</v>
      </c>
      <c r="EJ242" s="33">
        <v>5756.4766669999999</v>
      </c>
      <c r="EK242" s="33">
        <v>4599.9646700000003</v>
      </c>
      <c r="EL242" s="33">
        <v>903.10125000000005</v>
      </c>
      <c r="EM242" s="33">
        <v>2966.3147020000001</v>
      </c>
      <c r="EN242" s="33">
        <v>5756.4766669999999</v>
      </c>
      <c r="EO242" s="33">
        <v>3761.4240559999998</v>
      </c>
      <c r="EP242" s="33">
        <v>903.10125000000005</v>
      </c>
      <c r="EQ242" s="33">
        <v>2966.3147020000001</v>
      </c>
      <c r="ER242" s="33">
        <v>5937.6009519999998</v>
      </c>
      <c r="ES242" s="33">
        <v>3887.9782799999998</v>
      </c>
      <c r="ET242" s="33">
        <v>2158.4650000000001</v>
      </c>
      <c r="EU242" s="33">
        <v>3037.5338099999999</v>
      </c>
      <c r="EV242" s="33">
        <v>5937.6009519999998</v>
      </c>
      <c r="EW242" s="33">
        <v>4385.5238250000002</v>
      </c>
      <c r="EX242" s="33">
        <v>2158.4650000000001</v>
      </c>
      <c r="EY242" s="33">
        <v>3037.5338099999999</v>
      </c>
      <c r="EZ242" s="33">
        <v>5984.0057139999999</v>
      </c>
      <c r="FA242" s="33">
        <v>2422.5480360000001</v>
      </c>
      <c r="FB242" s="33">
        <v>163.43905520000001</v>
      </c>
      <c r="FC242" s="33">
        <v>3062.1605949999998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44455.819839999996</v>
      </c>
      <c r="G245" s="33">
        <v>42335.939709999999</v>
      </c>
      <c r="H245" s="33">
        <v>41020.17209</v>
      </c>
      <c r="I245" s="33">
        <v>38764.879419999997</v>
      </c>
      <c r="J245" s="33">
        <v>45738.683850000001</v>
      </c>
      <c r="K245" s="33">
        <v>42395.531609999998</v>
      </c>
      <c r="L245" s="33">
        <v>41013.788619999999</v>
      </c>
      <c r="M245" s="33">
        <v>38758.699090000002</v>
      </c>
      <c r="N245" s="33">
        <v>43772.887170000002</v>
      </c>
      <c r="O245" s="33">
        <v>42423.088889999999</v>
      </c>
      <c r="P245" s="33">
        <v>41194.860189999999</v>
      </c>
      <c r="Q245" s="33">
        <v>38907.442589999999</v>
      </c>
      <c r="R245" s="33">
        <v>45494.945310000003</v>
      </c>
      <c r="S245" s="33">
        <v>42380.203240000003</v>
      </c>
      <c r="T245" s="33">
        <v>46385.809520000003</v>
      </c>
      <c r="U245" s="33">
        <v>45067.787329999999</v>
      </c>
      <c r="V245" s="33">
        <v>42875.145409999997</v>
      </c>
      <c r="W245" s="33">
        <v>42948.227500000001</v>
      </c>
      <c r="X245" s="33">
        <v>46385.809520000003</v>
      </c>
      <c r="Y245" s="33">
        <v>45183.087440000003</v>
      </c>
      <c r="Z245" s="33">
        <v>43661.592270000001</v>
      </c>
      <c r="AA245" s="33">
        <v>42948.227500000001</v>
      </c>
      <c r="AB245" s="33">
        <v>52096.268750000003</v>
      </c>
      <c r="AC245" s="33">
        <v>44356.438779999997</v>
      </c>
      <c r="AD245" s="33">
        <v>41484.589059999998</v>
      </c>
      <c r="AE245" s="33">
        <v>45091.78572</v>
      </c>
      <c r="AF245" s="33">
        <v>55414.312149999998</v>
      </c>
      <c r="AG245" s="33">
        <v>48218.759149999998</v>
      </c>
      <c r="AH245" s="33">
        <v>44980.767720000003</v>
      </c>
      <c r="AI245" s="33">
        <v>45890.538529999998</v>
      </c>
      <c r="AJ245" s="33">
        <v>60658.178350000002</v>
      </c>
      <c r="AK245" s="33">
        <v>51044.615259999999</v>
      </c>
      <c r="AL245" s="33">
        <v>47883.133110000002</v>
      </c>
      <c r="AM245" s="33">
        <v>47806.636259999999</v>
      </c>
      <c r="AN245" s="33">
        <v>60747.487710000001</v>
      </c>
      <c r="AO245" s="33">
        <v>53401.023390000002</v>
      </c>
      <c r="AP245" s="33">
        <v>49893.865879999998</v>
      </c>
      <c r="AQ245" s="33">
        <v>47806.636259999999</v>
      </c>
      <c r="AR245" s="33">
        <v>60925.542820000002</v>
      </c>
      <c r="AS245" s="33">
        <v>56375.202530000002</v>
      </c>
      <c r="AT245" s="33">
        <v>49401.736279999997</v>
      </c>
      <c r="AU245" s="33">
        <v>47991.964979999997</v>
      </c>
      <c r="AV245" s="33">
        <v>60994.96473</v>
      </c>
      <c r="AW245" s="33">
        <v>54777.069790000001</v>
      </c>
      <c r="AX245" s="33">
        <v>50115.400809999999</v>
      </c>
      <c r="AY245" s="33">
        <v>48061.89486</v>
      </c>
      <c r="AZ245" s="33">
        <v>63027.711430000003</v>
      </c>
      <c r="BA245" s="33">
        <v>57025.889560000003</v>
      </c>
      <c r="BB245" s="33">
        <v>50948.098570000002</v>
      </c>
      <c r="BC245" s="33">
        <v>49669.306940000002</v>
      </c>
      <c r="BD245" s="33">
        <v>64170.864589999997</v>
      </c>
      <c r="BE245" s="33">
        <v>53679.84059</v>
      </c>
      <c r="BF245" s="33">
        <v>47053.999609999999</v>
      </c>
      <c r="BG245" s="33">
        <v>49816.623149999999</v>
      </c>
      <c r="BH245" s="33">
        <v>65409.496829999996</v>
      </c>
      <c r="BI245" s="33">
        <v>54350.644789999998</v>
      </c>
      <c r="BJ245" s="33">
        <v>46311.636279999999</v>
      </c>
      <c r="BK245" s="33">
        <v>50747.513509999997</v>
      </c>
      <c r="BL245" s="33">
        <v>65800.840590000007</v>
      </c>
      <c r="BM245" s="33">
        <v>55048.977189999998</v>
      </c>
      <c r="BN245" s="33">
        <v>47437.277329999997</v>
      </c>
      <c r="BO245" s="33">
        <v>50925.452360000003</v>
      </c>
      <c r="BP245" s="33">
        <v>68577.800690000004</v>
      </c>
      <c r="BQ245" s="33">
        <v>60932.837290000003</v>
      </c>
      <c r="BR245" s="33">
        <v>50055.059889999997</v>
      </c>
      <c r="BS245" s="33">
        <v>53441.316070000001</v>
      </c>
      <c r="BT245" s="33">
        <v>68658.596999999994</v>
      </c>
      <c r="BU245" s="33">
        <v>60299.868739999998</v>
      </c>
      <c r="BV245" s="33">
        <v>50645.847280000002</v>
      </c>
      <c r="BW245" s="33">
        <v>53470.899920000003</v>
      </c>
      <c r="BX245" s="33">
        <v>72045.055519999994</v>
      </c>
      <c r="BY245" s="33">
        <v>63947.44139</v>
      </c>
      <c r="BZ245" s="33">
        <v>52915.597889999997</v>
      </c>
      <c r="CA245" s="33">
        <v>55935.644209999999</v>
      </c>
      <c r="CB245" s="33">
        <v>74368.710439999995</v>
      </c>
      <c r="CC245" s="33">
        <v>61860.973890000001</v>
      </c>
      <c r="CD245" s="33">
        <v>50343.934690000002</v>
      </c>
      <c r="CE245" s="33">
        <v>56791.866600000001</v>
      </c>
      <c r="CF245" s="33">
        <v>75354.277440000005</v>
      </c>
      <c r="CG245" s="33">
        <v>62302.509669999999</v>
      </c>
      <c r="CH245" s="33">
        <v>49964.510710000002</v>
      </c>
      <c r="CI245" s="33">
        <v>57163.688289999998</v>
      </c>
      <c r="CJ245" s="33">
        <v>76462.367629999993</v>
      </c>
      <c r="CK245" s="33">
        <v>64184.641869999999</v>
      </c>
      <c r="CL245" s="33">
        <v>50429.51859</v>
      </c>
      <c r="CM245" s="33">
        <v>57734.628239999998</v>
      </c>
      <c r="CN245" s="33">
        <v>77671.729609999995</v>
      </c>
      <c r="CO245" s="33">
        <v>63168.537380000002</v>
      </c>
      <c r="CP245" s="33">
        <v>50733.331420000002</v>
      </c>
      <c r="CQ245" s="33">
        <v>58196.806799999998</v>
      </c>
      <c r="CR245" s="33">
        <v>78591.69958</v>
      </c>
      <c r="CS245" s="33">
        <v>65122.655709999999</v>
      </c>
      <c r="CT245" s="33">
        <v>50519.937010000001</v>
      </c>
      <c r="CU245" s="33">
        <v>58545.366950000003</v>
      </c>
      <c r="CV245" s="33">
        <v>79561.869120000003</v>
      </c>
      <c r="CW245" s="33">
        <v>67955.391149999996</v>
      </c>
      <c r="CX245" s="33">
        <v>51208.13379</v>
      </c>
      <c r="CY245" s="33">
        <v>58958.233200000002</v>
      </c>
      <c r="CZ245" s="33">
        <v>80789.274919999996</v>
      </c>
      <c r="DA245" s="33">
        <v>67177.805670000002</v>
      </c>
      <c r="DB245" s="33">
        <v>49973.58786</v>
      </c>
      <c r="DC245" s="33">
        <v>59534.693370000001</v>
      </c>
      <c r="DD245" s="33">
        <v>81591.324890000004</v>
      </c>
      <c r="DE245" s="33">
        <v>67688.433130000005</v>
      </c>
      <c r="DF245" s="33">
        <v>49679.893810000001</v>
      </c>
      <c r="DG245" s="33">
        <v>59909.442900000002</v>
      </c>
      <c r="DH245" s="33">
        <v>83625.042950000003</v>
      </c>
      <c r="DI245" s="33">
        <v>66400.458400000003</v>
      </c>
      <c r="DJ245" s="33">
        <v>51007.929429999997</v>
      </c>
      <c r="DK245" s="33">
        <v>60834.090669999998</v>
      </c>
      <c r="DL245" s="33">
        <v>83625.042950000003</v>
      </c>
      <c r="DM245" s="33">
        <v>67217.897500000006</v>
      </c>
      <c r="DN245" s="33">
        <v>50840.904699999999</v>
      </c>
      <c r="DO245" s="33">
        <v>60834.090669999998</v>
      </c>
      <c r="DP245" s="33">
        <v>83625.042950000003</v>
      </c>
      <c r="DQ245" s="33">
        <v>66913.303169999999</v>
      </c>
      <c r="DR245" s="33">
        <v>48666.569479999998</v>
      </c>
      <c r="DS245" s="33">
        <v>60834.090669999998</v>
      </c>
      <c r="DT245" s="33">
        <v>83625.042950000003</v>
      </c>
      <c r="DU245" s="33">
        <v>66971.703670000003</v>
      </c>
      <c r="DV245" s="33">
        <v>50435.532679999997</v>
      </c>
      <c r="DW245" s="33">
        <v>60834.090669999998</v>
      </c>
      <c r="DX245" s="33">
        <v>83625.042950000003</v>
      </c>
      <c r="DY245" s="33">
        <v>66834.322360000006</v>
      </c>
      <c r="DZ245" s="33">
        <v>48684.655400000003</v>
      </c>
      <c r="EA245" s="33">
        <v>60834.090669999998</v>
      </c>
      <c r="EB245" s="33">
        <v>83782.948180000007</v>
      </c>
      <c r="EC245" s="33">
        <v>68402.422479999994</v>
      </c>
      <c r="ED245" s="33">
        <v>50123.22928</v>
      </c>
      <c r="EE245" s="33">
        <v>60893.145759999999</v>
      </c>
      <c r="EF245" s="33">
        <v>84928.502590000004</v>
      </c>
      <c r="EG245" s="33">
        <v>68384.360209999999</v>
      </c>
      <c r="EH245" s="33">
        <v>48234.397980000002</v>
      </c>
      <c r="EI245" s="33">
        <v>61367.197840000001</v>
      </c>
      <c r="EJ245" s="33">
        <v>86009.872529999993</v>
      </c>
      <c r="EK245" s="33">
        <v>69649.908020000003</v>
      </c>
      <c r="EL245" s="33">
        <v>47167.31295</v>
      </c>
      <c r="EM245" s="33">
        <v>61832.532850000003</v>
      </c>
      <c r="EN245" s="33">
        <v>86992.126269999993</v>
      </c>
      <c r="EO245" s="33">
        <v>70572.301449999999</v>
      </c>
      <c r="EP245" s="33">
        <v>49784.403380000003</v>
      </c>
      <c r="EQ245" s="33">
        <v>62282.300719999999</v>
      </c>
      <c r="ER245" s="33">
        <v>88056.617169999998</v>
      </c>
      <c r="ES245" s="33">
        <v>72490.824810000006</v>
      </c>
      <c r="ET245" s="33">
        <v>48791.702270000002</v>
      </c>
      <c r="EU245" s="33">
        <v>62754.38349</v>
      </c>
      <c r="EV245" s="33">
        <v>88834.750969999994</v>
      </c>
      <c r="EW245" s="33">
        <v>68801.175329999998</v>
      </c>
      <c r="EX245" s="33">
        <v>47465.707540000003</v>
      </c>
      <c r="EY245" s="33">
        <v>63025.241090000003</v>
      </c>
      <c r="EZ245" s="33">
        <v>89776.446240000005</v>
      </c>
      <c r="FA245" s="33">
        <v>68352.862970000002</v>
      </c>
      <c r="FB245" s="33">
        <v>46828.221389999999</v>
      </c>
      <c r="FC245" s="33">
        <v>63519.200770000003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3836.3323949999999</v>
      </c>
      <c r="AO246" s="33">
        <v>3532.4014240000001</v>
      </c>
      <c r="AP246" s="33">
        <v>2473.4385950000001</v>
      </c>
      <c r="AQ246" s="33">
        <v>3031.1286060000002</v>
      </c>
      <c r="AR246" s="33">
        <v>4969.5392400000001</v>
      </c>
      <c r="AS246" s="33">
        <v>2124.3119839999999</v>
      </c>
      <c r="AT246" s="33">
        <v>3207.1786219999999</v>
      </c>
      <c r="AU246" s="33">
        <v>3915.3822460000001</v>
      </c>
      <c r="AV246" s="33">
        <v>4969.5392400000001</v>
      </c>
      <c r="AW246" s="33">
        <v>4600.7556649999997</v>
      </c>
      <c r="AX246" s="33">
        <v>3207.1786219999999</v>
      </c>
      <c r="AY246" s="33">
        <v>3915.3822460000001</v>
      </c>
      <c r="AZ246" s="33">
        <v>4969.5392400000001</v>
      </c>
      <c r="BA246" s="33">
        <v>2124.3119839999999</v>
      </c>
      <c r="BB246" s="33">
        <v>2133.753048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3621.4019130000001</v>
      </c>
      <c r="BJ246" s="33">
        <v>3207.1786219999999</v>
      </c>
      <c r="BK246" s="33">
        <v>3915.3822460000001</v>
      </c>
      <c r="BL246" s="33">
        <v>4969.5392400000001</v>
      </c>
      <c r="BM246" s="33">
        <v>4338.7565629999999</v>
      </c>
      <c r="BN246" s="33">
        <v>3143.2228009999999</v>
      </c>
      <c r="BO246" s="33">
        <v>3915.3822460000001</v>
      </c>
      <c r="BP246" s="33">
        <v>4969.5392400000001</v>
      </c>
      <c r="BQ246" s="33">
        <v>2124.3119839999999</v>
      </c>
      <c r="BR246" s="33">
        <v>3207.1786219999999</v>
      </c>
      <c r="BS246" s="33">
        <v>3915.3822460000001</v>
      </c>
      <c r="BT246" s="33">
        <v>4969.5392400000001</v>
      </c>
      <c r="BU246" s="33">
        <v>4600.7556649999997</v>
      </c>
      <c r="BV246" s="33">
        <v>3207.1786219999999</v>
      </c>
      <c r="BW246" s="33">
        <v>3915.3822460000001</v>
      </c>
      <c r="BX246" s="33">
        <v>4969.5392400000001</v>
      </c>
      <c r="BY246" s="33">
        <v>4600.7556649999997</v>
      </c>
      <c r="BZ246" s="33">
        <v>3207.1786219999999</v>
      </c>
      <c r="CA246" s="33">
        <v>3915.3822460000001</v>
      </c>
      <c r="CB246" s="33">
        <v>4969.5392400000001</v>
      </c>
      <c r="CC246" s="33">
        <v>4600.7556649999997</v>
      </c>
      <c r="CD246" s="33">
        <v>3207.1786219999999</v>
      </c>
      <c r="CE246" s="33">
        <v>3915.3822460000001</v>
      </c>
      <c r="CF246" s="33">
        <v>4969.5392400000001</v>
      </c>
      <c r="CG246" s="33">
        <v>4600.7556649999997</v>
      </c>
      <c r="CH246" s="33">
        <v>3207.1786219999999</v>
      </c>
      <c r="CI246" s="33">
        <v>3915.3822460000001</v>
      </c>
      <c r="CJ246" s="33">
        <v>4969.5392400000001</v>
      </c>
      <c r="CK246" s="33">
        <v>4600.7556649999997</v>
      </c>
      <c r="CL246" s="33">
        <v>3207.1786219999999</v>
      </c>
      <c r="CM246" s="33">
        <v>3915.3822460000001</v>
      </c>
      <c r="CN246" s="33">
        <v>4969.5392400000001</v>
      </c>
      <c r="CO246" s="33">
        <v>4600.7556649999997</v>
      </c>
      <c r="CP246" s="33">
        <v>3207.1786219999999</v>
      </c>
      <c r="CQ246" s="33">
        <v>3915.3822460000001</v>
      </c>
      <c r="CR246" s="33">
        <v>4969.5392400000001</v>
      </c>
      <c r="CS246" s="33">
        <v>4600.7556649999997</v>
      </c>
      <c r="CT246" s="33">
        <v>3207.1786219999999</v>
      </c>
      <c r="CU246" s="33">
        <v>3915.3822460000001</v>
      </c>
      <c r="CV246" s="33">
        <v>4969.5392400000001</v>
      </c>
      <c r="CW246" s="33">
        <v>2124.3119839999999</v>
      </c>
      <c r="CX246" s="33">
        <v>3207.1786219999999</v>
      </c>
      <c r="CY246" s="33">
        <v>3915.3822460000001</v>
      </c>
      <c r="CZ246" s="33">
        <v>4969.5392400000001</v>
      </c>
      <c r="DA246" s="33">
        <v>2124.3119839999999</v>
      </c>
      <c r="DB246" s="33">
        <v>2947.6180690000001</v>
      </c>
      <c r="DC246" s="33">
        <v>3915.3822460000001</v>
      </c>
      <c r="DD246" s="33">
        <v>4969.5392400000001</v>
      </c>
      <c r="DE246" s="33">
        <v>2124.3119839999999</v>
      </c>
      <c r="DF246" s="33">
        <v>3207.1786219999999</v>
      </c>
      <c r="DG246" s="33">
        <v>3915.3822460000001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4600.7556649999997</v>
      </c>
      <c r="DN246" s="33">
        <v>3992.1527890000002</v>
      </c>
      <c r="DO246" s="33">
        <v>4861.3797930000001</v>
      </c>
      <c r="DP246" s="33">
        <v>6181.8734000000004</v>
      </c>
      <c r="DQ246" s="33">
        <v>4600.7556649999997</v>
      </c>
      <c r="DR246" s="33">
        <v>3992.1527890000002</v>
      </c>
      <c r="DS246" s="33">
        <v>4861.3797930000001</v>
      </c>
      <c r="DT246" s="33">
        <v>6181.8734000000004</v>
      </c>
      <c r="DU246" s="33">
        <v>4429.9526930000002</v>
      </c>
      <c r="DV246" s="33">
        <v>1506.370234</v>
      </c>
      <c r="DW246" s="33">
        <v>4861.3797930000001</v>
      </c>
      <c r="DX246" s="33">
        <v>6181.8734000000004</v>
      </c>
      <c r="DY246" s="33">
        <v>4600.7556649999997</v>
      </c>
      <c r="DZ246" s="33">
        <v>3992.1527890000002</v>
      </c>
      <c r="EA246" s="33">
        <v>4861.3797930000001</v>
      </c>
      <c r="EB246" s="33">
        <v>6181.8734000000004</v>
      </c>
      <c r="EC246" s="33">
        <v>3267.2651409999999</v>
      </c>
      <c r="ED246" s="33">
        <v>2291.3444020000002</v>
      </c>
      <c r="EE246" s="33">
        <v>4861.3797930000001</v>
      </c>
      <c r="EF246" s="33">
        <v>6181.8734000000004</v>
      </c>
      <c r="EG246" s="33">
        <v>3267.2651409999999</v>
      </c>
      <c r="EH246" s="33">
        <v>2211.2649449999999</v>
      </c>
      <c r="EI246" s="33">
        <v>4861.3797930000001</v>
      </c>
      <c r="EJ246" s="33">
        <v>6181.8734000000004</v>
      </c>
      <c r="EK246" s="33">
        <v>2532.4977720000002</v>
      </c>
      <c r="EL246" s="33">
        <v>3207.1786219999999</v>
      </c>
      <c r="EM246" s="33">
        <v>4861.3797930000001</v>
      </c>
      <c r="EN246" s="33">
        <v>6181.8734000000004</v>
      </c>
      <c r="EO246" s="33">
        <v>2124.3119839999999</v>
      </c>
      <c r="EP246" s="33">
        <v>1506.370234</v>
      </c>
      <c r="EQ246" s="33">
        <v>4861.3797930000001</v>
      </c>
      <c r="ER246" s="33">
        <v>6181.8734000000004</v>
      </c>
      <c r="ES246" s="33">
        <v>2124.3119839999999</v>
      </c>
      <c r="ET246" s="33">
        <v>1506.370234</v>
      </c>
      <c r="EU246" s="33">
        <v>4861.3797930000001</v>
      </c>
      <c r="EV246" s="33">
        <v>6181.8734000000004</v>
      </c>
      <c r="EW246" s="33">
        <v>4576.2710230000002</v>
      </c>
      <c r="EX246" s="33">
        <v>2468.9293280000002</v>
      </c>
      <c r="EY246" s="33">
        <v>4861.3797930000001</v>
      </c>
      <c r="EZ246" s="33">
        <v>6181.8734000000004</v>
      </c>
      <c r="FA246" s="33">
        <v>5743.7088229999999</v>
      </c>
      <c r="FB246" s="33">
        <v>3207.1786219999999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1690.4350649999999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990.78436850000003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990.78436850000003</v>
      </c>
      <c r="CL247" s="33">
        <v>2836.1044019999999</v>
      </c>
      <c r="CM247" s="33">
        <v>2668.8047259999998</v>
      </c>
      <c r="CN247" s="33">
        <v>2465.7940520000002</v>
      </c>
      <c r="CO247" s="33">
        <v>2280.021722</v>
      </c>
      <c r="CP247" s="33">
        <v>2836.1044019999999</v>
      </c>
      <c r="CQ247" s="33">
        <v>2668.8047259999998</v>
      </c>
      <c r="CR247" s="33">
        <v>2465.7940520000002</v>
      </c>
      <c r="CS247" s="33">
        <v>990.78436850000003</v>
      </c>
      <c r="CT247" s="33">
        <v>2836.1044019999999</v>
      </c>
      <c r="CU247" s="33">
        <v>2668.8047259999998</v>
      </c>
      <c r="CV247" s="33">
        <v>2465.7940520000002</v>
      </c>
      <c r="CW247" s="33">
        <v>990.78436850000003</v>
      </c>
      <c r="CX247" s="33">
        <v>1832.74127</v>
      </c>
      <c r="CY247" s="33">
        <v>2668.8047259999998</v>
      </c>
      <c r="CZ247" s="33">
        <v>2465.7940520000002</v>
      </c>
      <c r="DA247" s="33">
        <v>2281.1619860000001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2026.4421749999999</v>
      </c>
      <c r="DJ247" s="33">
        <v>2343.5818049999998</v>
      </c>
      <c r="DK247" s="33">
        <v>2668.8047259999998</v>
      </c>
      <c r="DL247" s="33">
        <v>2465.7940520000002</v>
      </c>
      <c r="DM247" s="33">
        <v>2377.5092049999998</v>
      </c>
      <c r="DN247" s="33">
        <v>1895.57197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1543.267992</v>
      </c>
      <c r="EA247" s="33">
        <v>2668.8047259999998</v>
      </c>
      <c r="EB247" s="33">
        <v>2465.7940520000002</v>
      </c>
      <c r="EC247" s="33">
        <v>2453.092079</v>
      </c>
      <c r="ED247" s="33">
        <v>1308.997194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2414.755126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1717.09788</v>
      </c>
      <c r="EQ247" s="33">
        <v>2668.8047259999998</v>
      </c>
      <c r="ER247" s="33">
        <v>2465.7940520000002</v>
      </c>
      <c r="ES247" s="33">
        <v>990.78436850000003</v>
      </c>
      <c r="ET247" s="33">
        <v>2745.2587640000002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2.103819009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G248" s="33">
        <v>107.4420198</v>
      </c>
      <c r="BH248" s="33">
        <v>105.2766835</v>
      </c>
      <c r="BI248" s="33">
        <v>104.6626727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56.751142489999999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E248" s="33">
        <v>107.4420198</v>
      </c>
      <c r="CF248" s="33">
        <v>105.2766835</v>
      </c>
      <c r="CI248" s="33">
        <v>107.4420198</v>
      </c>
      <c r="CJ248" s="33">
        <v>105.2766835</v>
      </c>
      <c r="CK248" s="33">
        <v>104.6626727</v>
      </c>
      <c r="CM248" s="33">
        <v>107.4420198</v>
      </c>
      <c r="CN248" s="33">
        <v>105.2766835</v>
      </c>
      <c r="CO248" s="33">
        <v>104.6626727</v>
      </c>
      <c r="CQ248" s="33">
        <v>107.4420198</v>
      </c>
      <c r="CR248" s="33">
        <v>105.2766835</v>
      </c>
      <c r="CU248" s="33">
        <v>107.4420198</v>
      </c>
      <c r="CV248" s="33">
        <v>105.2766835</v>
      </c>
      <c r="CW248" s="33">
        <v>104.6626727</v>
      </c>
      <c r="CY248" s="33">
        <v>107.4420198</v>
      </c>
      <c r="CZ248" s="33">
        <v>105.2766835</v>
      </c>
      <c r="DA248" s="33">
        <v>104.6626727</v>
      </c>
      <c r="DC248" s="33">
        <v>107.4420198</v>
      </c>
      <c r="DD248" s="33">
        <v>105.2766835</v>
      </c>
      <c r="DE248" s="33">
        <v>104.6626727</v>
      </c>
      <c r="DG248" s="33">
        <v>107.4420198</v>
      </c>
      <c r="DH248" s="33">
        <v>105.2766835</v>
      </c>
      <c r="DI248" s="33">
        <v>104.6626727</v>
      </c>
      <c r="DJ248" s="33">
        <v>54.647323489999998</v>
      </c>
      <c r="DK248" s="33">
        <v>107.4420198</v>
      </c>
      <c r="DL248" s="33">
        <v>105.2766835</v>
      </c>
      <c r="DM248" s="33">
        <v>104.6626727</v>
      </c>
      <c r="DO248" s="33">
        <v>107.4420198</v>
      </c>
      <c r="DP248" s="33">
        <v>105.2766835</v>
      </c>
      <c r="DS248" s="33">
        <v>107.4420198</v>
      </c>
      <c r="DT248" s="33">
        <v>105.2766835</v>
      </c>
      <c r="DU248" s="33">
        <v>104.6626727</v>
      </c>
      <c r="DW248" s="33">
        <v>107.4420198</v>
      </c>
      <c r="DX248" s="33">
        <v>105.2766835</v>
      </c>
      <c r="DY248" s="33">
        <v>104.6626727</v>
      </c>
      <c r="EA248" s="33">
        <v>107.4420198</v>
      </c>
      <c r="EB248" s="33">
        <v>105.2766835</v>
      </c>
      <c r="EE248" s="33">
        <v>107.4420198</v>
      </c>
      <c r="EF248" s="33">
        <v>105.2766835</v>
      </c>
      <c r="EG248" s="33">
        <v>104.6626727</v>
      </c>
      <c r="EI248" s="33">
        <v>107.4420198</v>
      </c>
      <c r="EJ248" s="33">
        <v>105.2766835</v>
      </c>
      <c r="EK248" s="33">
        <v>104.6626727</v>
      </c>
      <c r="EM248" s="33">
        <v>107.4420198</v>
      </c>
      <c r="EN248" s="33">
        <v>105.2766835</v>
      </c>
      <c r="EQ248" s="33">
        <v>107.4420198</v>
      </c>
      <c r="ER248" s="33">
        <v>105.2766835</v>
      </c>
      <c r="ES248" s="33">
        <v>104.6626727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D249" s="33">
        <v>75.928631600000003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AA251" s="33">
        <v>127.60236399999999</v>
      </c>
      <c r="AB251" s="33">
        <v>189.3327165</v>
      </c>
      <c r="AC251" s="33">
        <v>110.04997779999999</v>
      </c>
      <c r="AD251" s="33">
        <v>38.469196889999999</v>
      </c>
      <c r="AE251" s="33">
        <v>127.60236399999999</v>
      </c>
      <c r="AF251" s="33">
        <v>189.3327165</v>
      </c>
      <c r="AG251" s="33">
        <v>93.143770979999999</v>
      </c>
      <c r="AH251" s="33">
        <v>63.970647960000001</v>
      </c>
      <c r="AI251" s="33">
        <v>127.60236399999999</v>
      </c>
      <c r="AJ251" s="33">
        <v>279.91480610000002</v>
      </c>
      <c r="AK251" s="33">
        <v>93.143770979999999</v>
      </c>
      <c r="AL251" s="33">
        <v>163.84764620000001</v>
      </c>
      <c r="AM251" s="33">
        <v>198.2845548</v>
      </c>
      <c r="AN251" s="33">
        <v>279.91480610000002</v>
      </c>
      <c r="AO251" s="33">
        <v>4.0140233030000001</v>
      </c>
      <c r="AP251" s="33">
        <v>163.84764620000001</v>
      </c>
      <c r="AQ251" s="33">
        <v>198.2845548</v>
      </c>
      <c r="AR251" s="33">
        <v>279.91480610000002</v>
      </c>
      <c r="AS251" s="33">
        <v>182.55593680000001</v>
      </c>
      <c r="AT251" s="33">
        <v>163.84764620000001</v>
      </c>
      <c r="AU251" s="33">
        <v>198.2845548</v>
      </c>
      <c r="AV251" s="33">
        <v>279.91480610000002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89.412165790000003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97.157794280000005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182.55593680000001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182.55593680000001</v>
      </c>
      <c r="DG251" s="33">
        <v>198.2845548</v>
      </c>
      <c r="DH251" s="33">
        <v>279.91480610000002</v>
      </c>
      <c r="DI251" s="33">
        <v>273.0338979</v>
      </c>
      <c r="DJ251" s="33">
        <v>132.26990259999999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S251" s="33">
        <v>198.2845548</v>
      </c>
      <c r="DT251" s="33">
        <v>279.91480610000002</v>
      </c>
      <c r="DU251" s="33">
        <v>182.55593680000001</v>
      </c>
      <c r="DV251" s="33">
        <v>163.84764620000001</v>
      </c>
      <c r="DW251" s="33">
        <v>198.2845548</v>
      </c>
      <c r="DX251" s="33">
        <v>279.91480610000002</v>
      </c>
      <c r="DY251" s="33">
        <v>182.55593680000001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161.09083620000001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182.55593680000001</v>
      </c>
      <c r="ET251" s="33">
        <v>63.970647960000001</v>
      </c>
      <c r="EU251" s="33">
        <v>198.2845548</v>
      </c>
      <c r="EV251" s="33">
        <v>279.91480610000002</v>
      </c>
      <c r="EW251" s="33">
        <v>273.0338979</v>
      </c>
      <c r="EX251" s="33">
        <v>161.09083620000001</v>
      </c>
      <c r="EY251" s="33">
        <v>198.2845548</v>
      </c>
      <c r="EZ251" s="33">
        <v>279.91480610000002</v>
      </c>
      <c r="FA251" s="33">
        <v>182.55593680000001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1.706231469</v>
      </c>
      <c r="AI253" s="33">
        <v>1.706231469</v>
      </c>
      <c r="AJ253" s="33">
        <v>1.4807809949999999</v>
      </c>
      <c r="AM253" s="33">
        <v>1.706231469</v>
      </c>
      <c r="AN253" s="33">
        <v>1.706231469</v>
      </c>
      <c r="AP253" s="33">
        <v>1.4807809949999999</v>
      </c>
      <c r="AQ253" s="33">
        <v>1.706231469</v>
      </c>
      <c r="AR253" s="33">
        <v>1.706231469</v>
      </c>
      <c r="AT253" s="33">
        <v>1.4807809949999999</v>
      </c>
      <c r="AU253" s="33">
        <v>1.706231469</v>
      </c>
      <c r="AV253" s="33">
        <v>1.706231469</v>
      </c>
      <c r="AW253" s="33">
        <v>1.706231469</v>
      </c>
      <c r="AX253" s="33">
        <v>1.4807809949999999</v>
      </c>
      <c r="AY253" s="33">
        <v>1.706231469</v>
      </c>
      <c r="BC253" s="33">
        <v>1.706231469</v>
      </c>
      <c r="BD253" s="33">
        <v>2.0989980300000002</v>
      </c>
      <c r="BF253" s="33">
        <v>1.4807809949999999</v>
      </c>
      <c r="BG253" s="33">
        <v>1.706231469</v>
      </c>
      <c r="BH253" s="33">
        <v>2.0989980300000002</v>
      </c>
      <c r="BJ253" s="33">
        <v>1.4807809949999999</v>
      </c>
      <c r="BK253" s="33">
        <v>1.706231469</v>
      </c>
      <c r="BL253" s="33">
        <v>2.0989980300000002</v>
      </c>
      <c r="BM253" s="33">
        <v>1.9712020889999999</v>
      </c>
      <c r="BN253" s="33">
        <v>1.4807809949999999</v>
      </c>
      <c r="BO253" s="33">
        <v>1.706231469</v>
      </c>
      <c r="BP253" s="33">
        <v>2.0989980300000002</v>
      </c>
      <c r="BQ253" s="33">
        <v>1.9712020889999999</v>
      </c>
      <c r="BR253" s="33">
        <v>1.4807809949999999</v>
      </c>
      <c r="BS253" s="33">
        <v>1.706231469</v>
      </c>
      <c r="BT253" s="33">
        <v>2.0989980300000002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B253" s="33">
        <v>1.4807809949999999</v>
      </c>
      <c r="DC253" s="33">
        <v>1.706231469</v>
      </c>
      <c r="DD253" s="33">
        <v>2.0989980300000002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K253" s="33">
        <v>1.706231469</v>
      </c>
      <c r="DL253" s="33">
        <v>2.0989980300000002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L253" s="33">
        <v>1.4807809949999999</v>
      </c>
      <c r="EM253" s="33">
        <v>1.706231469</v>
      </c>
      <c r="EN253" s="33">
        <v>2.0989980300000002</v>
      </c>
      <c r="EP253" s="33">
        <v>1.4807809949999999</v>
      </c>
      <c r="EQ253" s="33">
        <v>1.706231469</v>
      </c>
      <c r="ER253" s="33">
        <v>2.0989980300000002</v>
      </c>
      <c r="EU253" s="33">
        <v>1.706231469</v>
      </c>
      <c r="EV253" s="33">
        <v>2.0989980300000002</v>
      </c>
      <c r="EX253" s="33">
        <v>1.4807809949999999</v>
      </c>
      <c r="EY253" s="33">
        <v>1.706231469</v>
      </c>
      <c r="EZ253" s="33">
        <v>2.0989980300000002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L254" s="33">
        <v>2.0531999999999999</v>
      </c>
      <c r="AM254" s="33">
        <v>2.0531999999999999</v>
      </c>
      <c r="AN254" s="33">
        <v>2.0531999999999999</v>
      </c>
      <c r="AO254" s="33">
        <v>1.8037799999999999</v>
      </c>
      <c r="AP254" s="33">
        <v>2.0531999999999999</v>
      </c>
      <c r="AQ254" s="33">
        <v>2.0531999999999999</v>
      </c>
      <c r="AR254" s="33">
        <v>2.0531999999999999</v>
      </c>
      <c r="AS254" s="33">
        <v>1.8037799999999999</v>
      </c>
      <c r="AT254" s="33">
        <v>2.0531999999999999</v>
      </c>
      <c r="AU254" s="33">
        <v>2.0531999999999999</v>
      </c>
      <c r="AV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D254" s="33">
        <v>2.0531999999999999</v>
      </c>
      <c r="BF254" s="33">
        <v>2.0531999999999999</v>
      </c>
      <c r="BG254" s="33">
        <v>2.0531999999999999</v>
      </c>
      <c r="BH254" s="33">
        <v>2.0531999999999999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J254" s="33">
        <v>2.0531999999999999</v>
      </c>
      <c r="DK254" s="33">
        <v>2.0531999999999999</v>
      </c>
      <c r="DL254" s="33">
        <v>2.0531999999999999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2389.2459130000002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2561.590706</v>
      </c>
      <c r="W257" s="33">
        <v>2906.3120899999999</v>
      </c>
      <c r="X257" s="33">
        <v>3502.0154389999998</v>
      </c>
      <c r="Y257" s="33">
        <v>3274.4050860000002</v>
      </c>
      <c r="Z257" s="33">
        <v>2611.2893869999998</v>
      </c>
      <c r="AA257" s="33">
        <v>3015.8324349999998</v>
      </c>
      <c r="AB257" s="33">
        <v>3622.53928</v>
      </c>
      <c r="AC257" s="33">
        <v>3212.508511</v>
      </c>
      <c r="AD257" s="33">
        <v>2693.3157719999999</v>
      </c>
      <c r="AE257" s="33">
        <v>3123.1952759999999</v>
      </c>
      <c r="AF257" s="33">
        <v>3692.7032140000001</v>
      </c>
      <c r="AG257" s="33">
        <v>3361.0955829999998</v>
      </c>
      <c r="AH257" s="33">
        <v>2828.8526660000002</v>
      </c>
      <c r="AI257" s="33">
        <v>3184.5163849999999</v>
      </c>
      <c r="AJ257" s="33">
        <v>3837.0294130000002</v>
      </c>
      <c r="AK257" s="33">
        <v>3412.8983400000002</v>
      </c>
      <c r="AL257" s="33">
        <v>2990.9011930000001</v>
      </c>
      <c r="AM257" s="33">
        <v>3314.0706719999998</v>
      </c>
      <c r="AN257" s="33">
        <v>5330.8199480000003</v>
      </c>
      <c r="AO257" s="33">
        <v>4733.6618129999997</v>
      </c>
      <c r="AP257" s="33">
        <v>3959.4503340000001</v>
      </c>
      <c r="AQ257" s="33">
        <v>4479.51577</v>
      </c>
      <c r="AR257" s="33">
        <v>6464.026793</v>
      </c>
      <c r="AS257" s="33">
        <v>3504.114286</v>
      </c>
      <c r="AT257" s="33">
        <v>4693.1903609999999</v>
      </c>
      <c r="AU257" s="33">
        <v>5363.7694110000002</v>
      </c>
      <c r="AV257" s="33">
        <v>6464.026793</v>
      </c>
      <c r="AW257" s="33">
        <v>5799.7082620000001</v>
      </c>
      <c r="AX257" s="33">
        <v>4693.1903609999999</v>
      </c>
      <c r="AY257" s="33">
        <v>5363.7694110000002</v>
      </c>
      <c r="AZ257" s="33">
        <v>7936.4073710000002</v>
      </c>
      <c r="BA257" s="33">
        <v>5056.8999569999996</v>
      </c>
      <c r="BB257" s="33">
        <v>5324.2308869999997</v>
      </c>
      <c r="BC257" s="33">
        <v>6983.5825960000002</v>
      </c>
      <c r="BD257" s="33">
        <v>7938.5063689999997</v>
      </c>
      <c r="BE257" s="33">
        <v>7347.9181259999996</v>
      </c>
      <c r="BF257" s="33">
        <v>6286.5932830000002</v>
      </c>
      <c r="BG257" s="33">
        <v>6983.5825960000002</v>
      </c>
      <c r="BH257" s="33">
        <v>7938.5063689999997</v>
      </c>
      <c r="BI257" s="33">
        <v>6552.1861070000004</v>
      </c>
      <c r="BJ257" s="33">
        <v>6286.5932830000002</v>
      </c>
      <c r="BK257" s="33">
        <v>6983.5825960000002</v>
      </c>
      <c r="BL257" s="33">
        <v>7938.5063689999997</v>
      </c>
      <c r="BM257" s="33">
        <v>7273.3157389999997</v>
      </c>
      <c r="BN257" s="33">
        <v>6335.1814219999997</v>
      </c>
      <c r="BO257" s="33">
        <v>6983.5825960000002</v>
      </c>
      <c r="BP257" s="33">
        <v>7938.5063689999997</v>
      </c>
      <c r="BQ257" s="33">
        <v>4296.2141460000003</v>
      </c>
      <c r="BR257" s="33">
        <v>6399.1372419999998</v>
      </c>
      <c r="BS257" s="33">
        <v>6983.5825960000002</v>
      </c>
      <c r="BT257" s="33">
        <v>7938.5063689999997</v>
      </c>
      <c r="BU257" s="33">
        <v>7355.6637549999996</v>
      </c>
      <c r="BV257" s="33">
        <v>6343.3444250000002</v>
      </c>
      <c r="BW257" s="33">
        <v>6983.5825960000002</v>
      </c>
      <c r="BX257" s="33">
        <v>7938.5063689999997</v>
      </c>
      <c r="BY257" s="33">
        <v>6073.00713</v>
      </c>
      <c r="BZ257" s="33">
        <v>6399.1372419999998</v>
      </c>
      <c r="CA257" s="33">
        <v>6983.5825960000002</v>
      </c>
      <c r="CB257" s="33">
        <v>7938.5063689999997</v>
      </c>
      <c r="CC257" s="33">
        <v>7260.3097399999997</v>
      </c>
      <c r="CD257" s="33">
        <v>6286.5932830000002</v>
      </c>
      <c r="CE257" s="33">
        <v>6983.5825960000002</v>
      </c>
      <c r="CF257" s="33">
        <v>7938.5063689999997</v>
      </c>
      <c r="CG257" s="33">
        <v>7430.6521679999996</v>
      </c>
      <c r="CH257" s="33">
        <v>6286.5932830000002</v>
      </c>
      <c r="CI257" s="33">
        <v>6983.5825960000002</v>
      </c>
      <c r="CJ257" s="33">
        <v>7938.5063689999997</v>
      </c>
      <c r="CK257" s="33">
        <v>6073.00713</v>
      </c>
      <c r="CL257" s="33">
        <v>6286.5932830000002</v>
      </c>
      <c r="CM257" s="33">
        <v>6983.5825960000002</v>
      </c>
      <c r="CN257" s="33">
        <v>7938.5063689999997</v>
      </c>
      <c r="CO257" s="33">
        <v>7271.7665230000002</v>
      </c>
      <c r="CP257" s="33">
        <v>6286.5932830000002</v>
      </c>
      <c r="CQ257" s="33">
        <v>6983.5825960000002</v>
      </c>
      <c r="CR257" s="33">
        <v>7938.5063689999997</v>
      </c>
      <c r="CS257" s="33">
        <v>5966.3732550000004</v>
      </c>
      <c r="CT257" s="33">
        <v>6286.5932830000002</v>
      </c>
      <c r="CU257" s="33">
        <v>6983.5825960000002</v>
      </c>
      <c r="CV257" s="33">
        <v>7938.5063689999997</v>
      </c>
      <c r="CW257" s="33">
        <v>3594.759669</v>
      </c>
      <c r="CX257" s="33">
        <v>5283.2301500000003</v>
      </c>
      <c r="CY257" s="33">
        <v>6983.5825960000002</v>
      </c>
      <c r="CZ257" s="33">
        <v>7938.5063689999997</v>
      </c>
      <c r="DA257" s="33">
        <v>4884.969865</v>
      </c>
      <c r="DB257" s="33">
        <v>6027.0327299999999</v>
      </c>
      <c r="DC257" s="33">
        <v>6983.5825960000002</v>
      </c>
      <c r="DD257" s="33">
        <v>7938.5063689999997</v>
      </c>
      <c r="DE257" s="33">
        <v>4966.421996</v>
      </c>
      <c r="DF257" s="33">
        <v>6122.745637</v>
      </c>
      <c r="DG257" s="33">
        <v>6983.5825960000002</v>
      </c>
      <c r="DH257" s="33">
        <v>9150.8405299999995</v>
      </c>
      <c r="DI257" s="33">
        <v>8249.8143139999993</v>
      </c>
      <c r="DJ257" s="33">
        <v>6600.6336529999999</v>
      </c>
      <c r="DK257" s="33">
        <v>7929.5801419999998</v>
      </c>
      <c r="DL257" s="33">
        <v>9150.8405299999995</v>
      </c>
      <c r="DM257" s="33">
        <v>7455.9569849999998</v>
      </c>
      <c r="DN257" s="33">
        <v>6131.0350189999999</v>
      </c>
      <c r="DO257" s="33">
        <v>7929.5801419999998</v>
      </c>
      <c r="DP257" s="33">
        <v>9150.8405299999995</v>
      </c>
      <c r="DQ257" s="33">
        <v>7430.6521679999996</v>
      </c>
      <c r="DR257" s="33">
        <v>6907.7198040000003</v>
      </c>
      <c r="DS257" s="33">
        <v>7929.5801419999998</v>
      </c>
      <c r="DT257" s="33">
        <v>9150.8405299999995</v>
      </c>
      <c r="DU257" s="33">
        <v>7272.0627059999997</v>
      </c>
      <c r="DV257" s="33">
        <v>4585.7848949999998</v>
      </c>
      <c r="DW257" s="33">
        <v>7929.5801419999998</v>
      </c>
      <c r="DX257" s="33">
        <v>9150.8405299999995</v>
      </c>
      <c r="DY257" s="33">
        <v>7443.0330990000002</v>
      </c>
      <c r="DZ257" s="33">
        <v>5778.7310399999997</v>
      </c>
      <c r="EA257" s="33">
        <v>7929.5801419999998</v>
      </c>
      <c r="EB257" s="33">
        <v>9150.8405299999995</v>
      </c>
      <c r="EC257" s="33">
        <v>6097.1616439999998</v>
      </c>
      <c r="ED257" s="33">
        <v>3840.8950450000002</v>
      </c>
      <c r="EE257" s="33">
        <v>7929.5801419999998</v>
      </c>
      <c r="EF257" s="33">
        <v>9150.8405299999995</v>
      </c>
      <c r="EG257" s="33">
        <v>6201.8243169999996</v>
      </c>
      <c r="EH257" s="33">
        <v>5290.6796059999997</v>
      </c>
      <c r="EI257" s="33">
        <v>7929.5801419999998</v>
      </c>
      <c r="EJ257" s="33">
        <v>9150.8405299999995</v>
      </c>
      <c r="EK257" s="33">
        <v>5426.7487929999998</v>
      </c>
      <c r="EL257" s="33">
        <v>6122.745637</v>
      </c>
      <c r="EM257" s="33">
        <v>7929.5801419999998</v>
      </c>
      <c r="EN257" s="33">
        <v>9150.8405299999995</v>
      </c>
      <c r="EO257" s="33">
        <v>4952.2372850000002</v>
      </c>
      <c r="EP257" s="33">
        <v>3466.778374</v>
      </c>
      <c r="EQ257" s="33">
        <v>7929.5801419999998</v>
      </c>
      <c r="ER257" s="33">
        <v>9150.8405299999995</v>
      </c>
      <c r="ES257" s="33">
        <v>3502.3105059999998</v>
      </c>
      <c r="ET257" s="33">
        <v>4393.5814780000001</v>
      </c>
      <c r="EU257" s="33">
        <v>7929.5801419999998</v>
      </c>
      <c r="EV257" s="33">
        <v>9150.8405299999995</v>
      </c>
      <c r="EW257" s="33">
        <v>7508.8589970000003</v>
      </c>
      <c r="EX257" s="33">
        <v>5545.5871790000001</v>
      </c>
      <c r="EY257" s="33">
        <v>7929.5801419999998</v>
      </c>
      <c r="EZ257" s="33">
        <v>9150.8405299999995</v>
      </c>
      <c r="FA257" s="33">
        <v>8481.1561619999993</v>
      </c>
      <c r="FB257" s="33">
        <v>6284.5400829999999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0</v>
      </c>
      <c r="CC269" s="33">
        <v>0</v>
      </c>
      <c r="CD269" s="33">
        <v>0</v>
      </c>
      <c r="CE269" s="33">
        <v>0</v>
      </c>
      <c r="CF269" s="33">
        <v>0</v>
      </c>
      <c r="CG269" s="33">
        <v>0</v>
      </c>
      <c r="CH269" s="33">
        <v>0</v>
      </c>
      <c r="CI269" s="33">
        <v>0</v>
      </c>
      <c r="CJ269" s="33">
        <v>0</v>
      </c>
      <c r="CK269" s="33">
        <v>0</v>
      </c>
      <c r="CL269" s="33">
        <v>0</v>
      </c>
      <c r="CM269" s="33">
        <v>0</v>
      </c>
      <c r="CN269" s="33">
        <v>0</v>
      </c>
      <c r="CO269" s="33">
        <v>0</v>
      </c>
      <c r="CP269" s="33">
        <v>0</v>
      </c>
      <c r="CQ269" s="33">
        <v>0</v>
      </c>
      <c r="CR269" s="33">
        <v>0</v>
      </c>
      <c r="CS269" s="33">
        <v>0</v>
      </c>
      <c r="CT269" s="33">
        <v>0</v>
      </c>
      <c r="CU269" s="33">
        <v>0</v>
      </c>
      <c r="CV269" s="33">
        <v>0</v>
      </c>
      <c r="CW269" s="33">
        <v>0</v>
      </c>
      <c r="CX269" s="33">
        <v>0</v>
      </c>
      <c r="CY269" s="33">
        <v>0</v>
      </c>
      <c r="CZ269" s="33">
        <v>0</v>
      </c>
      <c r="DA269" s="33">
        <v>0</v>
      </c>
      <c r="DB269" s="33">
        <v>0</v>
      </c>
      <c r="DC269" s="33">
        <v>0</v>
      </c>
      <c r="DD269" s="33">
        <v>0</v>
      </c>
      <c r="DE269" s="33">
        <v>0</v>
      </c>
      <c r="DF269" s="33">
        <v>0</v>
      </c>
      <c r="DG269" s="33">
        <v>0</v>
      </c>
      <c r="DH269" s="33">
        <v>0</v>
      </c>
      <c r="DI269" s="33">
        <v>0</v>
      </c>
      <c r="DJ269" s="33">
        <v>0</v>
      </c>
      <c r="DK269" s="33">
        <v>0</v>
      </c>
      <c r="DL269" s="33">
        <v>0</v>
      </c>
      <c r="DM269" s="33">
        <v>0</v>
      </c>
      <c r="DN269" s="33">
        <v>0</v>
      </c>
      <c r="DO269" s="33">
        <v>0</v>
      </c>
      <c r="DP269" s="33">
        <v>0</v>
      </c>
      <c r="DQ269" s="33">
        <v>0</v>
      </c>
      <c r="DR269" s="33">
        <v>0</v>
      </c>
      <c r="DS269" s="33">
        <v>0</v>
      </c>
      <c r="DT269" s="33">
        <v>0</v>
      </c>
      <c r="DU269" s="33">
        <v>0</v>
      </c>
      <c r="DV269" s="33">
        <v>0</v>
      </c>
      <c r="DW269" s="33">
        <v>0</v>
      </c>
      <c r="DX269" s="33">
        <v>0</v>
      </c>
      <c r="DY269" s="33">
        <v>0</v>
      </c>
      <c r="DZ269" s="33">
        <v>0</v>
      </c>
      <c r="EA269" s="33">
        <v>0</v>
      </c>
      <c r="EB269" s="33">
        <v>0</v>
      </c>
      <c r="EC269" s="33">
        <v>0</v>
      </c>
      <c r="ED269" s="33">
        <v>0</v>
      </c>
      <c r="EE269" s="33">
        <v>0</v>
      </c>
      <c r="EF269" s="33">
        <v>0</v>
      </c>
      <c r="EG269" s="33">
        <v>0</v>
      </c>
      <c r="EH269" s="33">
        <v>0</v>
      </c>
      <c r="EI269" s="33">
        <v>0</v>
      </c>
      <c r="EJ269" s="33">
        <v>0</v>
      </c>
      <c r="EK269" s="33">
        <v>0</v>
      </c>
      <c r="EL269" s="33">
        <v>0</v>
      </c>
      <c r="EM269" s="33">
        <v>0</v>
      </c>
      <c r="EN269" s="33">
        <v>0</v>
      </c>
      <c r="EO269" s="33">
        <v>0</v>
      </c>
      <c r="EP269" s="33">
        <v>0</v>
      </c>
      <c r="EQ269" s="33">
        <v>0</v>
      </c>
      <c r="ER269" s="33">
        <v>0</v>
      </c>
      <c r="ES269" s="33">
        <v>0</v>
      </c>
      <c r="ET269" s="33">
        <v>0</v>
      </c>
      <c r="EU269" s="33">
        <v>0</v>
      </c>
      <c r="EV269" s="33">
        <v>0</v>
      </c>
      <c r="EW269" s="33">
        <v>0</v>
      </c>
      <c r="EX269" s="33">
        <v>0</v>
      </c>
      <c r="EY269" s="33">
        <v>0</v>
      </c>
      <c r="EZ269" s="33">
        <v>0</v>
      </c>
      <c r="FA269" s="33">
        <v>0</v>
      </c>
      <c r="FB269" s="33">
        <v>0</v>
      </c>
      <c r="FC269" s="33">
        <v>0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1178.125663</v>
      </c>
      <c r="BM366" s="33">
        <v>1178.125663</v>
      </c>
      <c r="BN366" s="33">
        <v>1178.125663</v>
      </c>
      <c r="BO366" s="33">
        <v>3409.4699820000001</v>
      </c>
      <c r="BP366" s="33">
        <v>1437.77349</v>
      </c>
      <c r="BQ366" s="33">
        <v>1437.77349</v>
      </c>
      <c r="BR366" s="33">
        <v>1437.77349</v>
      </c>
      <c r="BS366" s="33">
        <v>4274.9627399999999</v>
      </c>
      <c r="BT366" s="33">
        <v>3881.7418600000001</v>
      </c>
      <c r="BU366" s="33">
        <v>1437.77349</v>
      </c>
      <c r="BV366" s="33">
        <v>1437.77349</v>
      </c>
      <c r="BW366" s="33">
        <v>4274.9627399999999</v>
      </c>
      <c r="BX366" s="33">
        <v>3234.8107169999998</v>
      </c>
      <c r="BY366" s="33">
        <v>1437.77349</v>
      </c>
      <c r="BZ366" s="33">
        <v>1437.77349</v>
      </c>
      <c r="CA366" s="33">
        <v>4274.9627399999999</v>
      </c>
      <c r="CB366" s="33">
        <v>3515.2668199999998</v>
      </c>
      <c r="CC366" s="33">
        <v>1405.831461</v>
      </c>
      <c r="CD366" s="33">
        <v>2561.0055349999998</v>
      </c>
      <c r="CE366" s="33">
        <v>4243.0207110000001</v>
      </c>
      <c r="CF366" s="33">
        <v>3757.5517049999999</v>
      </c>
      <c r="CG366" s="33">
        <v>1405.831461</v>
      </c>
      <c r="CH366" s="33">
        <v>2157.0142099999998</v>
      </c>
      <c r="CI366" s="33">
        <v>4243.0207110000001</v>
      </c>
      <c r="CJ366" s="33">
        <v>4017.2637909999999</v>
      </c>
      <c r="CK366" s="33">
        <v>1405.831461</v>
      </c>
      <c r="CL366" s="33">
        <v>1507.3605230000001</v>
      </c>
      <c r="CM366" s="33">
        <v>4243.0207110000001</v>
      </c>
      <c r="CN366" s="33">
        <v>4009.6682489999998</v>
      </c>
      <c r="CO366" s="33">
        <v>1405.831461</v>
      </c>
      <c r="CP366" s="33">
        <v>1405.831461</v>
      </c>
      <c r="CQ366" s="33">
        <v>4243.0207110000001</v>
      </c>
      <c r="CR366" s="33">
        <v>4210.83608</v>
      </c>
      <c r="CS366" s="33">
        <v>1405.831461</v>
      </c>
      <c r="CT366" s="33">
        <v>1405.831461</v>
      </c>
      <c r="CU366" s="33">
        <v>4243.0207110000001</v>
      </c>
      <c r="CV366" s="33">
        <v>4243.0207110000001</v>
      </c>
      <c r="CW366" s="33">
        <v>1405.831461</v>
      </c>
      <c r="CX366" s="33">
        <v>1405.831461</v>
      </c>
      <c r="CY366" s="33">
        <v>4243.0207110000001</v>
      </c>
      <c r="CZ366" s="33">
        <v>4243.0207110000001</v>
      </c>
      <c r="DA366" s="33">
        <v>1405.831461</v>
      </c>
      <c r="DB366" s="33">
        <v>1405.831461</v>
      </c>
      <c r="DC366" s="33">
        <v>4243.0207110000001</v>
      </c>
      <c r="DD366" s="33">
        <v>4243.0207110000001</v>
      </c>
      <c r="DE366" s="33">
        <v>1405.831461</v>
      </c>
      <c r="DF366" s="33">
        <v>1405.831461</v>
      </c>
      <c r="DG366" s="33">
        <v>4243.0207110000001</v>
      </c>
      <c r="DH366" s="33">
        <v>3567.8535230000002</v>
      </c>
      <c r="DI366" s="33">
        <v>1405.831461</v>
      </c>
      <c r="DJ366" s="33">
        <v>1405.831461</v>
      </c>
      <c r="DK366" s="33">
        <v>4243.0207110000001</v>
      </c>
      <c r="DL366" s="33">
        <v>4243.0207110000001</v>
      </c>
      <c r="DM366" s="33">
        <v>1405.831461</v>
      </c>
      <c r="DN366" s="33">
        <v>1405.831461</v>
      </c>
      <c r="DO366" s="33">
        <v>4243.0207110000001</v>
      </c>
      <c r="DP366" s="33">
        <v>2660.6284620000001</v>
      </c>
      <c r="DQ366" s="33">
        <v>1405.831461</v>
      </c>
      <c r="DR366" s="33">
        <v>1405.831461</v>
      </c>
      <c r="DS366" s="33">
        <v>4243.0207110000001</v>
      </c>
      <c r="DT366" s="33">
        <v>3967.3741420000001</v>
      </c>
      <c r="DU366" s="33">
        <v>1405.831461</v>
      </c>
      <c r="DV366" s="33">
        <v>1405.831461</v>
      </c>
      <c r="DW366" s="33">
        <v>4243.0207110000001</v>
      </c>
      <c r="DX366" s="33">
        <v>4243.0207110000001</v>
      </c>
      <c r="DY366" s="33">
        <v>1405.831461</v>
      </c>
      <c r="DZ366" s="33">
        <v>1405.831461</v>
      </c>
      <c r="EA366" s="33">
        <v>4243.0207110000001</v>
      </c>
      <c r="EB366" s="33">
        <v>4243.0207110000001</v>
      </c>
      <c r="EC366" s="33">
        <v>1405.831461</v>
      </c>
      <c r="ED366" s="33">
        <v>1405.831461</v>
      </c>
      <c r="EE366" s="33">
        <v>4243.0207110000001</v>
      </c>
      <c r="EF366" s="33">
        <v>4243.0207110000001</v>
      </c>
      <c r="EG366" s="33">
        <v>1405.831461</v>
      </c>
      <c r="EH366" s="33">
        <v>1405.831461</v>
      </c>
      <c r="EI366" s="33">
        <v>4243.0207110000001</v>
      </c>
      <c r="EJ366" s="33">
        <v>4053.1275000000001</v>
      </c>
      <c r="EK366" s="33">
        <v>1215.9382499999999</v>
      </c>
      <c r="EL366" s="33">
        <v>1215.9382499999999</v>
      </c>
      <c r="EM366" s="33">
        <v>4053.1275000000001</v>
      </c>
      <c r="EN366" s="33">
        <v>4053.1275000000001</v>
      </c>
      <c r="EO366" s="33">
        <v>1215.9382499999999</v>
      </c>
      <c r="EP366" s="33">
        <v>1215.9382499999999</v>
      </c>
      <c r="EQ366" s="33">
        <v>4053.1275000000001</v>
      </c>
      <c r="ER366" s="33">
        <v>4053.1275000000001</v>
      </c>
      <c r="ES366" s="33">
        <v>1215.9382499999999</v>
      </c>
      <c r="ET366" s="33">
        <v>1215.9382499999999</v>
      </c>
      <c r="EU366" s="33">
        <v>4053.1275000000001</v>
      </c>
      <c r="EV366" s="33">
        <v>4053.1275000000001</v>
      </c>
      <c r="EW366" s="33">
        <v>1215.9382499999999</v>
      </c>
      <c r="EX366" s="33">
        <v>1215.9382499999999</v>
      </c>
      <c r="EY366" s="33">
        <v>4053.1275000000001</v>
      </c>
      <c r="EZ366" s="33">
        <v>4053.1275000000001</v>
      </c>
      <c r="FA366" s="33">
        <v>1215.9382499999999</v>
      </c>
      <c r="FB366" s="33">
        <v>1215.9382499999999</v>
      </c>
      <c r="FC366" s="33">
        <v>4053.1275000000001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N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29.864256569999998</v>
      </c>
      <c r="BM367" s="33">
        <v>29.864256569999998</v>
      </c>
      <c r="BN367" s="33">
        <v>29.864256569999998</v>
      </c>
      <c r="BO367" s="33">
        <v>75.957801900000007</v>
      </c>
      <c r="BP367" s="33">
        <v>69.181357669999997</v>
      </c>
      <c r="BQ367" s="33">
        <v>29.864256569999998</v>
      </c>
      <c r="BR367" s="33">
        <v>29.864256569999998</v>
      </c>
      <c r="BS367" s="33">
        <v>75.957801900000007</v>
      </c>
      <c r="BT367" s="33">
        <v>640.59637999999995</v>
      </c>
      <c r="BU367" s="33">
        <v>199.25583</v>
      </c>
      <c r="BV367" s="33">
        <v>199.25583</v>
      </c>
      <c r="BW367" s="33">
        <v>640.59637999999995</v>
      </c>
      <c r="BX367" s="33">
        <v>640.59637999999995</v>
      </c>
      <c r="BY367" s="33">
        <v>199.25583</v>
      </c>
      <c r="BZ367" s="33">
        <v>199.25583</v>
      </c>
      <c r="CA367" s="33">
        <v>640.59637999999995</v>
      </c>
      <c r="CB367" s="33">
        <v>637.33082000000002</v>
      </c>
      <c r="CC367" s="33">
        <v>195.99027000000001</v>
      </c>
      <c r="CD367" s="33">
        <v>286.47728489999997</v>
      </c>
      <c r="CE367" s="33">
        <v>637.33082000000002</v>
      </c>
      <c r="CF367" s="33">
        <v>637.33082000000002</v>
      </c>
      <c r="CG367" s="33">
        <v>195.99027000000001</v>
      </c>
      <c r="CH367" s="33">
        <v>637.33082000000002</v>
      </c>
      <c r="CI367" s="33">
        <v>637.33082000000002</v>
      </c>
      <c r="CJ367" s="33">
        <v>637.33082000000002</v>
      </c>
      <c r="CK367" s="33">
        <v>195.99027000000001</v>
      </c>
      <c r="CL367" s="33">
        <v>637.33082000000002</v>
      </c>
      <c r="CM367" s="33">
        <v>637.33082000000002</v>
      </c>
      <c r="CN367" s="33">
        <v>637.33082000000002</v>
      </c>
      <c r="CO367" s="33">
        <v>195.99027000000001</v>
      </c>
      <c r="CP367" s="33">
        <v>195.99027000000001</v>
      </c>
      <c r="CQ367" s="33">
        <v>637.33082000000002</v>
      </c>
      <c r="CR367" s="33">
        <v>637.33082000000002</v>
      </c>
      <c r="CS367" s="33">
        <v>195.99027000000001</v>
      </c>
      <c r="CT367" s="33">
        <v>195.99027000000001</v>
      </c>
      <c r="CU367" s="33">
        <v>637.33082000000002</v>
      </c>
      <c r="CV367" s="33">
        <v>630.48649999999998</v>
      </c>
      <c r="CW367" s="33">
        <v>189.14595</v>
      </c>
      <c r="CX367" s="33">
        <v>189.14595</v>
      </c>
      <c r="CY367" s="33">
        <v>630.48649999999998</v>
      </c>
      <c r="CZ367" s="33">
        <v>630.48649999999998</v>
      </c>
      <c r="DA367" s="33">
        <v>189.14595</v>
      </c>
      <c r="DB367" s="33">
        <v>189.14595</v>
      </c>
      <c r="DC367" s="33">
        <v>630.48649999999998</v>
      </c>
      <c r="DD367" s="33">
        <v>630.48649999999998</v>
      </c>
      <c r="DE367" s="33">
        <v>189.14595</v>
      </c>
      <c r="DF367" s="33">
        <v>189.14595</v>
      </c>
      <c r="DG367" s="33">
        <v>630.48649999999998</v>
      </c>
      <c r="DH367" s="33">
        <v>630.48649999999998</v>
      </c>
      <c r="DI367" s="33">
        <v>189.14595</v>
      </c>
      <c r="DJ367" s="33">
        <v>189.14595</v>
      </c>
      <c r="DK367" s="33">
        <v>630.48649999999998</v>
      </c>
      <c r="DL367" s="33">
        <v>630.48649999999998</v>
      </c>
      <c r="DM367" s="33">
        <v>189.14595</v>
      </c>
      <c r="DN367" s="33">
        <v>189.14595</v>
      </c>
      <c r="DO367" s="33">
        <v>630.48649999999998</v>
      </c>
      <c r="DP367" s="33">
        <v>630.48649999999998</v>
      </c>
      <c r="DQ367" s="33">
        <v>189.14595</v>
      </c>
      <c r="DR367" s="33">
        <v>189.14595</v>
      </c>
      <c r="DS367" s="33">
        <v>630.48649999999998</v>
      </c>
      <c r="DT367" s="33">
        <v>630.48649999999998</v>
      </c>
      <c r="DU367" s="33">
        <v>189.14595</v>
      </c>
      <c r="DV367" s="33">
        <v>189.14595</v>
      </c>
      <c r="DW367" s="33">
        <v>630.48649999999998</v>
      </c>
      <c r="DX367" s="33">
        <v>630.48649999999998</v>
      </c>
      <c r="DY367" s="33">
        <v>189.14595</v>
      </c>
      <c r="DZ367" s="33">
        <v>189.14595</v>
      </c>
      <c r="EA367" s="33">
        <v>630.48649999999998</v>
      </c>
      <c r="EB367" s="33">
        <v>630.48649999999998</v>
      </c>
      <c r="EC367" s="33">
        <v>189.14595</v>
      </c>
      <c r="ED367" s="33">
        <v>189.14595</v>
      </c>
      <c r="EE367" s="33">
        <v>630.48649999999998</v>
      </c>
      <c r="EF367" s="33">
        <v>630.48649999999998</v>
      </c>
      <c r="EG367" s="33">
        <v>189.14595</v>
      </c>
      <c r="EH367" s="33">
        <v>189.14595</v>
      </c>
      <c r="EI367" s="33">
        <v>630.48649999999998</v>
      </c>
      <c r="EJ367" s="33">
        <v>630.48649999999998</v>
      </c>
      <c r="EK367" s="33">
        <v>189.14595</v>
      </c>
      <c r="EL367" s="33">
        <v>189.14595</v>
      </c>
      <c r="EM367" s="33">
        <v>630.48649999999998</v>
      </c>
      <c r="EN367" s="33">
        <v>630.48649999999998</v>
      </c>
      <c r="EO367" s="33">
        <v>189.14595</v>
      </c>
      <c r="EP367" s="33">
        <v>189.14595</v>
      </c>
      <c r="EQ367" s="33">
        <v>630.48649999999998</v>
      </c>
      <c r="ER367" s="33">
        <v>630.48649999999998</v>
      </c>
      <c r="ES367" s="33">
        <v>189.14595</v>
      </c>
      <c r="ET367" s="33">
        <v>189.14595</v>
      </c>
      <c r="EU367" s="33">
        <v>630.48649999999998</v>
      </c>
      <c r="EV367" s="33">
        <v>630.48649999999998</v>
      </c>
      <c r="EW367" s="33">
        <v>189.14595</v>
      </c>
      <c r="EX367" s="33">
        <v>189.14595</v>
      </c>
      <c r="EY367" s="33">
        <v>630.48649999999998</v>
      </c>
      <c r="EZ367" s="33">
        <v>630.48649999999998</v>
      </c>
      <c r="FA367" s="33">
        <v>189.14595</v>
      </c>
      <c r="FB367" s="33">
        <v>189.14595</v>
      </c>
      <c r="FC367" s="33">
        <v>630.48649999999998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R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23.76</v>
      </c>
      <c r="AE368" s="33">
        <v>186.72345000000001</v>
      </c>
      <c r="AF368" s="33">
        <v>186.72345000000001</v>
      </c>
      <c r="AG368" s="33">
        <v>186.72345000000001</v>
      </c>
      <c r="AH368" s="33">
        <v>186.72345000000001</v>
      </c>
      <c r="AI368" s="33">
        <v>186.72345000000001</v>
      </c>
      <c r="AJ368" s="33">
        <v>186.72345000000001</v>
      </c>
      <c r="AK368" s="33">
        <v>186.72345000000001</v>
      </c>
      <c r="AL368" s="33">
        <v>39.241199999999999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23.76</v>
      </c>
      <c r="BG368" s="33">
        <v>158.05994999999999</v>
      </c>
      <c r="BH368" s="33">
        <v>158.05994999999999</v>
      </c>
      <c r="BI368" s="33">
        <v>158.05994999999999</v>
      </c>
      <c r="BJ368" s="33">
        <v>23.76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39.241199999999999</v>
      </c>
      <c r="BR368" s="33">
        <v>39.241199999999999</v>
      </c>
      <c r="BS368" s="33">
        <v>158.05994999999999</v>
      </c>
      <c r="BT368" s="33">
        <v>158.05994999999999</v>
      </c>
      <c r="BU368" s="33">
        <v>117.3838418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39.241199999999999</v>
      </c>
      <c r="CA368" s="33">
        <v>158.05994999999999</v>
      </c>
      <c r="CB368" s="33">
        <v>158.05994999999999</v>
      </c>
      <c r="CC368" s="33">
        <v>158.05994999999999</v>
      </c>
      <c r="CD368" s="33">
        <v>23.76</v>
      </c>
      <c r="CE368" s="33">
        <v>158.05994999999999</v>
      </c>
      <c r="CF368" s="33">
        <v>158.05994999999999</v>
      </c>
      <c r="CG368" s="33">
        <v>23.76</v>
      </c>
      <c r="CH368" s="33">
        <v>23.76</v>
      </c>
      <c r="CI368" s="33">
        <v>158.05994999999999</v>
      </c>
      <c r="CJ368" s="33">
        <v>158.05994999999999</v>
      </c>
      <c r="CK368" s="33">
        <v>158.05994999999999</v>
      </c>
      <c r="CL368" s="33">
        <v>23.76</v>
      </c>
      <c r="CM368" s="33">
        <v>158.05994999999999</v>
      </c>
      <c r="CN368" s="33">
        <v>158.05994999999999</v>
      </c>
      <c r="CO368" s="33">
        <v>158.05994999999999</v>
      </c>
      <c r="CP368" s="33">
        <v>23.76</v>
      </c>
      <c r="CQ368" s="33">
        <v>158.05994999999999</v>
      </c>
      <c r="CR368" s="33">
        <v>158.05994999999999</v>
      </c>
      <c r="CS368" s="33">
        <v>23.76</v>
      </c>
      <c r="CT368" s="33">
        <v>23.76</v>
      </c>
      <c r="CU368" s="33">
        <v>158.05994999999999</v>
      </c>
      <c r="CV368" s="33">
        <v>158.05994999999999</v>
      </c>
      <c r="CW368" s="33">
        <v>158.05994999999999</v>
      </c>
      <c r="CX368" s="33">
        <v>23.76</v>
      </c>
      <c r="CY368" s="33">
        <v>158.05994999999999</v>
      </c>
      <c r="CZ368" s="33">
        <v>158.05994999999999</v>
      </c>
      <c r="DA368" s="33">
        <v>158.05994999999999</v>
      </c>
      <c r="DB368" s="33">
        <v>23.76</v>
      </c>
      <c r="DC368" s="33">
        <v>158.05994999999999</v>
      </c>
      <c r="DD368" s="33">
        <v>158.05994999999999</v>
      </c>
      <c r="DE368" s="33">
        <v>158.05994999999999</v>
      </c>
      <c r="DF368" s="33">
        <v>23.76</v>
      </c>
      <c r="DG368" s="33">
        <v>158.05994999999999</v>
      </c>
      <c r="DH368" s="33">
        <v>158.05994999999999</v>
      </c>
      <c r="DI368" s="33">
        <v>158.05994999999999</v>
      </c>
      <c r="DJ368" s="33">
        <v>39.241199999999999</v>
      </c>
      <c r="DK368" s="33">
        <v>158.05994999999999</v>
      </c>
      <c r="DL368" s="33">
        <v>158.05994999999999</v>
      </c>
      <c r="DM368" s="33">
        <v>158.05994999999999</v>
      </c>
      <c r="DN368" s="33">
        <v>23.76</v>
      </c>
      <c r="DO368" s="33">
        <v>158.05994999999999</v>
      </c>
      <c r="DP368" s="33">
        <v>158.05994999999999</v>
      </c>
      <c r="DQ368" s="33">
        <v>23.76</v>
      </c>
      <c r="DR368" s="33">
        <v>23.76</v>
      </c>
      <c r="DS368" s="33">
        <v>158.05994999999999</v>
      </c>
      <c r="DT368" s="33">
        <v>158.05994999999999</v>
      </c>
      <c r="DU368" s="33">
        <v>158.05994999999999</v>
      </c>
      <c r="DV368" s="33">
        <v>23.76</v>
      </c>
      <c r="DW368" s="33">
        <v>158.05994999999999</v>
      </c>
      <c r="DX368" s="33">
        <v>158.05994999999999</v>
      </c>
      <c r="DY368" s="33">
        <v>158.05994999999999</v>
      </c>
      <c r="DZ368" s="33">
        <v>23.76</v>
      </c>
      <c r="EA368" s="33">
        <v>158.05994999999999</v>
      </c>
      <c r="EB368" s="33">
        <v>158.05994999999999</v>
      </c>
      <c r="EC368" s="33">
        <v>23.76</v>
      </c>
      <c r="ED368" s="33">
        <v>23.76</v>
      </c>
      <c r="EE368" s="33">
        <v>158.05994999999999</v>
      </c>
      <c r="EF368" s="33">
        <v>158.05994999999999</v>
      </c>
      <c r="EG368" s="33">
        <v>158.05994999999999</v>
      </c>
      <c r="EH368" s="33">
        <v>23.76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254.79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254.79</v>
      </c>
      <c r="AD369" s="33">
        <v>254.8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1320.0224579999999</v>
      </c>
      <c r="BU369" s="33">
        <v>1320.0224579999999</v>
      </c>
      <c r="BV369" s="33">
        <v>1320.0224579999999</v>
      </c>
      <c r="BW369" s="33">
        <v>3805.541526</v>
      </c>
      <c r="BX369" s="33">
        <v>1320.0224579999999</v>
      </c>
      <c r="BY369" s="33">
        <v>1320.0224579999999</v>
      </c>
      <c r="BZ369" s="33">
        <v>1320.0224579999999</v>
      </c>
      <c r="CA369" s="33">
        <v>3805.541526</v>
      </c>
      <c r="CB369" s="33">
        <v>1065.222458</v>
      </c>
      <c r="CC369" s="33">
        <v>1065.222458</v>
      </c>
      <c r="CD369" s="33">
        <v>1065.222458</v>
      </c>
      <c r="CE369" s="33">
        <v>3550.7415259999998</v>
      </c>
      <c r="CF369" s="33">
        <v>1065.222458</v>
      </c>
      <c r="CG369" s="33">
        <v>1065.222458</v>
      </c>
      <c r="CH369" s="33">
        <v>1065.222458</v>
      </c>
      <c r="CI369" s="33">
        <v>3550.7415259999998</v>
      </c>
      <c r="CJ369" s="33">
        <v>1065.222458</v>
      </c>
      <c r="CK369" s="33">
        <v>1065.222458</v>
      </c>
      <c r="CL369" s="33">
        <v>1065.222458</v>
      </c>
      <c r="CM369" s="33">
        <v>3550.7415259999998</v>
      </c>
      <c r="CN369" s="33">
        <v>1065.222458</v>
      </c>
      <c r="CO369" s="33">
        <v>1065.222458</v>
      </c>
      <c r="CP369" s="33">
        <v>1065.222458</v>
      </c>
      <c r="CQ369" s="33">
        <v>3550.7415259999998</v>
      </c>
      <c r="CR369" s="33">
        <v>1065.222458</v>
      </c>
      <c r="CS369" s="33">
        <v>1065.222458</v>
      </c>
      <c r="CT369" s="33">
        <v>1065.222458</v>
      </c>
      <c r="CU369" s="33">
        <v>3550.7415259999998</v>
      </c>
      <c r="CV369" s="33">
        <v>1272.8688729999999</v>
      </c>
      <c r="CW369" s="33">
        <v>1065.222458</v>
      </c>
      <c r="CX369" s="33">
        <v>1065.222458</v>
      </c>
      <c r="CY369" s="33">
        <v>3550.7415259999998</v>
      </c>
      <c r="CZ369" s="33">
        <v>1503.8903350000001</v>
      </c>
      <c r="DA369" s="33">
        <v>1065.222458</v>
      </c>
      <c r="DB369" s="33">
        <v>1065.222458</v>
      </c>
      <c r="DC369" s="33">
        <v>3550.7415259999998</v>
      </c>
      <c r="DD369" s="33">
        <v>1709.5245629999999</v>
      </c>
      <c r="DE369" s="33">
        <v>1065.222458</v>
      </c>
      <c r="DF369" s="33">
        <v>1065.222458</v>
      </c>
      <c r="DG369" s="33">
        <v>3550.7415259999998</v>
      </c>
      <c r="DH369" s="33">
        <v>1065.222458</v>
      </c>
      <c r="DI369" s="33">
        <v>1065.222458</v>
      </c>
      <c r="DJ369" s="33">
        <v>1065.222458</v>
      </c>
      <c r="DK369" s="33">
        <v>3550.7415259999998</v>
      </c>
      <c r="DL369" s="33">
        <v>1084.3817349999999</v>
      </c>
      <c r="DM369" s="33">
        <v>1065.222458</v>
      </c>
      <c r="DN369" s="33">
        <v>1065.222458</v>
      </c>
      <c r="DO369" s="33">
        <v>3550.7415259999998</v>
      </c>
      <c r="DP369" s="33">
        <v>3550.7415259999998</v>
      </c>
      <c r="DQ369" s="33">
        <v>1065.222458</v>
      </c>
      <c r="DR369" s="33">
        <v>1065.222458</v>
      </c>
      <c r="DS369" s="33">
        <v>3550.7415259999998</v>
      </c>
      <c r="DT369" s="33">
        <v>2849.1855650000002</v>
      </c>
      <c r="DU369" s="33">
        <v>1065.222458</v>
      </c>
      <c r="DV369" s="33">
        <v>1065.222458</v>
      </c>
      <c r="DW369" s="33">
        <v>3550.7415259999998</v>
      </c>
      <c r="DX369" s="33">
        <v>3183.432644</v>
      </c>
      <c r="DY369" s="33">
        <v>1065.222458</v>
      </c>
      <c r="DZ369" s="33">
        <v>1065.222458</v>
      </c>
      <c r="EA369" s="33">
        <v>3550.7415259999998</v>
      </c>
      <c r="EB369" s="33">
        <v>3550.7415259999998</v>
      </c>
      <c r="EC369" s="33">
        <v>1065.222458</v>
      </c>
      <c r="ED369" s="33">
        <v>1065.222458</v>
      </c>
      <c r="EE369" s="33">
        <v>3550.7415259999998</v>
      </c>
      <c r="EF369" s="33">
        <v>3550.7415259999998</v>
      </c>
      <c r="EG369" s="33">
        <v>1065.222458</v>
      </c>
      <c r="EH369" s="33">
        <v>1065.222458</v>
      </c>
      <c r="EI369" s="33">
        <v>3550.7415259999998</v>
      </c>
      <c r="EJ369" s="33">
        <v>3550.7415259999998</v>
      </c>
      <c r="EK369" s="33">
        <v>1065.222458</v>
      </c>
      <c r="EL369" s="33">
        <v>1065.222458</v>
      </c>
      <c r="EM369" s="33">
        <v>3550.7415259999998</v>
      </c>
      <c r="EN369" s="33">
        <v>3550.7415259999998</v>
      </c>
      <c r="EO369" s="33">
        <v>1065.222458</v>
      </c>
      <c r="EP369" s="33">
        <v>1065.222458</v>
      </c>
      <c r="EQ369" s="33">
        <v>3550.7415259999998</v>
      </c>
      <c r="ER369" s="33">
        <v>3550.7415259999998</v>
      </c>
      <c r="ES369" s="33">
        <v>1065.222458</v>
      </c>
      <c r="ET369" s="33">
        <v>1065.222458</v>
      </c>
      <c r="EU369" s="33">
        <v>3550.7415259999998</v>
      </c>
      <c r="EV369" s="33">
        <v>3550.7415259999998</v>
      </c>
      <c r="EW369" s="33">
        <v>1065.222458</v>
      </c>
      <c r="EX369" s="33">
        <v>1065.222458</v>
      </c>
      <c r="EY369" s="33">
        <v>3550.7415259999998</v>
      </c>
      <c r="EZ369" s="33">
        <v>3550.7415259999998</v>
      </c>
      <c r="FA369" s="33">
        <v>1065.222458</v>
      </c>
      <c r="FB369" s="33">
        <v>1065.222458</v>
      </c>
      <c r="FC369" s="33">
        <v>3550.7415259999998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3.2655599999999998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258.06556</v>
      </c>
      <c r="O377" s="33">
        <v>286.72906</v>
      </c>
      <c r="P377" s="33">
        <v>318.66108919999999</v>
      </c>
      <c r="Q377" s="33">
        <v>318.66108919999999</v>
      </c>
      <c r="R377" s="33">
        <v>318.67108919999998</v>
      </c>
      <c r="S377" s="33">
        <v>318.67108919999998</v>
      </c>
      <c r="T377" s="33">
        <v>318.67108919999998</v>
      </c>
      <c r="U377" s="33">
        <v>318.66108919999999</v>
      </c>
      <c r="V377" s="33">
        <v>290.00758919999998</v>
      </c>
      <c r="W377" s="33">
        <v>318.67108919999998</v>
      </c>
      <c r="X377" s="33">
        <v>318.67108919999998</v>
      </c>
      <c r="Y377" s="33">
        <v>318.67108919999998</v>
      </c>
      <c r="Z377" s="33">
        <v>290.00758919999998</v>
      </c>
      <c r="AA377" s="33">
        <v>318.67108919999998</v>
      </c>
      <c r="AB377" s="33">
        <v>483.57535919999998</v>
      </c>
      <c r="AC377" s="33">
        <v>483.56535919999999</v>
      </c>
      <c r="AD377" s="33">
        <v>320.61190920000001</v>
      </c>
      <c r="AE377" s="33">
        <v>483.57535919999998</v>
      </c>
      <c r="AF377" s="33">
        <v>625.27135920000001</v>
      </c>
      <c r="AG377" s="33">
        <v>625.27135920000001</v>
      </c>
      <c r="AH377" s="33">
        <v>625.27135920000001</v>
      </c>
      <c r="AI377" s="33">
        <v>625.27135920000001</v>
      </c>
      <c r="AJ377" s="33">
        <v>668.7361449</v>
      </c>
      <c r="AK377" s="33">
        <v>668.7361449</v>
      </c>
      <c r="AL377" s="33">
        <v>521.25389489999998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510.50511990000001</v>
      </c>
      <c r="BG377" s="33">
        <v>644.80506990000003</v>
      </c>
      <c r="BH377" s="33">
        <v>644.80506990000003</v>
      </c>
      <c r="BI377" s="33">
        <v>644.80506990000003</v>
      </c>
      <c r="BJ377" s="33">
        <v>510.50511990000001</v>
      </c>
      <c r="BK377" s="33">
        <v>644.80506990000003</v>
      </c>
      <c r="BL377" s="33">
        <v>1620.8498689999999</v>
      </c>
      <c r="BM377" s="33">
        <v>1620.8498689999999</v>
      </c>
      <c r="BN377" s="33">
        <v>1620.8498689999999</v>
      </c>
      <c r="BO377" s="33">
        <v>3898.287734</v>
      </c>
      <c r="BP377" s="33">
        <v>1919.8147980000001</v>
      </c>
      <c r="BQ377" s="33">
        <v>1761.6789470000001</v>
      </c>
      <c r="BR377" s="33">
        <v>1761.6789470000001</v>
      </c>
      <c r="BS377" s="33">
        <v>4763.7804919999999</v>
      </c>
      <c r="BT377" s="33">
        <v>6000.4206480000003</v>
      </c>
      <c r="BU377" s="33">
        <v>3074.4356200000002</v>
      </c>
      <c r="BV377" s="33">
        <v>3115.1117279999999</v>
      </c>
      <c r="BW377" s="33">
        <v>8879.1605959999997</v>
      </c>
      <c r="BX377" s="33">
        <v>5353.4895049999996</v>
      </c>
      <c r="BY377" s="33">
        <v>3115.1117279999999</v>
      </c>
      <c r="BZ377" s="33">
        <v>2996.2929779999999</v>
      </c>
      <c r="CA377" s="33">
        <v>8879.1605959999997</v>
      </c>
      <c r="CB377" s="33">
        <v>5375.880048</v>
      </c>
      <c r="CC377" s="33">
        <v>2825.104139</v>
      </c>
      <c r="CD377" s="33">
        <v>3936.4652780000001</v>
      </c>
      <c r="CE377" s="33">
        <v>8589.1530070000008</v>
      </c>
      <c r="CF377" s="33">
        <v>5618.164933</v>
      </c>
      <c r="CG377" s="33">
        <v>2690.804189</v>
      </c>
      <c r="CH377" s="33">
        <v>3883.3274879999999</v>
      </c>
      <c r="CI377" s="33">
        <v>8589.1530070000008</v>
      </c>
      <c r="CJ377" s="33">
        <v>5877.8770189999996</v>
      </c>
      <c r="CK377" s="33">
        <v>2825.104139</v>
      </c>
      <c r="CL377" s="33">
        <v>3233.6738009999999</v>
      </c>
      <c r="CM377" s="33">
        <v>8589.1530070000008</v>
      </c>
      <c r="CN377" s="33">
        <v>5870.2814770000005</v>
      </c>
      <c r="CO377" s="33">
        <v>2825.104139</v>
      </c>
      <c r="CP377" s="33">
        <v>2690.804189</v>
      </c>
      <c r="CQ377" s="33">
        <v>8589.1530070000008</v>
      </c>
      <c r="CR377" s="33">
        <v>6071.4493080000002</v>
      </c>
      <c r="CS377" s="33">
        <v>2690.804189</v>
      </c>
      <c r="CT377" s="33">
        <v>2690.804189</v>
      </c>
      <c r="CU377" s="33">
        <v>8589.1530070000008</v>
      </c>
      <c r="CV377" s="33">
        <v>6304.436033</v>
      </c>
      <c r="CW377" s="33">
        <v>2818.2598189999999</v>
      </c>
      <c r="CX377" s="33">
        <v>2683.9598689999998</v>
      </c>
      <c r="CY377" s="33">
        <v>8582.3086870000006</v>
      </c>
      <c r="CZ377" s="33">
        <v>6535.457496</v>
      </c>
      <c r="DA377" s="33">
        <v>2818.2598189999999</v>
      </c>
      <c r="DB377" s="33">
        <v>2683.9598689999998</v>
      </c>
      <c r="DC377" s="33">
        <v>8582.3086870000006</v>
      </c>
      <c r="DD377" s="33">
        <v>6741.0917239999999</v>
      </c>
      <c r="DE377" s="33">
        <v>2818.2598189999999</v>
      </c>
      <c r="DF377" s="33">
        <v>2683.9598689999998</v>
      </c>
      <c r="DG377" s="33">
        <v>8582.3086870000006</v>
      </c>
      <c r="DH377" s="33">
        <v>5421.6224309999998</v>
      </c>
      <c r="DI377" s="33">
        <v>2818.2598189999999</v>
      </c>
      <c r="DJ377" s="33">
        <v>2699.441069</v>
      </c>
      <c r="DK377" s="33">
        <v>8582.3086870000006</v>
      </c>
      <c r="DL377" s="33">
        <v>6115.9488950000004</v>
      </c>
      <c r="DM377" s="33">
        <v>2818.2598189999999</v>
      </c>
      <c r="DN377" s="33">
        <v>2683.9598689999998</v>
      </c>
      <c r="DO377" s="33">
        <v>8582.3086870000006</v>
      </c>
      <c r="DP377" s="33">
        <v>6999.9164380000002</v>
      </c>
      <c r="DQ377" s="33">
        <v>2683.9598689999998</v>
      </c>
      <c r="DR377" s="33">
        <v>2683.9598689999998</v>
      </c>
      <c r="DS377" s="33">
        <v>8582.3086870000006</v>
      </c>
      <c r="DT377" s="33">
        <v>7605.1061579999996</v>
      </c>
      <c r="DU377" s="33">
        <v>2818.2598189999999</v>
      </c>
      <c r="DV377" s="33">
        <v>2683.9598689999998</v>
      </c>
      <c r="DW377" s="33">
        <v>8582.3086870000006</v>
      </c>
      <c r="DX377" s="33">
        <v>8214.9998039999991</v>
      </c>
      <c r="DY377" s="33">
        <v>2818.2598189999999</v>
      </c>
      <c r="DZ377" s="33">
        <v>2683.9598689999998</v>
      </c>
      <c r="EA377" s="33">
        <v>8582.3086870000006</v>
      </c>
      <c r="EB377" s="33">
        <v>8582.3086870000006</v>
      </c>
      <c r="EC377" s="33">
        <v>2683.9598689999998</v>
      </c>
      <c r="ED377" s="33">
        <v>2683.9598689999998</v>
      </c>
      <c r="EE377" s="33">
        <v>8582.3086870000006</v>
      </c>
      <c r="EF377" s="33">
        <v>8582.3086870000006</v>
      </c>
      <c r="EG377" s="33">
        <v>2818.2598189999999</v>
      </c>
      <c r="EH377" s="33">
        <v>2683.9598689999998</v>
      </c>
      <c r="EI377" s="33">
        <v>8582.3086870000006</v>
      </c>
      <c r="EJ377" s="33">
        <v>8234.3555259999994</v>
      </c>
      <c r="EK377" s="33">
        <v>2470.306658</v>
      </c>
      <c r="EL377" s="33">
        <v>2470.306658</v>
      </c>
      <c r="EM377" s="33">
        <v>8234.3555259999994</v>
      </c>
      <c r="EN377" s="33">
        <v>8234.3555259999994</v>
      </c>
      <c r="EO377" s="33">
        <v>2470.306658</v>
      </c>
      <c r="EP377" s="33">
        <v>2470.306658</v>
      </c>
      <c r="EQ377" s="33">
        <v>8234.3555259999994</v>
      </c>
      <c r="ER377" s="33">
        <v>8234.3555259999994</v>
      </c>
      <c r="ES377" s="33">
        <v>2470.306658</v>
      </c>
      <c r="ET377" s="33">
        <v>2470.306658</v>
      </c>
      <c r="EU377" s="33">
        <v>8234.3555259999994</v>
      </c>
      <c r="EV377" s="33">
        <v>8234.3555259999994</v>
      </c>
      <c r="EW377" s="33">
        <v>2470.306658</v>
      </c>
      <c r="EX377" s="33">
        <v>2470.306658</v>
      </c>
      <c r="EY377" s="33">
        <v>8234.3555259999994</v>
      </c>
      <c r="EZ377" s="33">
        <v>8234.3555259999994</v>
      </c>
      <c r="FA377" s="33">
        <v>2470.306658</v>
      </c>
      <c r="FB377" s="33">
        <v>2470.306658</v>
      </c>
      <c r="FC377" s="33">
        <v>8234.3555259999994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943.50417010000001</v>
      </c>
      <c r="AS416" s="33">
        <v>1149.3596250000001</v>
      </c>
      <c r="AT416" s="33">
        <v>1518.1839829999999</v>
      </c>
      <c r="AU416" s="33">
        <v>1243.7100419999999</v>
      </c>
      <c r="AV416" s="33">
        <v>3149.2345449999998</v>
      </c>
      <c r="AW416" s="33">
        <v>3836.3402639999999</v>
      </c>
      <c r="AX416" s="33">
        <v>5067.4046770000004</v>
      </c>
      <c r="AY416" s="33">
        <v>4151.2637180000002</v>
      </c>
      <c r="AZ416" s="33">
        <v>4796.183779</v>
      </c>
      <c r="BA416" s="33">
        <v>5842.623877</v>
      </c>
      <c r="BB416" s="33">
        <v>7717.4957169999998</v>
      </c>
      <c r="BC416" s="33">
        <v>6322.2422539999998</v>
      </c>
      <c r="BD416" s="33">
        <v>9803.7191980000007</v>
      </c>
      <c r="BE416" s="33">
        <v>11942.71248</v>
      </c>
      <c r="BF416" s="33">
        <v>15775.075440000001</v>
      </c>
      <c r="BG416" s="33">
        <v>12923.0844</v>
      </c>
      <c r="BH416" s="33">
        <v>11405.015729999999</v>
      </c>
      <c r="BI416" s="33">
        <v>13893.382799999999</v>
      </c>
      <c r="BJ416" s="33">
        <v>18351.707129999999</v>
      </c>
      <c r="BK416" s="33">
        <v>15033.88437</v>
      </c>
      <c r="BL416" s="33">
        <v>11405.015729999999</v>
      </c>
      <c r="BM416" s="33">
        <v>13893.382799999999</v>
      </c>
      <c r="BN416" s="33">
        <v>18351.707129999999</v>
      </c>
      <c r="BO416" s="33">
        <v>15033.88437</v>
      </c>
      <c r="BP416" s="33">
        <v>11405.015729999999</v>
      </c>
      <c r="BQ416" s="33">
        <v>13893.382799999999</v>
      </c>
      <c r="BR416" s="33">
        <v>18351.707129999999</v>
      </c>
      <c r="BS416" s="33">
        <v>15033.88437</v>
      </c>
      <c r="BT416" s="33">
        <v>11405.015729999999</v>
      </c>
      <c r="BU416" s="33">
        <v>13893.382799999999</v>
      </c>
      <c r="BV416" s="33">
        <v>18351.707129999999</v>
      </c>
      <c r="BW416" s="33">
        <v>15033.88437</v>
      </c>
      <c r="BX416" s="33">
        <v>11405.015729999999</v>
      </c>
      <c r="BY416" s="33">
        <v>13893.382799999999</v>
      </c>
      <c r="BZ416" s="33">
        <v>18351.707129999999</v>
      </c>
      <c r="CA416" s="33">
        <v>15033.88437</v>
      </c>
      <c r="CB416" s="33">
        <v>11405.015729999999</v>
      </c>
      <c r="CC416" s="33">
        <v>13893.382799999999</v>
      </c>
      <c r="CD416" s="33">
        <v>18351.707129999999</v>
      </c>
      <c r="CE416" s="33">
        <v>15033.88437</v>
      </c>
      <c r="CF416" s="33">
        <v>11405.015729999999</v>
      </c>
      <c r="CG416" s="33">
        <v>13893.382799999999</v>
      </c>
      <c r="CH416" s="33">
        <v>18351.707129999999</v>
      </c>
      <c r="CI416" s="33">
        <v>15033.88437</v>
      </c>
      <c r="CJ416" s="33">
        <v>11405.015729999999</v>
      </c>
      <c r="CK416" s="33">
        <v>13893.382799999999</v>
      </c>
      <c r="CL416" s="33">
        <v>18351.707129999999</v>
      </c>
      <c r="CM416" s="33">
        <v>15033.88437</v>
      </c>
      <c r="CN416" s="33">
        <v>11405.015729999999</v>
      </c>
      <c r="CO416" s="33">
        <v>13893.382799999999</v>
      </c>
      <c r="CP416" s="33">
        <v>18351.707129999999</v>
      </c>
      <c r="CQ416" s="33">
        <v>15033.88437</v>
      </c>
      <c r="CR416" s="33">
        <v>11405.015729999999</v>
      </c>
      <c r="CS416" s="33">
        <v>13893.382799999999</v>
      </c>
      <c r="CT416" s="33">
        <v>18351.707129999999</v>
      </c>
      <c r="CU416" s="33">
        <v>15033.88437</v>
      </c>
      <c r="CV416" s="33">
        <v>11405.015729999999</v>
      </c>
      <c r="CW416" s="33">
        <v>13893.382799999999</v>
      </c>
      <c r="CX416" s="33">
        <v>18351.707129999999</v>
      </c>
      <c r="CY416" s="33">
        <v>15033.88437</v>
      </c>
      <c r="CZ416" s="33">
        <v>11405.015729999999</v>
      </c>
      <c r="DA416" s="33">
        <v>13893.382799999999</v>
      </c>
      <c r="DB416" s="33">
        <v>18351.707129999999</v>
      </c>
      <c r="DC416" s="33">
        <v>15033.88437</v>
      </c>
      <c r="DD416" s="33">
        <v>11405.015729999999</v>
      </c>
      <c r="DE416" s="33">
        <v>13893.382799999999</v>
      </c>
      <c r="DF416" s="33">
        <v>18351.707129999999</v>
      </c>
      <c r="DG416" s="33">
        <v>15033.88437</v>
      </c>
      <c r="DH416" s="33">
        <v>11405.015729999999</v>
      </c>
      <c r="DI416" s="33">
        <v>13893.382799999999</v>
      </c>
      <c r="DJ416" s="33">
        <v>18351.707129999999</v>
      </c>
      <c r="DK416" s="33">
        <v>15033.88437</v>
      </c>
      <c r="DL416" s="33">
        <v>11405.015729999999</v>
      </c>
      <c r="DM416" s="33">
        <v>13893.382799999999</v>
      </c>
      <c r="DN416" s="33">
        <v>18351.707129999999</v>
      </c>
      <c r="DO416" s="33">
        <v>15033.88437</v>
      </c>
      <c r="DP416" s="33">
        <v>11405.015729999999</v>
      </c>
      <c r="DQ416" s="33">
        <v>13893.382799999999</v>
      </c>
      <c r="DR416" s="33">
        <v>18351.707129999999</v>
      </c>
      <c r="DS416" s="33">
        <v>15033.88437</v>
      </c>
      <c r="DT416" s="33">
        <v>11405.015729999999</v>
      </c>
      <c r="DU416" s="33">
        <v>13893.382799999999</v>
      </c>
      <c r="DV416" s="33">
        <v>18351.707129999999</v>
      </c>
      <c r="DW416" s="33">
        <v>15033.88437</v>
      </c>
      <c r="DX416" s="33">
        <v>11405.015729999999</v>
      </c>
      <c r="DY416" s="33">
        <v>13893.382799999999</v>
      </c>
      <c r="DZ416" s="33">
        <v>18351.707129999999</v>
      </c>
      <c r="EA416" s="33">
        <v>15033.88437</v>
      </c>
      <c r="EB416" s="33">
        <v>11405.015729999999</v>
      </c>
      <c r="EC416" s="33">
        <v>13893.382799999999</v>
      </c>
      <c r="ED416" s="33">
        <v>18351.707129999999</v>
      </c>
      <c r="EE416" s="33">
        <v>15033.88437</v>
      </c>
      <c r="EF416" s="33">
        <v>11405.015729999999</v>
      </c>
      <c r="EG416" s="33">
        <v>13893.382799999999</v>
      </c>
      <c r="EH416" s="33">
        <v>18351.707129999999</v>
      </c>
      <c r="EI416" s="33">
        <v>15033.88437</v>
      </c>
      <c r="EJ416" s="33">
        <v>11405.015729999999</v>
      </c>
      <c r="EK416" s="33">
        <v>13893.382799999999</v>
      </c>
      <c r="EL416" s="33">
        <v>18351.707129999999</v>
      </c>
      <c r="EM416" s="33">
        <v>15033.88437</v>
      </c>
      <c r="EN416" s="33">
        <v>11405.015729999999</v>
      </c>
      <c r="EO416" s="33">
        <v>13893.382799999999</v>
      </c>
      <c r="EP416" s="33">
        <v>18351.707129999999</v>
      </c>
      <c r="EQ416" s="33">
        <v>15033.88437</v>
      </c>
      <c r="ER416" s="33">
        <v>11405.015729999999</v>
      </c>
      <c r="ES416" s="33">
        <v>13893.382799999999</v>
      </c>
      <c r="ET416" s="33">
        <v>18351.707129999999</v>
      </c>
      <c r="EU416" s="33">
        <v>15033.88437</v>
      </c>
      <c r="EV416" s="33">
        <v>11405.015729999999</v>
      </c>
      <c r="EW416" s="33">
        <v>13893.382799999999</v>
      </c>
      <c r="EX416" s="33">
        <v>18351.707129999999</v>
      </c>
      <c r="EY416" s="33">
        <v>15033.88437</v>
      </c>
      <c r="EZ416" s="33">
        <v>11405.015729999999</v>
      </c>
      <c r="FA416" s="33">
        <v>13893.382799999999</v>
      </c>
      <c r="FB416" s="33">
        <v>18351.707129999999</v>
      </c>
      <c r="FC416" s="33">
        <v>15033.88437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943.50417010000001</v>
      </c>
      <c r="AS425" s="33">
        <v>1149.3596250000001</v>
      </c>
      <c r="AT425" s="33">
        <v>1518.1839829999999</v>
      </c>
      <c r="AU425" s="33">
        <v>1243.7100419999999</v>
      </c>
      <c r="AV425" s="33">
        <v>3149.2345449999998</v>
      </c>
      <c r="AW425" s="33">
        <v>3836.3402639999999</v>
      </c>
      <c r="AX425" s="33">
        <v>5067.4046770000004</v>
      </c>
      <c r="AY425" s="33">
        <v>4151.2637180000002</v>
      </c>
      <c r="AZ425" s="33">
        <v>4796.183779</v>
      </c>
      <c r="BA425" s="33">
        <v>5842.623877</v>
      </c>
      <c r="BB425" s="33">
        <v>7717.4957169999998</v>
      </c>
      <c r="BC425" s="33">
        <v>6322.2422539999998</v>
      </c>
      <c r="BD425" s="33">
        <v>9803.7191980000007</v>
      </c>
      <c r="BE425" s="33">
        <v>11942.71248</v>
      </c>
      <c r="BF425" s="33">
        <v>15775.075440000001</v>
      </c>
      <c r="BG425" s="33">
        <v>12923.0844</v>
      </c>
      <c r="BH425" s="33">
        <v>11405.015729999999</v>
      </c>
      <c r="BI425" s="33">
        <v>13893.382799999999</v>
      </c>
      <c r="BJ425" s="33">
        <v>18351.707129999999</v>
      </c>
      <c r="BK425" s="33">
        <v>15033.88437</v>
      </c>
      <c r="BL425" s="33">
        <v>11405.015729999999</v>
      </c>
      <c r="BM425" s="33">
        <v>13893.382799999999</v>
      </c>
      <c r="BN425" s="33">
        <v>18351.707129999999</v>
      </c>
      <c r="BO425" s="33">
        <v>15033.88437</v>
      </c>
      <c r="BP425" s="33">
        <v>11405.015729999999</v>
      </c>
      <c r="BQ425" s="33">
        <v>13893.382799999999</v>
      </c>
      <c r="BR425" s="33">
        <v>18351.707129999999</v>
      </c>
      <c r="BS425" s="33">
        <v>15033.88437</v>
      </c>
      <c r="BT425" s="33">
        <v>11405.015729999999</v>
      </c>
      <c r="BU425" s="33">
        <v>13893.382799999999</v>
      </c>
      <c r="BV425" s="33">
        <v>18351.707129999999</v>
      </c>
      <c r="BW425" s="33">
        <v>15033.88437</v>
      </c>
      <c r="BX425" s="33">
        <v>11405.015729999999</v>
      </c>
      <c r="BY425" s="33">
        <v>13893.382799999999</v>
      </c>
      <c r="BZ425" s="33">
        <v>18351.707129999999</v>
      </c>
      <c r="CA425" s="33">
        <v>15033.88437</v>
      </c>
      <c r="CB425" s="33">
        <v>11405.015729999999</v>
      </c>
      <c r="CC425" s="33">
        <v>13893.382799999999</v>
      </c>
      <c r="CD425" s="33">
        <v>18351.707129999999</v>
      </c>
      <c r="CE425" s="33">
        <v>15033.88437</v>
      </c>
      <c r="CF425" s="33">
        <v>11405.015729999999</v>
      </c>
      <c r="CG425" s="33">
        <v>13893.382799999999</v>
      </c>
      <c r="CH425" s="33">
        <v>18351.707129999999</v>
      </c>
      <c r="CI425" s="33">
        <v>15033.88437</v>
      </c>
      <c r="CJ425" s="33">
        <v>11405.015729999999</v>
      </c>
      <c r="CK425" s="33">
        <v>13893.382799999999</v>
      </c>
      <c r="CL425" s="33">
        <v>18351.707129999999</v>
      </c>
      <c r="CM425" s="33">
        <v>15033.88437</v>
      </c>
      <c r="CN425" s="33">
        <v>11405.015729999999</v>
      </c>
      <c r="CO425" s="33">
        <v>13893.382799999999</v>
      </c>
      <c r="CP425" s="33">
        <v>18351.707129999999</v>
      </c>
      <c r="CQ425" s="33">
        <v>15033.88437</v>
      </c>
      <c r="CR425" s="33">
        <v>11405.015729999999</v>
      </c>
      <c r="CS425" s="33">
        <v>13893.382799999999</v>
      </c>
      <c r="CT425" s="33">
        <v>18351.707129999999</v>
      </c>
      <c r="CU425" s="33">
        <v>15033.88437</v>
      </c>
      <c r="CV425" s="33">
        <v>11405.015729999999</v>
      </c>
      <c r="CW425" s="33">
        <v>13893.382799999999</v>
      </c>
      <c r="CX425" s="33">
        <v>18351.707129999999</v>
      </c>
      <c r="CY425" s="33">
        <v>15033.88437</v>
      </c>
      <c r="CZ425" s="33">
        <v>11405.015729999999</v>
      </c>
      <c r="DA425" s="33">
        <v>13893.382799999999</v>
      </c>
      <c r="DB425" s="33">
        <v>18351.707129999999</v>
      </c>
      <c r="DC425" s="33">
        <v>15033.88437</v>
      </c>
      <c r="DD425" s="33">
        <v>11405.015729999999</v>
      </c>
      <c r="DE425" s="33">
        <v>13893.382799999999</v>
      </c>
      <c r="DF425" s="33">
        <v>18351.707129999999</v>
      </c>
      <c r="DG425" s="33">
        <v>15033.88437</v>
      </c>
      <c r="DH425" s="33">
        <v>11405.015729999999</v>
      </c>
      <c r="DI425" s="33">
        <v>13893.382799999999</v>
      </c>
      <c r="DJ425" s="33">
        <v>18351.707129999999</v>
      </c>
      <c r="DK425" s="33">
        <v>15033.88437</v>
      </c>
      <c r="DL425" s="33">
        <v>11405.015729999999</v>
      </c>
      <c r="DM425" s="33">
        <v>13893.382799999999</v>
      </c>
      <c r="DN425" s="33">
        <v>18351.707129999999</v>
      </c>
      <c r="DO425" s="33">
        <v>15033.88437</v>
      </c>
      <c r="DP425" s="33">
        <v>11405.015729999999</v>
      </c>
      <c r="DQ425" s="33">
        <v>13893.382799999999</v>
      </c>
      <c r="DR425" s="33">
        <v>18351.707129999999</v>
      </c>
      <c r="DS425" s="33">
        <v>15033.88437</v>
      </c>
      <c r="DT425" s="33">
        <v>11405.015729999999</v>
      </c>
      <c r="DU425" s="33">
        <v>13893.382799999999</v>
      </c>
      <c r="DV425" s="33">
        <v>18351.707129999999</v>
      </c>
      <c r="DW425" s="33">
        <v>15033.88437</v>
      </c>
      <c r="DX425" s="33">
        <v>11405.015729999999</v>
      </c>
      <c r="DY425" s="33">
        <v>13893.382799999999</v>
      </c>
      <c r="DZ425" s="33">
        <v>18351.707129999999</v>
      </c>
      <c r="EA425" s="33">
        <v>15033.88437</v>
      </c>
      <c r="EB425" s="33">
        <v>11405.015729999999</v>
      </c>
      <c r="EC425" s="33">
        <v>13893.382799999999</v>
      </c>
      <c r="ED425" s="33">
        <v>18351.707129999999</v>
      </c>
      <c r="EE425" s="33">
        <v>15033.88437</v>
      </c>
      <c r="EF425" s="33">
        <v>11405.015729999999</v>
      </c>
      <c r="EG425" s="33">
        <v>13893.382799999999</v>
      </c>
      <c r="EH425" s="33">
        <v>18351.707129999999</v>
      </c>
      <c r="EI425" s="33">
        <v>15033.88437</v>
      </c>
      <c r="EJ425" s="33">
        <v>11405.015729999999</v>
      </c>
      <c r="EK425" s="33">
        <v>13893.382799999999</v>
      </c>
      <c r="EL425" s="33">
        <v>18351.707129999999</v>
      </c>
      <c r="EM425" s="33">
        <v>15033.88437</v>
      </c>
      <c r="EN425" s="33">
        <v>11405.015729999999</v>
      </c>
      <c r="EO425" s="33">
        <v>13893.382799999999</v>
      </c>
      <c r="EP425" s="33">
        <v>18351.707129999999</v>
      </c>
      <c r="EQ425" s="33">
        <v>15033.88437</v>
      </c>
      <c r="ER425" s="33">
        <v>11405.015729999999</v>
      </c>
      <c r="ES425" s="33">
        <v>13893.382799999999</v>
      </c>
      <c r="ET425" s="33">
        <v>18351.707129999999</v>
      </c>
      <c r="EU425" s="33">
        <v>15033.88437</v>
      </c>
      <c r="EV425" s="33">
        <v>11405.015729999999</v>
      </c>
      <c r="EW425" s="33">
        <v>13893.382799999999</v>
      </c>
      <c r="EX425" s="33">
        <v>18351.707129999999</v>
      </c>
      <c r="EY425" s="33">
        <v>15033.88437</v>
      </c>
      <c r="EZ425" s="33">
        <v>11405.015729999999</v>
      </c>
      <c r="FA425" s="33">
        <v>13893.382799999999</v>
      </c>
      <c r="FB425" s="33">
        <v>18351.707129999999</v>
      </c>
      <c r="FC425" s="33">
        <v>15033.88437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  <c r="CN427" s="33">
        <v>803.32144129999995</v>
      </c>
      <c r="CO427" s="33">
        <v>796.0843112</v>
      </c>
      <c r="CP427" s="33">
        <v>977.01256379999995</v>
      </c>
      <c r="CQ427" s="33">
        <v>904.64126280000005</v>
      </c>
      <c r="CR427" s="33">
        <v>1928.8599830000001</v>
      </c>
      <c r="CS427" s="33">
        <v>1911.4828660000001</v>
      </c>
      <c r="CT427" s="33">
        <v>2345.9107899999999</v>
      </c>
      <c r="CU427" s="33">
        <v>2172.1396199999999</v>
      </c>
      <c r="CV427" s="33">
        <v>2965.8379249999998</v>
      </c>
      <c r="CW427" s="33">
        <v>2939.1186640000001</v>
      </c>
      <c r="CX427" s="33">
        <v>3607.100179</v>
      </c>
      <c r="CY427" s="33">
        <v>3339.907573</v>
      </c>
      <c r="CZ427" s="33">
        <v>4039.4601990000001</v>
      </c>
      <c r="DA427" s="33">
        <v>4003.0686660000001</v>
      </c>
      <c r="DB427" s="33">
        <v>4912.8569989999996</v>
      </c>
      <c r="DC427" s="33">
        <v>4548.9416659999997</v>
      </c>
      <c r="DD427" s="33">
        <v>6779.8510029999998</v>
      </c>
      <c r="DE427" s="33">
        <v>6718.771264</v>
      </c>
      <c r="DF427" s="33">
        <v>8245.7647340000003</v>
      </c>
      <c r="DG427" s="33">
        <v>7634.9673460000004</v>
      </c>
      <c r="DH427" s="33">
        <v>10814.202660000001</v>
      </c>
      <c r="DI427" s="33">
        <v>10716.777410000001</v>
      </c>
      <c r="DJ427" s="33">
        <v>13152.40864</v>
      </c>
      <c r="DK427" s="33">
        <v>12178.156150000001</v>
      </c>
      <c r="DL427" s="33">
        <v>10814.202660000001</v>
      </c>
      <c r="DM427" s="33">
        <v>10716.777410000001</v>
      </c>
      <c r="DN427" s="33">
        <v>13152.40864</v>
      </c>
      <c r="DO427" s="33">
        <v>12178.156150000001</v>
      </c>
      <c r="DP427" s="33">
        <v>10814.202660000001</v>
      </c>
      <c r="DQ427" s="33">
        <v>10716.777410000001</v>
      </c>
      <c r="DR427" s="33">
        <v>13152.40864</v>
      </c>
      <c r="DS427" s="33">
        <v>12178.156150000001</v>
      </c>
      <c r="DT427" s="33">
        <v>10814.202660000001</v>
      </c>
      <c r="DU427" s="33">
        <v>10716.777410000001</v>
      </c>
      <c r="DV427" s="33">
        <v>13152.40864</v>
      </c>
      <c r="DW427" s="33">
        <v>12178.156150000001</v>
      </c>
      <c r="DX427" s="33">
        <v>10814.202660000001</v>
      </c>
      <c r="DY427" s="33">
        <v>10716.777410000001</v>
      </c>
      <c r="DZ427" s="33">
        <v>13152.40864</v>
      </c>
      <c r="EA427" s="33">
        <v>12178.156150000001</v>
      </c>
      <c r="EB427" s="33">
        <v>10814.202660000001</v>
      </c>
      <c r="EC427" s="33">
        <v>10716.777410000001</v>
      </c>
      <c r="ED427" s="33">
        <v>13152.40864</v>
      </c>
      <c r="EE427" s="33">
        <v>12178.156150000001</v>
      </c>
      <c r="EF427" s="33">
        <v>10814.202660000001</v>
      </c>
      <c r="EG427" s="33">
        <v>10716.777410000001</v>
      </c>
      <c r="EH427" s="33">
        <v>13152.40864</v>
      </c>
      <c r="EI427" s="33">
        <v>12178.156150000001</v>
      </c>
      <c r="EJ427" s="33">
        <v>10814.202660000001</v>
      </c>
      <c r="EK427" s="33">
        <v>10716.777410000001</v>
      </c>
      <c r="EL427" s="33">
        <v>13152.40864</v>
      </c>
      <c r="EM427" s="33">
        <v>12178.156150000001</v>
      </c>
      <c r="EN427" s="33">
        <v>10814.202660000001</v>
      </c>
      <c r="EO427" s="33">
        <v>10716.777410000001</v>
      </c>
      <c r="EP427" s="33">
        <v>13152.40864</v>
      </c>
      <c r="EQ427" s="33">
        <v>12178.156150000001</v>
      </c>
      <c r="ER427" s="33">
        <v>10814.202660000001</v>
      </c>
      <c r="ES427" s="33">
        <v>10716.777410000001</v>
      </c>
      <c r="ET427" s="33">
        <v>13152.40864</v>
      </c>
      <c r="EU427" s="33">
        <v>12178.156150000001</v>
      </c>
      <c r="EV427" s="33">
        <v>10814.202660000001</v>
      </c>
      <c r="EW427" s="33">
        <v>10716.777410000001</v>
      </c>
      <c r="EX427" s="33">
        <v>13152.40864</v>
      </c>
      <c r="EY427" s="33">
        <v>12178.156150000001</v>
      </c>
      <c r="EZ427" s="33">
        <v>10814.202660000001</v>
      </c>
      <c r="FA427" s="33">
        <v>10716.777410000001</v>
      </c>
      <c r="FB427" s="33">
        <v>13152.40864</v>
      </c>
      <c r="FC427" s="33">
        <v>12178.156150000001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803.32144129999995</v>
      </c>
      <c r="CO437" s="33">
        <v>796.0843112</v>
      </c>
      <c r="CP437" s="33">
        <v>977.01256379999995</v>
      </c>
      <c r="CQ437" s="33">
        <v>904.64126280000005</v>
      </c>
      <c r="CR437" s="33">
        <v>1928.8599830000001</v>
      </c>
      <c r="CS437" s="33">
        <v>1911.4828660000001</v>
      </c>
      <c r="CT437" s="33">
        <v>2345.9107899999999</v>
      </c>
      <c r="CU437" s="33">
        <v>2172.1396199999999</v>
      </c>
      <c r="CV437" s="33">
        <v>2965.8379249999998</v>
      </c>
      <c r="CW437" s="33">
        <v>2939.1186640000001</v>
      </c>
      <c r="CX437" s="33">
        <v>3607.100179</v>
      </c>
      <c r="CY437" s="33">
        <v>3339.907573</v>
      </c>
      <c r="CZ437" s="33">
        <v>4039.4601990000001</v>
      </c>
      <c r="DA437" s="33">
        <v>4003.0686660000001</v>
      </c>
      <c r="DB437" s="33">
        <v>4912.8569989999996</v>
      </c>
      <c r="DC437" s="33">
        <v>4548.9416659999997</v>
      </c>
      <c r="DD437" s="33">
        <v>6779.8510029999998</v>
      </c>
      <c r="DE437" s="33">
        <v>6718.771264</v>
      </c>
      <c r="DF437" s="33">
        <v>8245.7647340000003</v>
      </c>
      <c r="DG437" s="33">
        <v>7634.9673460000004</v>
      </c>
      <c r="DH437" s="33">
        <v>10814.202660000001</v>
      </c>
      <c r="DI437" s="33">
        <v>10716.777410000001</v>
      </c>
      <c r="DJ437" s="33">
        <v>13152.40864</v>
      </c>
      <c r="DK437" s="33">
        <v>12178.156150000001</v>
      </c>
      <c r="DL437" s="33">
        <v>10814.202660000001</v>
      </c>
      <c r="DM437" s="33">
        <v>10716.777410000001</v>
      </c>
      <c r="DN437" s="33">
        <v>13152.40864</v>
      </c>
      <c r="DO437" s="33">
        <v>12178.156150000001</v>
      </c>
      <c r="DP437" s="33">
        <v>10814.202660000001</v>
      </c>
      <c r="DQ437" s="33">
        <v>10716.777410000001</v>
      </c>
      <c r="DR437" s="33">
        <v>13152.40864</v>
      </c>
      <c r="DS437" s="33">
        <v>12178.156150000001</v>
      </c>
      <c r="DT437" s="33">
        <v>10814.202660000001</v>
      </c>
      <c r="DU437" s="33">
        <v>10716.777410000001</v>
      </c>
      <c r="DV437" s="33">
        <v>13152.40864</v>
      </c>
      <c r="DW437" s="33">
        <v>12178.156150000001</v>
      </c>
      <c r="DX437" s="33">
        <v>10814.202660000001</v>
      </c>
      <c r="DY437" s="33">
        <v>10716.777410000001</v>
      </c>
      <c r="DZ437" s="33">
        <v>13152.40864</v>
      </c>
      <c r="EA437" s="33">
        <v>12178.156150000001</v>
      </c>
      <c r="EB437" s="33">
        <v>10814.202660000001</v>
      </c>
      <c r="EC437" s="33">
        <v>10716.777410000001</v>
      </c>
      <c r="ED437" s="33">
        <v>13152.40864</v>
      </c>
      <c r="EE437" s="33">
        <v>12178.156150000001</v>
      </c>
      <c r="EF437" s="33">
        <v>10814.202660000001</v>
      </c>
      <c r="EG437" s="33">
        <v>10716.777410000001</v>
      </c>
      <c r="EH437" s="33">
        <v>13152.40864</v>
      </c>
      <c r="EI437" s="33">
        <v>12178.156150000001</v>
      </c>
      <c r="EJ437" s="33">
        <v>10814.202660000001</v>
      </c>
      <c r="EK437" s="33">
        <v>10716.777410000001</v>
      </c>
      <c r="EL437" s="33">
        <v>13152.40864</v>
      </c>
      <c r="EM437" s="33">
        <v>12178.156150000001</v>
      </c>
      <c r="EN437" s="33">
        <v>10814.202660000001</v>
      </c>
      <c r="EO437" s="33">
        <v>10716.777410000001</v>
      </c>
      <c r="EP437" s="33">
        <v>13152.40864</v>
      </c>
      <c r="EQ437" s="33">
        <v>12178.156150000001</v>
      </c>
      <c r="ER437" s="33">
        <v>10814.202660000001</v>
      </c>
      <c r="ES437" s="33">
        <v>10716.777410000001</v>
      </c>
      <c r="ET437" s="33">
        <v>13152.40864</v>
      </c>
      <c r="EU437" s="33">
        <v>12178.156150000001</v>
      </c>
      <c r="EV437" s="33">
        <v>10814.202660000001</v>
      </c>
      <c r="EW437" s="33">
        <v>10716.777410000001</v>
      </c>
      <c r="EX437" s="33">
        <v>13152.40864</v>
      </c>
      <c r="EY437" s="33">
        <v>12178.156150000001</v>
      </c>
      <c r="EZ437" s="33">
        <v>10814.202660000001</v>
      </c>
      <c r="FA437" s="33">
        <v>10716.777410000001</v>
      </c>
      <c r="FB437" s="33">
        <v>13152.40864</v>
      </c>
      <c r="FC437" s="33">
        <v>12178.156150000001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669.73612049999997</v>
      </c>
      <c r="BY440" s="33">
        <v>815.86036490000004</v>
      </c>
      <c r="BZ440" s="33">
        <v>1077.666303</v>
      </c>
      <c r="CA440" s="33">
        <v>882.833977</v>
      </c>
      <c r="CB440" s="33">
        <v>5411.2027440000002</v>
      </c>
      <c r="CC440" s="33">
        <v>6591.8287970000001</v>
      </c>
      <c r="CD440" s="33">
        <v>8707.1171429999995</v>
      </c>
      <c r="CE440" s="33">
        <v>7132.9490720000003</v>
      </c>
      <c r="CF440" s="33">
        <v>7876.3764629999996</v>
      </c>
      <c r="CG440" s="33">
        <v>9594.8586009999999</v>
      </c>
      <c r="CH440" s="33">
        <v>12673.805759999999</v>
      </c>
      <c r="CI440" s="33">
        <v>10382.49625</v>
      </c>
      <c r="CJ440" s="33">
        <v>10683.972690000001</v>
      </c>
      <c r="CK440" s="33">
        <v>13015.021280000001</v>
      </c>
      <c r="CL440" s="33">
        <v>17191.483329999999</v>
      </c>
      <c r="CM440" s="33">
        <v>14083.418540000001</v>
      </c>
      <c r="CN440" s="33">
        <v>13580.89711</v>
      </c>
      <c r="CO440" s="33">
        <v>16544.001929999999</v>
      </c>
      <c r="CP440" s="33">
        <v>21852.898069999999</v>
      </c>
      <c r="CQ440" s="33">
        <v>17902.091639999999</v>
      </c>
      <c r="CR440" s="33">
        <v>15636.26081</v>
      </c>
      <c r="CS440" s="33">
        <v>19047.80862</v>
      </c>
      <c r="CT440" s="33">
        <v>25160.165110000002</v>
      </c>
      <c r="CU440" s="33">
        <v>20611.434700000002</v>
      </c>
      <c r="CV440" s="33">
        <v>17612.639360000001</v>
      </c>
      <c r="CW440" s="33">
        <v>21455.39703</v>
      </c>
      <c r="CX440" s="33">
        <v>28340.337869999999</v>
      </c>
      <c r="CY440" s="33">
        <v>23216.660970000001</v>
      </c>
      <c r="CZ440" s="33">
        <v>20786.89515</v>
      </c>
      <c r="DA440" s="33">
        <v>25322.21773</v>
      </c>
      <c r="DB440" s="33">
        <v>33448.00402</v>
      </c>
      <c r="DC440" s="33">
        <v>27400.90725</v>
      </c>
      <c r="DD440" s="33">
        <v>21344.400000000001</v>
      </c>
      <c r="DE440" s="33">
        <v>26001.360000000001</v>
      </c>
      <c r="DF440" s="33">
        <v>34345.08</v>
      </c>
      <c r="DG440" s="33">
        <v>28135.8</v>
      </c>
      <c r="DH440" s="33">
        <v>21344.400000000001</v>
      </c>
      <c r="DI440" s="33">
        <v>26001.360000000001</v>
      </c>
      <c r="DJ440" s="33">
        <v>34345.08</v>
      </c>
      <c r="DK440" s="33">
        <v>28135.8</v>
      </c>
      <c r="DL440" s="33">
        <v>21344.400000000001</v>
      </c>
      <c r="DM440" s="33">
        <v>26001.360000000001</v>
      </c>
      <c r="DN440" s="33">
        <v>34345.08</v>
      </c>
      <c r="DO440" s="33">
        <v>28135.8</v>
      </c>
      <c r="DP440" s="33">
        <v>21344.400000000001</v>
      </c>
      <c r="DQ440" s="33">
        <v>26001.360000000001</v>
      </c>
      <c r="DR440" s="33">
        <v>34345.08</v>
      </c>
      <c r="DS440" s="33">
        <v>28135.8</v>
      </c>
      <c r="DT440" s="33">
        <v>21344.400000000001</v>
      </c>
      <c r="DU440" s="33">
        <v>26001.360000000001</v>
      </c>
      <c r="DV440" s="33">
        <v>34345.08</v>
      </c>
      <c r="DW440" s="33">
        <v>28135.8</v>
      </c>
      <c r="DX440" s="33">
        <v>21344.400000000001</v>
      </c>
      <c r="DY440" s="33">
        <v>26001.360000000001</v>
      </c>
      <c r="DZ440" s="33">
        <v>34345.08</v>
      </c>
      <c r="EA440" s="33">
        <v>28135.8</v>
      </c>
      <c r="EB440" s="33">
        <v>21344.400000000001</v>
      </c>
      <c r="EC440" s="33">
        <v>26001.360000000001</v>
      </c>
      <c r="ED440" s="33">
        <v>34345.08</v>
      </c>
      <c r="EE440" s="33">
        <v>28135.8</v>
      </c>
      <c r="EF440" s="33">
        <v>21344.400000000001</v>
      </c>
      <c r="EG440" s="33">
        <v>26001.360000000001</v>
      </c>
      <c r="EH440" s="33">
        <v>34345.08</v>
      </c>
      <c r="EI440" s="33">
        <v>28135.8</v>
      </c>
      <c r="EJ440" s="33">
        <v>21344.400000000001</v>
      </c>
      <c r="EK440" s="33">
        <v>26001.360000000001</v>
      </c>
      <c r="EL440" s="33">
        <v>34345.08</v>
      </c>
      <c r="EM440" s="33">
        <v>28135.8</v>
      </c>
      <c r="EN440" s="33">
        <v>21344.400000000001</v>
      </c>
      <c r="EO440" s="33">
        <v>26001.360000000001</v>
      </c>
      <c r="EP440" s="33">
        <v>34345.08</v>
      </c>
      <c r="EQ440" s="33">
        <v>28135.8</v>
      </c>
      <c r="ER440" s="33">
        <v>21344.400000000001</v>
      </c>
      <c r="ES440" s="33">
        <v>26001.360000000001</v>
      </c>
      <c r="ET440" s="33">
        <v>34345.08</v>
      </c>
      <c r="EU440" s="33">
        <v>28135.8</v>
      </c>
      <c r="EV440" s="33">
        <v>21344.400000000001</v>
      </c>
      <c r="EW440" s="33">
        <v>26001.360000000001</v>
      </c>
      <c r="EX440" s="33">
        <v>34345.08</v>
      </c>
      <c r="EY440" s="33">
        <v>28135.8</v>
      </c>
      <c r="EZ440" s="33">
        <v>21344.400000000001</v>
      </c>
      <c r="FA440" s="33">
        <v>26001.360000000001</v>
      </c>
      <c r="FB440" s="33">
        <v>34345.08</v>
      </c>
      <c r="FC440" s="33">
        <v>28135.8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669.73612049999997</v>
      </c>
      <c r="BY449" s="33">
        <v>815.86036490000004</v>
      </c>
      <c r="BZ449" s="33">
        <v>1077.666303</v>
      </c>
      <c r="CA449" s="33">
        <v>882.833977</v>
      </c>
      <c r="CB449" s="33">
        <v>5411.2027440000002</v>
      </c>
      <c r="CC449" s="33">
        <v>6591.8287970000001</v>
      </c>
      <c r="CD449" s="33">
        <v>8707.1171429999995</v>
      </c>
      <c r="CE449" s="33">
        <v>7132.9490720000003</v>
      </c>
      <c r="CF449" s="33">
        <v>7876.3764629999996</v>
      </c>
      <c r="CG449" s="33">
        <v>9594.8586009999999</v>
      </c>
      <c r="CH449" s="33">
        <v>12673.805759999999</v>
      </c>
      <c r="CI449" s="33">
        <v>10382.49625</v>
      </c>
      <c r="CJ449" s="33">
        <v>10683.972690000001</v>
      </c>
      <c r="CK449" s="33">
        <v>13015.021280000001</v>
      </c>
      <c r="CL449" s="33">
        <v>17191.483329999999</v>
      </c>
      <c r="CM449" s="33">
        <v>14083.418540000001</v>
      </c>
      <c r="CN449" s="33">
        <v>13580.89711</v>
      </c>
      <c r="CO449" s="33">
        <v>16544.001929999999</v>
      </c>
      <c r="CP449" s="33">
        <v>21852.898069999999</v>
      </c>
      <c r="CQ449" s="33">
        <v>17902.091639999999</v>
      </c>
      <c r="CR449" s="33">
        <v>15636.26081</v>
      </c>
      <c r="CS449" s="33">
        <v>19047.80862</v>
      </c>
      <c r="CT449" s="33">
        <v>25160.165110000002</v>
      </c>
      <c r="CU449" s="33">
        <v>20611.434700000002</v>
      </c>
      <c r="CV449" s="33">
        <v>17612.639360000001</v>
      </c>
      <c r="CW449" s="33">
        <v>21455.39703</v>
      </c>
      <c r="CX449" s="33">
        <v>28340.337869999999</v>
      </c>
      <c r="CY449" s="33">
        <v>23216.660970000001</v>
      </c>
      <c r="CZ449" s="33">
        <v>20786.89515</v>
      </c>
      <c r="DA449" s="33">
        <v>25322.21773</v>
      </c>
      <c r="DB449" s="33">
        <v>33448.00402</v>
      </c>
      <c r="DC449" s="33">
        <v>27400.90725</v>
      </c>
      <c r="DD449" s="33">
        <v>21344.400000000001</v>
      </c>
      <c r="DE449" s="33">
        <v>26001.360000000001</v>
      </c>
      <c r="DF449" s="33">
        <v>34345.08</v>
      </c>
      <c r="DG449" s="33">
        <v>28135.8</v>
      </c>
      <c r="DH449" s="33">
        <v>21344.400000000001</v>
      </c>
      <c r="DI449" s="33">
        <v>26001.360000000001</v>
      </c>
      <c r="DJ449" s="33">
        <v>34345.08</v>
      </c>
      <c r="DK449" s="33">
        <v>28135.8</v>
      </c>
      <c r="DL449" s="33">
        <v>21344.400000000001</v>
      </c>
      <c r="DM449" s="33">
        <v>26001.360000000001</v>
      </c>
      <c r="DN449" s="33">
        <v>34345.08</v>
      </c>
      <c r="DO449" s="33">
        <v>28135.8</v>
      </c>
      <c r="DP449" s="33">
        <v>21344.400000000001</v>
      </c>
      <c r="DQ449" s="33">
        <v>26001.360000000001</v>
      </c>
      <c r="DR449" s="33">
        <v>34345.08</v>
      </c>
      <c r="DS449" s="33">
        <v>28135.8</v>
      </c>
      <c r="DT449" s="33">
        <v>21344.400000000001</v>
      </c>
      <c r="DU449" s="33">
        <v>26001.360000000001</v>
      </c>
      <c r="DV449" s="33">
        <v>34345.08</v>
      </c>
      <c r="DW449" s="33">
        <v>28135.8</v>
      </c>
      <c r="DX449" s="33">
        <v>21344.400000000001</v>
      </c>
      <c r="DY449" s="33">
        <v>26001.360000000001</v>
      </c>
      <c r="DZ449" s="33">
        <v>34345.08</v>
      </c>
      <c r="EA449" s="33">
        <v>28135.8</v>
      </c>
      <c r="EB449" s="33">
        <v>21344.400000000001</v>
      </c>
      <c r="EC449" s="33">
        <v>26001.360000000001</v>
      </c>
      <c r="ED449" s="33">
        <v>34345.08</v>
      </c>
      <c r="EE449" s="33">
        <v>28135.8</v>
      </c>
      <c r="EF449" s="33">
        <v>21344.400000000001</v>
      </c>
      <c r="EG449" s="33">
        <v>26001.360000000001</v>
      </c>
      <c r="EH449" s="33">
        <v>34345.08</v>
      </c>
      <c r="EI449" s="33">
        <v>28135.8</v>
      </c>
      <c r="EJ449" s="33">
        <v>21344.400000000001</v>
      </c>
      <c r="EK449" s="33">
        <v>26001.360000000001</v>
      </c>
      <c r="EL449" s="33">
        <v>34345.08</v>
      </c>
      <c r="EM449" s="33">
        <v>28135.8</v>
      </c>
      <c r="EN449" s="33">
        <v>21344.400000000001</v>
      </c>
      <c r="EO449" s="33">
        <v>26001.360000000001</v>
      </c>
      <c r="EP449" s="33">
        <v>34345.08</v>
      </c>
      <c r="EQ449" s="33">
        <v>28135.8</v>
      </c>
      <c r="ER449" s="33">
        <v>21344.400000000001</v>
      </c>
      <c r="ES449" s="33">
        <v>26001.360000000001</v>
      </c>
      <c r="ET449" s="33">
        <v>34345.08</v>
      </c>
      <c r="EU449" s="33">
        <v>28135.8</v>
      </c>
      <c r="EV449" s="33">
        <v>21344.400000000001</v>
      </c>
      <c r="EW449" s="33">
        <v>26001.360000000001</v>
      </c>
      <c r="EX449" s="33">
        <v>34345.08</v>
      </c>
      <c r="EY449" s="33">
        <v>28135.8</v>
      </c>
      <c r="EZ449" s="33">
        <v>21344.400000000001</v>
      </c>
      <c r="FA449" s="33">
        <v>26001.360000000001</v>
      </c>
      <c r="FB449" s="33">
        <v>34345.08</v>
      </c>
      <c r="FC449" s="33">
        <v>28135.8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  <c r="EV451" s="33">
        <v>739.36732589999997</v>
      </c>
      <c r="EW451" s="33">
        <v>732.70635900000002</v>
      </c>
      <c r="EX451" s="33">
        <v>899.23053149999998</v>
      </c>
      <c r="EY451" s="33">
        <v>832.62086250000004</v>
      </c>
      <c r="EZ451" s="33">
        <v>1481.579088</v>
      </c>
      <c r="FA451" s="33">
        <v>1468.2315289999999</v>
      </c>
      <c r="FB451" s="33">
        <v>1801.9205119999999</v>
      </c>
      <c r="FC451" s="33">
        <v>1668.444919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739.36732589999997</v>
      </c>
      <c r="EW461" s="33">
        <v>732.70635900000002</v>
      </c>
      <c r="EX461" s="33">
        <v>899.23053149999998</v>
      </c>
      <c r="EY461" s="33">
        <v>832.62086250000004</v>
      </c>
      <c r="EZ461" s="33">
        <v>1481.579088</v>
      </c>
      <c r="FA461" s="33">
        <v>1468.2315289999999</v>
      </c>
      <c r="FB461" s="33">
        <v>1801.9205119999999</v>
      </c>
      <c r="FC461" s="33">
        <v>1668.444919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2299.905115</v>
      </c>
      <c r="DM464" s="33">
        <v>2801.7025939999999</v>
      </c>
      <c r="DN464" s="33">
        <v>3700.7564120000002</v>
      </c>
      <c r="DO464" s="33">
        <v>3031.6931060000002</v>
      </c>
      <c r="DP464" s="33">
        <v>4832.5280979999998</v>
      </c>
      <c r="DQ464" s="33">
        <v>5886.8978639999996</v>
      </c>
      <c r="DR464" s="33">
        <v>7775.97703</v>
      </c>
      <c r="DS464" s="33">
        <v>6370.1506740000004</v>
      </c>
      <c r="DT464" s="33">
        <v>6435.3584019999998</v>
      </c>
      <c r="DU464" s="33">
        <v>7839.4365989999997</v>
      </c>
      <c r="DV464" s="33">
        <v>10355.0767</v>
      </c>
      <c r="DW464" s="33">
        <v>8482.9724389999992</v>
      </c>
      <c r="DX464" s="33">
        <v>8050.5623500000002</v>
      </c>
      <c r="DY464" s="33">
        <v>9807.0486810000002</v>
      </c>
      <c r="DZ464" s="33">
        <v>12954.08669</v>
      </c>
      <c r="EA464" s="33">
        <v>10612.10492</v>
      </c>
      <c r="EB464" s="33">
        <v>9654.8402449999994</v>
      </c>
      <c r="EC464" s="33">
        <v>11761.350839999999</v>
      </c>
      <c r="ED464" s="33">
        <v>15535.515670000001</v>
      </c>
      <c r="EE464" s="33">
        <v>12726.834870000001</v>
      </c>
      <c r="EF464" s="33">
        <v>11445.84915</v>
      </c>
      <c r="EG464" s="33">
        <v>13943.125330000001</v>
      </c>
      <c r="EH464" s="33">
        <v>18417.411820000001</v>
      </c>
      <c r="EI464" s="33">
        <v>15087.71025</v>
      </c>
      <c r="EJ464" s="33">
        <v>13059.169110000001</v>
      </c>
      <c r="EK464" s="33">
        <v>15908.442370000001</v>
      </c>
      <c r="EL464" s="33">
        <v>21013.390289999999</v>
      </c>
      <c r="EM464" s="33">
        <v>17214.359280000001</v>
      </c>
      <c r="EN464" s="33">
        <v>14406.60914</v>
      </c>
      <c r="EO464" s="33">
        <v>17549.869320000002</v>
      </c>
      <c r="EP464" s="33">
        <v>23181.543799999999</v>
      </c>
      <c r="EQ464" s="33">
        <v>18990.53023</v>
      </c>
      <c r="ER464" s="33">
        <v>15888.06933</v>
      </c>
      <c r="ES464" s="33">
        <v>19354.55719</v>
      </c>
      <c r="ET464" s="33">
        <v>25565.34793</v>
      </c>
      <c r="EU464" s="33">
        <v>20943.364119999998</v>
      </c>
      <c r="EV464" s="33">
        <v>16826.73947</v>
      </c>
      <c r="EW464" s="33">
        <v>20498.02809</v>
      </c>
      <c r="EX464" s="33">
        <v>27075.753519999998</v>
      </c>
      <c r="EY464" s="33">
        <v>22180.70203</v>
      </c>
      <c r="EZ464" s="33">
        <v>17586.223979999999</v>
      </c>
      <c r="FA464" s="33">
        <v>21423.2183</v>
      </c>
      <c r="FB464" s="33">
        <v>28297.833129999999</v>
      </c>
      <c r="FC464" s="33">
        <v>23181.840700000001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2299.905115</v>
      </c>
      <c r="DM473" s="33">
        <v>2801.7025939999999</v>
      </c>
      <c r="DN473" s="33">
        <v>3700.7564120000002</v>
      </c>
      <c r="DO473" s="33">
        <v>3031.6931060000002</v>
      </c>
      <c r="DP473" s="33">
        <v>4832.5280979999998</v>
      </c>
      <c r="DQ473" s="33">
        <v>5886.8978639999996</v>
      </c>
      <c r="DR473" s="33">
        <v>7775.97703</v>
      </c>
      <c r="DS473" s="33">
        <v>6370.1506740000004</v>
      </c>
      <c r="DT473" s="33">
        <v>6435.3584019999998</v>
      </c>
      <c r="DU473" s="33">
        <v>7839.4365989999997</v>
      </c>
      <c r="DV473" s="33">
        <v>10355.0767</v>
      </c>
      <c r="DW473" s="33">
        <v>8482.9724389999992</v>
      </c>
      <c r="DX473" s="33">
        <v>8050.5623500000002</v>
      </c>
      <c r="DY473" s="33">
        <v>9807.0486810000002</v>
      </c>
      <c r="DZ473" s="33">
        <v>12954.08669</v>
      </c>
      <c r="EA473" s="33">
        <v>10612.10492</v>
      </c>
      <c r="EB473" s="33">
        <v>9654.8402449999994</v>
      </c>
      <c r="EC473" s="33">
        <v>11761.350839999999</v>
      </c>
      <c r="ED473" s="33">
        <v>15535.515670000001</v>
      </c>
      <c r="EE473" s="33">
        <v>12726.834870000001</v>
      </c>
      <c r="EF473" s="33">
        <v>11445.84915</v>
      </c>
      <c r="EG473" s="33">
        <v>13943.125330000001</v>
      </c>
      <c r="EH473" s="33">
        <v>18417.411820000001</v>
      </c>
      <c r="EI473" s="33">
        <v>15087.71025</v>
      </c>
      <c r="EJ473" s="33">
        <v>13059.169110000001</v>
      </c>
      <c r="EK473" s="33">
        <v>15908.442370000001</v>
      </c>
      <c r="EL473" s="33">
        <v>21013.390289999999</v>
      </c>
      <c r="EM473" s="33">
        <v>17214.359280000001</v>
      </c>
      <c r="EN473" s="33">
        <v>14406.60914</v>
      </c>
      <c r="EO473" s="33">
        <v>17549.869320000002</v>
      </c>
      <c r="EP473" s="33">
        <v>23181.543799999999</v>
      </c>
      <c r="EQ473" s="33">
        <v>18990.53023</v>
      </c>
      <c r="ER473" s="33">
        <v>15888.06933</v>
      </c>
      <c r="ES473" s="33">
        <v>19354.55719</v>
      </c>
      <c r="ET473" s="33">
        <v>25565.34793</v>
      </c>
      <c r="EU473" s="33">
        <v>20943.364119999998</v>
      </c>
      <c r="EV473" s="33">
        <v>16826.73947</v>
      </c>
      <c r="EW473" s="33">
        <v>20498.02809</v>
      </c>
      <c r="EX473" s="33">
        <v>27075.753519999998</v>
      </c>
      <c r="EY473" s="33">
        <v>22180.70203</v>
      </c>
      <c r="EZ473" s="33">
        <v>17586.223979999999</v>
      </c>
      <c r="FA473" s="33">
        <v>21423.2183</v>
      </c>
      <c r="FB473" s="33">
        <v>28297.833129999999</v>
      </c>
      <c r="FC473" s="33">
        <v>23181.840700000001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0</v>
      </c>
      <c r="CE665" s="33">
        <v>0</v>
      </c>
      <c r="CF665" s="33">
        <v>0</v>
      </c>
      <c r="CG665" s="33">
        <v>0</v>
      </c>
      <c r="CH665" s="33">
        <v>0</v>
      </c>
      <c r="CI665" s="33">
        <v>0</v>
      </c>
      <c r="CJ665" s="33">
        <v>0</v>
      </c>
      <c r="CK665" s="33">
        <v>0</v>
      </c>
      <c r="CL665" s="33">
        <v>0</v>
      </c>
      <c r="CM665" s="33">
        <v>0</v>
      </c>
      <c r="CN665" s="33">
        <v>0</v>
      </c>
      <c r="CO665" s="33">
        <v>0</v>
      </c>
      <c r="CP665" s="33">
        <v>0</v>
      </c>
      <c r="CQ665" s="33">
        <v>0</v>
      </c>
      <c r="CR665" s="33">
        <v>0</v>
      </c>
      <c r="CS665" s="33">
        <v>0</v>
      </c>
      <c r="CT665" s="33">
        <v>0</v>
      </c>
      <c r="CU665" s="33">
        <v>0</v>
      </c>
      <c r="CV665" s="33">
        <v>0</v>
      </c>
      <c r="CW665" s="33">
        <v>0</v>
      </c>
      <c r="CX665" s="33">
        <v>0</v>
      </c>
      <c r="CY665" s="33">
        <v>0</v>
      </c>
      <c r="CZ665" s="33">
        <v>0</v>
      </c>
      <c r="DA665" s="33">
        <v>0</v>
      </c>
      <c r="DB665" s="33">
        <v>0</v>
      </c>
      <c r="DC665" s="33">
        <v>0</v>
      </c>
      <c r="DD665" s="33">
        <v>0</v>
      </c>
      <c r="DE665" s="33">
        <v>0</v>
      </c>
      <c r="DF665" s="33">
        <v>0</v>
      </c>
      <c r="DG665" s="33">
        <v>0</v>
      </c>
      <c r="DH665" s="33">
        <v>0</v>
      </c>
      <c r="DI665" s="33">
        <v>0</v>
      </c>
      <c r="DJ665" s="33">
        <v>0</v>
      </c>
      <c r="DK665" s="33">
        <v>0</v>
      </c>
      <c r="DL665" s="33">
        <v>0</v>
      </c>
      <c r="DM665" s="33">
        <v>0</v>
      </c>
      <c r="DN665" s="33">
        <v>0</v>
      </c>
      <c r="DO665" s="33">
        <v>0</v>
      </c>
      <c r="DP665" s="33">
        <v>0</v>
      </c>
      <c r="DQ665" s="33">
        <v>0</v>
      </c>
      <c r="DR665" s="33">
        <v>0</v>
      </c>
      <c r="DS665" s="33">
        <v>0</v>
      </c>
      <c r="DT665" s="33">
        <v>0</v>
      </c>
      <c r="DU665" s="33">
        <v>0</v>
      </c>
      <c r="DV665" s="33">
        <v>0</v>
      </c>
      <c r="DW665" s="33">
        <v>0</v>
      </c>
      <c r="DX665" s="33">
        <v>0</v>
      </c>
      <c r="DY665" s="33">
        <v>0</v>
      </c>
      <c r="DZ665" s="33">
        <v>0</v>
      </c>
      <c r="EA665" s="33">
        <v>0</v>
      </c>
      <c r="EB665" s="33">
        <v>0</v>
      </c>
      <c r="EC665" s="33">
        <v>0</v>
      </c>
      <c r="ED665" s="33">
        <v>0</v>
      </c>
      <c r="EE665" s="33">
        <v>0</v>
      </c>
      <c r="EF665" s="33">
        <v>0</v>
      </c>
      <c r="EG665" s="33">
        <v>0</v>
      </c>
      <c r="EH665" s="33">
        <v>0</v>
      </c>
      <c r="EI665" s="33">
        <v>0</v>
      </c>
      <c r="EJ665" s="33">
        <v>0</v>
      </c>
      <c r="EK665" s="33">
        <v>0</v>
      </c>
      <c r="EL665" s="33">
        <v>0</v>
      </c>
      <c r="EM665" s="33">
        <v>0</v>
      </c>
      <c r="EN665" s="33">
        <v>0</v>
      </c>
      <c r="EO665" s="33">
        <v>0</v>
      </c>
      <c r="EP665" s="33">
        <v>0</v>
      </c>
      <c r="EQ665" s="33">
        <v>0</v>
      </c>
      <c r="ER665" s="33">
        <v>0</v>
      </c>
      <c r="ES665" s="33">
        <v>0</v>
      </c>
      <c r="ET665" s="33">
        <v>0</v>
      </c>
      <c r="EU665" s="33">
        <v>0</v>
      </c>
      <c r="EV665" s="33">
        <v>0</v>
      </c>
      <c r="EW665" s="33">
        <v>0</v>
      </c>
      <c r="EX665" s="33">
        <v>0</v>
      </c>
      <c r="EY665" s="33">
        <v>0</v>
      </c>
      <c r="EZ665" s="33">
        <v>0</v>
      </c>
      <c r="FA665" s="33">
        <v>0</v>
      </c>
      <c r="FB665" s="33">
        <v>0</v>
      </c>
      <c r="FC665" s="33">
        <v>0</v>
      </c>
    </row>
    <row r="666" spans="2:159" x14ac:dyDescent="0.25">
      <c r="B666" s="33" t="s">
        <v>700</v>
      </c>
      <c r="C666" s="33" t="s">
        <v>37</v>
      </c>
    </row>
    <row r="667" spans="2:159" x14ac:dyDescent="0.25">
      <c r="B667" s="33" t="s">
        <v>700</v>
      </c>
      <c r="C667" s="33" t="s">
        <v>38</v>
      </c>
    </row>
    <row r="668" spans="2:159" x14ac:dyDescent="0.25">
      <c r="B668" s="33" t="s">
        <v>700</v>
      </c>
      <c r="C668" s="33" t="s">
        <v>39</v>
      </c>
    </row>
    <row r="669" spans="2:159" x14ac:dyDescent="0.25">
      <c r="B669" s="33" t="s">
        <v>700</v>
      </c>
      <c r="C669" s="33" t="s">
        <v>40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0</v>
      </c>
      <c r="AV677" s="33">
        <v>0</v>
      </c>
      <c r="AW677" s="33">
        <v>0</v>
      </c>
      <c r="AX677" s="33">
        <v>0</v>
      </c>
      <c r="AY677" s="33">
        <v>0</v>
      </c>
      <c r="AZ677" s="33">
        <v>0</v>
      </c>
      <c r="BA677" s="33">
        <v>0</v>
      </c>
      <c r="BB677" s="33">
        <v>0</v>
      </c>
      <c r="BC677" s="33">
        <v>0</v>
      </c>
      <c r="BD677" s="33">
        <v>0</v>
      </c>
      <c r="BE677" s="33">
        <v>0</v>
      </c>
      <c r="BF677" s="33">
        <v>0</v>
      </c>
      <c r="BG677" s="33">
        <v>0</v>
      </c>
      <c r="BH677" s="33">
        <v>0</v>
      </c>
      <c r="BI677" s="33">
        <v>0</v>
      </c>
      <c r="BJ677" s="33">
        <v>0</v>
      </c>
      <c r="BK677" s="33">
        <v>0</v>
      </c>
      <c r="BL677" s="33">
        <v>0</v>
      </c>
      <c r="BM677" s="33">
        <v>0</v>
      </c>
      <c r="BN677" s="33">
        <v>0</v>
      </c>
      <c r="BO677" s="33">
        <v>0</v>
      </c>
      <c r="BP677" s="33">
        <v>0</v>
      </c>
      <c r="BQ677" s="33">
        <v>0</v>
      </c>
      <c r="BR677" s="33">
        <v>0</v>
      </c>
      <c r="BS677" s="33">
        <v>0</v>
      </c>
      <c r="BT677" s="33">
        <v>0</v>
      </c>
      <c r="BU677" s="33">
        <v>0</v>
      </c>
      <c r="BV677" s="33">
        <v>0</v>
      </c>
      <c r="BW677" s="33">
        <v>0</v>
      </c>
      <c r="BX677" s="33">
        <v>0</v>
      </c>
      <c r="BY677" s="33">
        <v>0</v>
      </c>
      <c r="BZ677" s="33">
        <v>0</v>
      </c>
      <c r="CA677" s="33">
        <v>0</v>
      </c>
      <c r="CB677" s="33">
        <v>0</v>
      </c>
      <c r="CC677" s="33">
        <v>0</v>
      </c>
      <c r="CD677" s="33">
        <v>0</v>
      </c>
      <c r="CE677" s="33">
        <v>0</v>
      </c>
      <c r="CF677" s="33">
        <v>0</v>
      </c>
      <c r="CG677" s="33">
        <v>0</v>
      </c>
      <c r="CH677" s="33">
        <v>0</v>
      </c>
      <c r="CI677" s="33">
        <v>0</v>
      </c>
      <c r="CJ677" s="33">
        <v>0</v>
      </c>
      <c r="CK677" s="33">
        <v>0</v>
      </c>
      <c r="CL677" s="33">
        <v>0</v>
      </c>
      <c r="CM677" s="33">
        <v>0</v>
      </c>
      <c r="CN677" s="33">
        <v>0</v>
      </c>
      <c r="CO677" s="33">
        <v>0</v>
      </c>
      <c r="CP677" s="33">
        <v>0</v>
      </c>
      <c r="CQ677" s="33">
        <v>0</v>
      </c>
      <c r="CR677" s="33">
        <v>0</v>
      </c>
      <c r="CS677" s="33">
        <v>0</v>
      </c>
      <c r="CT677" s="33">
        <v>0</v>
      </c>
      <c r="CU677" s="33">
        <v>0</v>
      </c>
      <c r="CV677" s="33">
        <v>0</v>
      </c>
      <c r="CW677" s="33">
        <v>0</v>
      </c>
      <c r="CX677" s="33">
        <v>0</v>
      </c>
      <c r="CY677" s="33">
        <v>0</v>
      </c>
      <c r="CZ677" s="33">
        <v>0</v>
      </c>
      <c r="DA677" s="33">
        <v>0</v>
      </c>
      <c r="DB677" s="33">
        <v>0</v>
      </c>
      <c r="DC677" s="33">
        <v>0</v>
      </c>
      <c r="DD677" s="33">
        <v>0</v>
      </c>
      <c r="DE677" s="33">
        <v>0</v>
      </c>
      <c r="DF677" s="33">
        <v>0</v>
      </c>
      <c r="DG677" s="33">
        <v>0</v>
      </c>
      <c r="DH677" s="33">
        <v>0</v>
      </c>
      <c r="DI677" s="33">
        <v>0</v>
      </c>
      <c r="DJ677" s="33">
        <v>0</v>
      </c>
      <c r="DK677" s="33">
        <v>0</v>
      </c>
      <c r="DL677" s="33">
        <v>0</v>
      </c>
      <c r="DM677" s="33">
        <v>0</v>
      </c>
      <c r="DN677" s="33">
        <v>0</v>
      </c>
      <c r="DO677" s="33">
        <v>0</v>
      </c>
      <c r="DP677" s="33">
        <v>0</v>
      </c>
      <c r="DQ677" s="33">
        <v>0</v>
      </c>
      <c r="DR677" s="33">
        <v>0</v>
      </c>
      <c r="DS677" s="33">
        <v>0</v>
      </c>
      <c r="DT677" s="33">
        <v>0</v>
      </c>
      <c r="DU677" s="33">
        <v>0</v>
      </c>
      <c r="DV677" s="33">
        <v>0</v>
      </c>
      <c r="DW677" s="33">
        <v>0</v>
      </c>
      <c r="DX677" s="33">
        <v>0</v>
      </c>
      <c r="DY677" s="33">
        <v>0</v>
      </c>
      <c r="DZ677" s="33">
        <v>0</v>
      </c>
      <c r="EA677" s="33">
        <v>0</v>
      </c>
      <c r="EB677" s="33">
        <v>0</v>
      </c>
      <c r="EC677" s="33">
        <v>0</v>
      </c>
      <c r="ED677" s="33">
        <v>0</v>
      </c>
      <c r="EE677" s="33">
        <v>0</v>
      </c>
      <c r="EF677" s="33">
        <v>0</v>
      </c>
      <c r="EG677" s="33">
        <v>0</v>
      </c>
      <c r="EH677" s="33">
        <v>0</v>
      </c>
      <c r="EI677" s="33">
        <v>0</v>
      </c>
      <c r="EJ677" s="33">
        <v>0</v>
      </c>
      <c r="EK677" s="33">
        <v>0</v>
      </c>
      <c r="EL677" s="33">
        <v>0</v>
      </c>
      <c r="EM677" s="33">
        <v>0</v>
      </c>
      <c r="EN677" s="33">
        <v>0</v>
      </c>
      <c r="EO677" s="33">
        <v>0</v>
      </c>
      <c r="EP677" s="33">
        <v>0</v>
      </c>
      <c r="EQ677" s="33">
        <v>0</v>
      </c>
      <c r="ER677" s="33">
        <v>0</v>
      </c>
      <c r="ES677" s="33">
        <v>0</v>
      </c>
      <c r="ET677" s="33">
        <v>0</v>
      </c>
      <c r="EU677" s="33">
        <v>0</v>
      </c>
      <c r="EV677" s="33">
        <v>0</v>
      </c>
      <c r="EW677" s="33">
        <v>0</v>
      </c>
      <c r="EX677" s="33">
        <v>0</v>
      </c>
      <c r="EY677" s="33">
        <v>0</v>
      </c>
      <c r="EZ677" s="33">
        <v>0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701</v>
      </c>
      <c r="C678" s="33" t="s">
        <v>37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0</v>
      </c>
      <c r="AZ689" s="33">
        <v>0</v>
      </c>
      <c r="BA689" s="33">
        <v>0</v>
      </c>
      <c r="BB689" s="33">
        <v>0</v>
      </c>
      <c r="BC689" s="33">
        <v>0</v>
      </c>
      <c r="BD689" s="33">
        <v>0</v>
      </c>
      <c r="BE689" s="33">
        <v>0</v>
      </c>
      <c r="BF689" s="33">
        <v>0</v>
      </c>
      <c r="BG689" s="33">
        <v>0</v>
      </c>
      <c r="BH689" s="33">
        <v>0</v>
      </c>
      <c r="BI689" s="33">
        <v>0</v>
      </c>
      <c r="BJ689" s="33">
        <v>0</v>
      </c>
      <c r="BK689" s="33">
        <v>0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466.02229879999999</v>
      </c>
      <c r="EK702" s="33">
        <v>4767.3322109999999</v>
      </c>
      <c r="EL702" s="33">
        <v>6523.6178559999998</v>
      </c>
      <c r="EM702" s="33">
        <v>4157.204154</v>
      </c>
      <c r="EN702" s="33">
        <v>466.02229879999999</v>
      </c>
      <c r="EO702" s="33">
        <v>4767.3322109999999</v>
      </c>
      <c r="EP702" s="33">
        <v>6523.6178559999998</v>
      </c>
      <c r="EQ702" s="33">
        <v>4157.204154</v>
      </c>
      <c r="ER702" s="33">
        <v>466.02229879999999</v>
      </c>
      <c r="ES702" s="33">
        <v>4767.3322109999999</v>
      </c>
      <c r="ET702" s="33">
        <v>6523.6178559999998</v>
      </c>
      <c r="EU702" s="33">
        <v>4157.204154</v>
      </c>
      <c r="EV702" s="33">
        <v>466.02229879999999</v>
      </c>
      <c r="EW702" s="33">
        <v>4767.3322109999999</v>
      </c>
      <c r="EX702" s="33">
        <v>6523.6178559999998</v>
      </c>
      <c r="EY702" s="33">
        <v>4157.204154</v>
      </c>
      <c r="EZ702" s="33">
        <v>466.02229879999999</v>
      </c>
      <c r="FA702" s="33">
        <v>4767.3322109999999</v>
      </c>
      <c r="FB702" s="33">
        <v>6523.6178559999998</v>
      </c>
      <c r="FC702" s="33">
        <v>4157.204154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466.02229879999999</v>
      </c>
      <c r="EK713" s="33">
        <v>4767.3322109999999</v>
      </c>
      <c r="EL713" s="33">
        <v>6523.6178559999998</v>
      </c>
      <c r="EM713" s="33">
        <v>4157.204154</v>
      </c>
      <c r="EN713" s="33">
        <v>466.02229879999999</v>
      </c>
      <c r="EO713" s="33">
        <v>4767.3322109999999</v>
      </c>
      <c r="EP713" s="33">
        <v>6523.6178559999998</v>
      </c>
      <c r="EQ713" s="33">
        <v>4157.204154</v>
      </c>
      <c r="ER713" s="33">
        <v>466.02229879999999</v>
      </c>
      <c r="ES713" s="33">
        <v>4767.3322109999999</v>
      </c>
      <c r="ET713" s="33">
        <v>6523.6178559999998</v>
      </c>
      <c r="EU713" s="33">
        <v>4157.204154</v>
      </c>
      <c r="EV713" s="33">
        <v>466.02229879999999</v>
      </c>
      <c r="EW713" s="33">
        <v>4767.3322109999999</v>
      </c>
      <c r="EX713" s="33">
        <v>6523.6178559999998</v>
      </c>
      <c r="EY713" s="33">
        <v>4157.204154</v>
      </c>
      <c r="EZ713" s="33">
        <v>466.02229879999999</v>
      </c>
      <c r="FA713" s="33">
        <v>4767.3322109999999</v>
      </c>
      <c r="FB713" s="33">
        <v>6523.6178559999998</v>
      </c>
      <c r="FC713" s="33">
        <v>4157.204154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0</v>
      </c>
      <c r="CF761" s="33">
        <v>0</v>
      </c>
      <c r="CG761" s="33">
        <v>0</v>
      </c>
      <c r="CH761" s="33">
        <v>0</v>
      </c>
      <c r="CI761" s="33">
        <v>0</v>
      </c>
      <c r="CJ761" s="33">
        <v>0</v>
      </c>
      <c r="CK761" s="33">
        <v>0</v>
      </c>
      <c r="CL761" s="33">
        <v>0</v>
      </c>
      <c r="CM761" s="33">
        <v>0</v>
      </c>
      <c r="CN761" s="33">
        <v>0</v>
      </c>
      <c r="CO761" s="33">
        <v>0</v>
      </c>
      <c r="CP761" s="33">
        <v>0</v>
      </c>
      <c r="CQ761" s="33">
        <v>0</v>
      </c>
      <c r="CR761" s="33">
        <v>0</v>
      </c>
      <c r="CS761" s="33">
        <v>0</v>
      </c>
      <c r="CT761" s="33">
        <v>0</v>
      </c>
      <c r="CU761" s="33">
        <v>0</v>
      </c>
      <c r="CV761" s="33">
        <v>0</v>
      </c>
      <c r="CW761" s="33">
        <v>0</v>
      </c>
      <c r="CX761" s="33">
        <v>0</v>
      </c>
      <c r="CY761" s="33">
        <v>0</v>
      </c>
      <c r="CZ761" s="33">
        <v>0</v>
      </c>
      <c r="DA761" s="33">
        <v>0</v>
      </c>
      <c r="DB761" s="33">
        <v>0</v>
      </c>
      <c r="DC761" s="33">
        <v>0</v>
      </c>
      <c r="DD761" s="33">
        <v>0</v>
      </c>
      <c r="DE761" s="33">
        <v>0</v>
      </c>
      <c r="DF761" s="33">
        <v>0</v>
      </c>
      <c r="DG761" s="33">
        <v>0</v>
      </c>
      <c r="DH761" s="33">
        <v>0</v>
      </c>
      <c r="DI761" s="33">
        <v>0</v>
      </c>
      <c r="DJ761" s="33">
        <v>0</v>
      </c>
      <c r="DK761" s="33">
        <v>0</v>
      </c>
      <c r="DL761" s="33">
        <v>0</v>
      </c>
      <c r="DM761" s="33">
        <v>0</v>
      </c>
      <c r="DN761" s="33">
        <v>0</v>
      </c>
      <c r="DO761" s="33">
        <v>0</v>
      </c>
      <c r="DP761" s="33">
        <v>0</v>
      </c>
      <c r="DQ761" s="33">
        <v>0</v>
      </c>
      <c r="DR761" s="33">
        <v>0</v>
      </c>
      <c r="DS761" s="33">
        <v>0</v>
      </c>
      <c r="DT761" s="33">
        <v>0</v>
      </c>
      <c r="DU761" s="33">
        <v>0</v>
      </c>
      <c r="DV761" s="33">
        <v>0</v>
      </c>
      <c r="DW761" s="33">
        <v>0</v>
      </c>
      <c r="DX761" s="33">
        <v>0</v>
      </c>
      <c r="DY761" s="33">
        <v>0</v>
      </c>
      <c r="DZ761" s="33">
        <v>0</v>
      </c>
      <c r="EA761" s="33">
        <v>0</v>
      </c>
      <c r="EB761" s="33">
        <v>0</v>
      </c>
      <c r="EC761" s="33">
        <v>0</v>
      </c>
      <c r="ED761" s="33">
        <v>0</v>
      </c>
      <c r="EE761" s="33">
        <v>0</v>
      </c>
      <c r="EF761" s="33">
        <v>0</v>
      </c>
      <c r="EG761" s="33">
        <v>0</v>
      </c>
      <c r="EH761" s="33">
        <v>0</v>
      </c>
      <c r="EI761" s="33">
        <v>0</v>
      </c>
      <c r="EJ761" s="33">
        <v>0</v>
      </c>
      <c r="EK761" s="33">
        <v>0</v>
      </c>
      <c r="EL761" s="33">
        <v>0</v>
      </c>
      <c r="EM761" s="33">
        <v>0</v>
      </c>
      <c r="EN761" s="33">
        <v>0</v>
      </c>
      <c r="EO761" s="33">
        <v>0</v>
      </c>
      <c r="EP761" s="33">
        <v>0</v>
      </c>
      <c r="EQ761" s="33">
        <v>0</v>
      </c>
      <c r="ER761" s="33">
        <v>0</v>
      </c>
      <c r="ES761" s="33">
        <v>0</v>
      </c>
      <c r="ET761" s="33">
        <v>0</v>
      </c>
      <c r="EU761" s="33">
        <v>0</v>
      </c>
      <c r="EV761" s="33">
        <v>0</v>
      </c>
      <c r="EW761" s="33">
        <v>0</v>
      </c>
      <c r="EX761" s="33">
        <v>0</v>
      </c>
      <c r="EY761" s="33">
        <v>0</v>
      </c>
      <c r="EZ761" s="33">
        <v>0</v>
      </c>
      <c r="FA761" s="33">
        <v>0</v>
      </c>
      <c r="FB761" s="33">
        <v>0</v>
      </c>
      <c r="FC761" s="33">
        <v>0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60206.254580000001</v>
      </c>
      <c r="G762" s="33">
        <v>62102.574610000003</v>
      </c>
      <c r="H762" s="33">
        <v>60930.07748</v>
      </c>
      <c r="I762" s="33">
        <v>62455.229079999997</v>
      </c>
      <c r="J762" s="33">
        <v>62802.938569999998</v>
      </c>
      <c r="K762" s="33">
        <v>64761.384050000001</v>
      </c>
      <c r="L762" s="33">
        <v>61729.799120000003</v>
      </c>
      <c r="M762" s="33">
        <v>61707.583989999999</v>
      </c>
      <c r="N762" s="33">
        <v>61949.430379999998</v>
      </c>
      <c r="O762" s="33">
        <v>63865.208500000001</v>
      </c>
      <c r="P762" s="33">
        <v>62145.410629999998</v>
      </c>
      <c r="Q762" s="33">
        <v>64077.70592</v>
      </c>
      <c r="R762" s="33">
        <v>64437.860359999999</v>
      </c>
      <c r="S762" s="33">
        <v>66440.027390000003</v>
      </c>
      <c r="T762" s="33">
        <v>68315.533379999993</v>
      </c>
      <c r="U762" s="33">
        <v>64242.610679999998</v>
      </c>
      <c r="V762" s="33">
        <v>64484.439780000001</v>
      </c>
      <c r="W762" s="33">
        <v>66486.214059999998</v>
      </c>
      <c r="X762" s="33">
        <v>69555.956340000004</v>
      </c>
      <c r="Y762" s="33">
        <v>65414.344210000003</v>
      </c>
      <c r="Z762" s="33">
        <v>65659.018320000003</v>
      </c>
      <c r="AA762" s="33">
        <v>67692.888980000003</v>
      </c>
      <c r="AB762" s="33">
        <v>70679.172990000006</v>
      </c>
      <c r="AC762" s="33">
        <v>66462.635269999999</v>
      </c>
      <c r="AD762" s="33">
        <v>66706.306679999994</v>
      </c>
      <c r="AE762" s="33">
        <v>68778.355769999995</v>
      </c>
      <c r="AF762" s="33">
        <v>75854.301420000003</v>
      </c>
      <c r="AG762" s="33">
        <v>71336.505170000004</v>
      </c>
      <c r="AH762" s="33">
        <v>71606.324959999998</v>
      </c>
      <c r="AI762" s="33">
        <v>73824.949909999996</v>
      </c>
      <c r="AJ762" s="33">
        <v>79651.395139999993</v>
      </c>
      <c r="AK762" s="33">
        <v>74922.087769999998</v>
      </c>
      <c r="AL762" s="33">
        <v>75213.35067</v>
      </c>
      <c r="AM762" s="33">
        <v>77536.335649999994</v>
      </c>
      <c r="AN762" s="33">
        <v>83543.589309999996</v>
      </c>
      <c r="AO762" s="33">
        <v>78603.991800000003</v>
      </c>
      <c r="AP762" s="33">
        <v>78918.587360000005</v>
      </c>
      <c r="AQ762" s="33">
        <v>81343.342329999999</v>
      </c>
      <c r="AR762" s="33">
        <v>86965.195269999997</v>
      </c>
      <c r="AS762" s="33">
        <v>81817.258220000003</v>
      </c>
      <c r="AT762" s="33">
        <v>82142.162089999998</v>
      </c>
      <c r="AU762" s="33">
        <v>84670.777660000007</v>
      </c>
      <c r="AV762" s="33">
        <v>90531.504279999994</v>
      </c>
      <c r="AW762" s="33">
        <v>85161.376229999994</v>
      </c>
      <c r="AX762" s="33">
        <v>85496.813609999997</v>
      </c>
      <c r="AY762" s="33">
        <v>88136.411519999994</v>
      </c>
      <c r="AZ762" s="33">
        <v>94135.381450000001</v>
      </c>
      <c r="BA762" s="33">
        <v>88541.157300000006</v>
      </c>
      <c r="BB762" s="33">
        <v>88888.804770000002</v>
      </c>
      <c r="BC762" s="33">
        <v>91640.138019999999</v>
      </c>
      <c r="BD762" s="33">
        <v>97866.650659999999</v>
      </c>
      <c r="BE762" s="33">
        <v>92036.295679999996</v>
      </c>
      <c r="BF762" s="33">
        <v>92394.999809999994</v>
      </c>
      <c r="BG762" s="33">
        <v>95265.404460000005</v>
      </c>
      <c r="BH762" s="33">
        <v>101071.2121</v>
      </c>
      <c r="BI762" s="33">
        <v>95046.307390000002</v>
      </c>
      <c r="BJ762" s="33">
        <v>95413.537389999998</v>
      </c>
      <c r="BK762" s="33">
        <v>98386.928480000002</v>
      </c>
      <c r="BL762" s="33">
        <v>104084.30590000001</v>
      </c>
      <c r="BM762" s="33">
        <v>97865.40612</v>
      </c>
      <c r="BN762" s="33">
        <v>98242.450339999996</v>
      </c>
      <c r="BO762" s="33">
        <v>101312.6795</v>
      </c>
      <c r="BP762" s="33">
        <v>107212.57</v>
      </c>
      <c r="BQ762" s="33">
        <v>100791.20570000001</v>
      </c>
      <c r="BR762" s="33">
        <v>101179.21709999999</v>
      </c>
      <c r="BS762" s="33">
        <v>104349.3631</v>
      </c>
      <c r="BT762" s="33">
        <v>110429.5347</v>
      </c>
      <c r="BU762" s="33">
        <v>103802.519</v>
      </c>
      <c r="BV762" s="33">
        <v>104202.8251</v>
      </c>
      <c r="BW762" s="33">
        <v>107473.7994</v>
      </c>
      <c r="BX762" s="33">
        <v>113747.8759</v>
      </c>
      <c r="BY762" s="33">
        <v>106913.538</v>
      </c>
      <c r="BZ762" s="33">
        <v>107328.1967</v>
      </c>
      <c r="CA762" s="33">
        <v>110700.7984</v>
      </c>
      <c r="CB762" s="33">
        <v>117231.21309999999</v>
      </c>
      <c r="CC762" s="33">
        <v>110175.2901</v>
      </c>
      <c r="CD762" s="33">
        <v>110601.6823</v>
      </c>
      <c r="CE762" s="33">
        <v>114084.20510000001</v>
      </c>
      <c r="CF762" s="33">
        <v>120773.28019999999</v>
      </c>
      <c r="CG762" s="33">
        <v>113496.0917</v>
      </c>
      <c r="CH762" s="33">
        <v>113934.51639999999</v>
      </c>
      <c r="CI762" s="33">
        <v>117526.65730000001</v>
      </c>
      <c r="CJ762" s="33">
        <v>124312.0024</v>
      </c>
      <c r="CK762" s="33">
        <v>116817.7148</v>
      </c>
      <c r="CL762" s="33">
        <v>117268.8361</v>
      </c>
      <c r="CM762" s="33">
        <v>120968.6231</v>
      </c>
      <c r="CN762" s="33">
        <v>127965.1928</v>
      </c>
      <c r="CO762" s="33">
        <v>120238.849</v>
      </c>
      <c r="CP762" s="33">
        <v>120702.5196</v>
      </c>
      <c r="CQ762" s="33">
        <v>124514.8496</v>
      </c>
      <c r="CR762" s="33">
        <v>131740.55179999999</v>
      </c>
      <c r="CS762" s="33">
        <v>123779.8964</v>
      </c>
      <c r="CT762" s="33">
        <v>124256.4154</v>
      </c>
      <c r="CU762" s="33">
        <v>128184.1871</v>
      </c>
      <c r="CV762" s="33">
        <v>135761.76850000001</v>
      </c>
      <c r="CW762" s="33">
        <v>127557.53720000001</v>
      </c>
      <c r="CX762" s="33">
        <v>128050.22530000001</v>
      </c>
      <c r="CY762" s="33">
        <v>132096.7714</v>
      </c>
      <c r="CZ762" s="33">
        <v>139735.10829999999</v>
      </c>
      <c r="DA762" s="33">
        <v>131282.633</v>
      </c>
      <c r="DB762" s="33">
        <v>131788.48749999999</v>
      </c>
      <c r="DC762" s="33">
        <v>135958.04329999999</v>
      </c>
      <c r="DD762" s="33">
        <v>143746.81460000001</v>
      </c>
      <c r="DE762" s="33">
        <v>135029.4135</v>
      </c>
      <c r="DF762" s="33">
        <v>135549.62659999999</v>
      </c>
      <c r="DG762" s="33">
        <v>139850.774</v>
      </c>
      <c r="DH762" s="33">
        <v>147605.69279999999</v>
      </c>
      <c r="DI762" s="33">
        <v>138631.01680000001</v>
      </c>
      <c r="DJ762" s="33">
        <v>139165.10630000001</v>
      </c>
      <c r="DK762" s="33">
        <v>143594.16680000001</v>
      </c>
      <c r="DL762" s="33">
        <v>151431.6403</v>
      </c>
      <c r="DM762" s="33">
        <v>142203.38159999999</v>
      </c>
      <c r="DN762" s="33">
        <v>142751.71720000001</v>
      </c>
      <c r="DO762" s="33">
        <v>147307.14610000001</v>
      </c>
      <c r="DP762" s="33">
        <v>154810.8872</v>
      </c>
      <c r="DQ762" s="33">
        <v>145355.60949999999</v>
      </c>
      <c r="DR762" s="33">
        <v>145917.10930000001</v>
      </c>
      <c r="DS762" s="33">
        <v>150585.0478</v>
      </c>
      <c r="DT762" s="33">
        <v>158201.01620000001</v>
      </c>
      <c r="DU762" s="33">
        <v>148516.43719999999</v>
      </c>
      <c r="DV762" s="33">
        <v>149090.1275</v>
      </c>
      <c r="DW762" s="33">
        <v>153872.04759999999</v>
      </c>
      <c r="DX762" s="33">
        <v>161604.43789999999</v>
      </c>
      <c r="DY762" s="33">
        <v>151688.057</v>
      </c>
      <c r="DZ762" s="33">
        <v>152274.4247</v>
      </c>
      <c r="EA762" s="33">
        <v>157171.5987</v>
      </c>
      <c r="EB762" s="33">
        <v>165074.9909</v>
      </c>
      <c r="EC762" s="33">
        <v>154919.46599999999</v>
      </c>
      <c r="ED762" s="33">
        <v>155518.13339999999</v>
      </c>
      <c r="EE762" s="33">
        <v>160534.5619</v>
      </c>
      <c r="EF762" s="33">
        <v>168614.65960000001</v>
      </c>
      <c r="EG762" s="33">
        <v>158214.7542</v>
      </c>
      <c r="EH762" s="33">
        <v>158825.55809999999</v>
      </c>
      <c r="EI762" s="33">
        <v>163964.44570000001</v>
      </c>
      <c r="EJ762" s="33">
        <v>172178.11379999999</v>
      </c>
      <c r="EK762" s="33">
        <v>161531.1447</v>
      </c>
      <c r="EL762" s="33">
        <v>162153.3321</v>
      </c>
      <c r="EM762" s="33">
        <v>167417.03090000001</v>
      </c>
      <c r="EN762" s="33">
        <v>175710.1912</v>
      </c>
      <c r="EO762" s="33">
        <v>164814.7702</v>
      </c>
      <c r="EP762" s="33">
        <v>165449.1697</v>
      </c>
      <c r="EQ762" s="33">
        <v>170837.28649999999</v>
      </c>
      <c r="ER762" s="33">
        <v>179590.86470000001</v>
      </c>
      <c r="ES762" s="33">
        <v>168413.8222</v>
      </c>
      <c r="ET762" s="33">
        <v>169062.03270000001</v>
      </c>
      <c r="EU762" s="33">
        <v>174587.97070000001</v>
      </c>
      <c r="EV762" s="33">
        <v>183320.10140000001</v>
      </c>
      <c r="EW762" s="33">
        <v>171871.4227</v>
      </c>
      <c r="EX762" s="33">
        <v>172532.8168</v>
      </c>
      <c r="EY762" s="33">
        <v>178193.3113</v>
      </c>
      <c r="EZ762" s="33">
        <v>187005.24040000001</v>
      </c>
      <c r="FA762" s="33">
        <v>175289.53940000001</v>
      </c>
      <c r="FB762" s="33">
        <v>175963.8051</v>
      </c>
      <c r="FC762" s="33">
        <v>181757.6501</v>
      </c>
    </row>
  </sheetData>
  <conditionalFormatting sqref="C6:C163">
    <cfRule type="beginsWith" dxfId="2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41194.860189999999</v>
      </c>
      <c r="D4" s="1">
        <f>PLANEL_GerCrit_Trim_Resultado!Q245</f>
        <v>38907.442589999999</v>
      </c>
      <c r="E4" s="1">
        <f>PLANEL_GerCrit_Trim_Resultado!R245</f>
        <v>45494.945310000003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45067.787329999999</v>
      </c>
      <c r="I4" s="1">
        <f>PLANEL_GerCrit_Trim_Resultado!V245</f>
        <v>42875.145409999997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43661.592270000001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44356.438779999997</v>
      </c>
      <c r="Q4" s="1">
        <f>PLANEL_GerCrit_Trim_Resultado!AD245</f>
        <v>41484.589059999998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48218.759149999998</v>
      </c>
      <c r="U4" s="1">
        <f>PLANEL_GerCrit_Trim_Resultado!AH245</f>
        <v>44980.767720000003</v>
      </c>
      <c r="V4" s="1">
        <f>PLANEL_GerCrit_Trim_Resultado!AI245</f>
        <v>45890.538529999998</v>
      </c>
      <c r="W4" s="1">
        <f>PLANEL_GerCrit_Trim_Resultado!AJ245</f>
        <v>60658.178350000002</v>
      </c>
      <c r="X4" s="1">
        <f>PLANEL_GerCrit_Trim_Resultado!AK245</f>
        <v>51044.615259999999</v>
      </c>
      <c r="Y4" s="1">
        <f>PLANEL_GerCrit_Trim_Resultado!AL245</f>
        <v>47883.133110000002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53401.023390000002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60925.542820000002</v>
      </c>
      <c r="AF4" s="1">
        <f>PLANEL_GerCrit_Trim_Resultado!AS245</f>
        <v>56375.202530000002</v>
      </c>
      <c r="AG4" s="1">
        <f>PLANEL_GerCrit_Trim_Resultado!AT245</f>
        <v>49401.736279999997</v>
      </c>
      <c r="AH4" s="1">
        <f>PLANEL_GerCrit_Trim_Resultado!AU245</f>
        <v>47991.964979999997</v>
      </c>
      <c r="AI4" s="1">
        <f>PLANEL_GerCrit_Trim_Resultado!AV245</f>
        <v>60994.96473</v>
      </c>
      <c r="AJ4" s="1">
        <f>PLANEL_GerCrit_Trim_Resultado!AW245</f>
        <v>54777.069790000001</v>
      </c>
      <c r="AK4" s="1">
        <f>PLANEL_GerCrit_Trim_Resultado!AX245</f>
        <v>50115.400809999999</v>
      </c>
      <c r="AL4" s="1">
        <f>PLANEL_GerCrit_Trim_Resultado!AY245</f>
        <v>48061.89486</v>
      </c>
      <c r="AM4" s="1">
        <f>PLANEL_GerCrit_Trim_Resultado!AZ245</f>
        <v>63027.711430000003</v>
      </c>
      <c r="AN4" s="1">
        <f>PLANEL_GerCrit_Trim_Resultado!BA245</f>
        <v>57025.889560000003</v>
      </c>
      <c r="AO4" s="1">
        <f>PLANEL_GerCrit_Trim_Resultado!BB245</f>
        <v>50948.098570000002</v>
      </c>
      <c r="AP4" s="1">
        <f>PLANEL_GerCrit_Trim_Resultado!BC245</f>
        <v>49669.306940000002</v>
      </c>
      <c r="AQ4" s="1">
        <f>PLANEL_GerCrit_Trim_Resultado!BD245</f>
        <v>64170.864589999997</v>
      </c>
      <c r="AR4" s="1">
        <f>PLANEL_GerCrit_Trim_Resultado!BE245</f>
        <v>53679.84059</v>
      </c>
      <c r="AS4" s="1">
        <f>PLANEL_GerCrit_Trim_Resultado!BF245</f>
        <v>47053.999609999999</v>
      </c>
      <c r="AT4" s="1">
        <f>PLANEL_GerCrit_Trim_Resultado!BG245</f>
        <v>49816.623149999999</v>
      </c>
      <c r="AU4" s="1">
        <f>PLANEL_GerCrit_Trim_Resultado!BH245</f>
        <v>65409.496829999996</v>
      </c>
      <c r="AV4" s="1">
        <f>PLANEL_GerCrit_Trim_Resultado!BI245</f>
        <v>54350.644789999998</v>
      </c>
      <c r="AW4" s="1">
        <f>PLANEL_GerCrit_Trim_Resultado!BJ245</f>
        <v>46311.636279999999</v>
      </c>
      <c r="AX4" s="1">
        <f>PLANEL_GerCrit_Trim_Resultado!BK245</f>
        <v>50747.513509999997</v>
      </c>
      <c r="AY4" s="1">
        <f>PLANEL_GerCrit_Trim_Resultado!BL245</f>
        <v>65800.840590000007</v>
      </c>
      <c r="AZ4" s="1">
        <f>PLANEL_GerCrit_Trim_Resultado!BM245</f>
        <v>55048.977189999998</v>
      </c>
      <c r="BA4" s="1">
        <f>PLANEL_GerCrit_Trim_Resultado!BN245</f>
        <v>47437.277329999997</v>
      </c>
      <c r="BB4" s="1">
        <f>PLANEL_GerCrit_Trim_Resultado!BO245</f>
        <v>50925.452360000003</v>
      </c>
      <c r="BC4" s="1">
        <f>PLANEL_GerCrit_Trim_Resultado!BP245</f>
        <v>68577.800690000004</v>
      </c>
      <c r="BD4" s="1">
        <f>PLANEL_GerCrit_Trim_Resultado!BQ245</f>
        <v>60932.837290000003</v>
      </c>
      <c r="BE4" s="1">
        <f>PLANEL_GerCrit_Trim_Resultado!BR245</f>
        <v>50055.059889999997</v>
      </c>
      <c r="BF4" s="1">
        <f>PLANEL_GerCrit_Trim_Resultado!BS245</f>
        <v>53441.316070000001</v>
      </c>
      <c r="BG4" s="1">
        <f>PLANEL_GerCrit_Trim_Resultado!BT245</f>
        <v>68658.596999999994</v>
      </c>
      <c r="BH4" s="1">
        <f>PLANEL_GerCrit_Trim_Resultado!BU245</f>
        <v>60299.868739999998</v>
      </c>
      <c r="BI4" s="1">
        <f>PLANEL_GerCrit_Trim_Resultado!BV245</f>
        <v>50645.847280000002</v>
      </c>
      <c r="BJ4" s="1">
        <f>PLANEL_GerCrit_Trim_Resultado!BW245</f>
        <v>53470.899920000003</v>
      </c>
      <c r="BK4" s="1">
        <f>PLANEL_GerCrit_Trim_Resultado!BX245</f>
        <v>72045.055519999994</v>
      </c>
      <c r="BL4" s="1">
        <f>PLANEL_GerCrit_Trim_Resultado!BY245</f>
        <v>63947.44139</v>
      </c>
      <c r="BM4" s="1">
        <f>PLANEL_GerCrit_Trim_Resultado!BZ245</f>
        <v>52915.597889999997</v>
      </c>
      <c r="BN4" s="1">
        <f>PLANEL_GerCrit_Trim_Resultado!CA245</f>
        <v>55935.644209999999</v>
      </c>
      <c r="BO4" s="1">
        <f>PLANEL_GerCrit_Trim_Resultado!CB245</f>
        <v>74368.710439999995</v>
      </c>
      <c r="BP4" s="1">
        <f>PLANEL_GerCrit_Trim_Resultado!CC245</f>
        <v>61860.973890000001</v>
      </c>
      <c r="BQ4" s="1">
        <f>PLANEL_GerCrit_Trim_Resultado!CD245</f>
        <v>50343.934690000002</v>
      </c>
      <c r="BR4" s="1">
        <f>PLANEL_GerCrit_Trim_Resultado!CE245</f>
        <v>56791.866600000001</v>
      </c>
      <c r="BS4" s="1">
        <f>PLANEL_GerCrit_Trim_Resultado!CF245</f>
        <v>75354.277440000005</v>
      </c>
      <c r="BT4" s="1">
        <f>PLANEL_GerCrit_Trim_Resultado!CG245</f>
        <v>62302.509669999999</v>
      </c>
      <c r="BU4" s="1">
        <f>PLANEL_GerCrit_Trim_Resultado!CH245</f>
        <v>49964.510710000002</v>
      </c>
      <c r="BV4" s="1">
        <f>PLANEL_GerCrit_Trim_Resultado!CI245</f>
        <v>57163.688289999998</v>
      </c>
      <c r="BW4" s="1">
        <f>PLANEL_GerCrit_Trim_Resultado!CJ245</f>
        <v>76462.367629999993</v>
      </c>
      <c r="BX4" s="1">
        <f>PLANEL_GerCrit_Trim_Resultado!CK245</f>
        <v>64184.641869999999</v>
      </c>
      <c r="BY4" s="1">
        <f>PLANEL_GerCrit_Trim_Resultado!CL245</f>
        <v>50429.51859</v>
      </c>
      <c r="BZ4" s="1">
        <f>PLANEL_GerCrit_Trim_Resultado!CM245</f>
        <v>57734.628239999998</v>
      </c>
      <c r="CA4" s="1">
        <f>PLANEL_GerCrit_Trim_Resultado!CN245</f>
        <v>77671.729609999995</v>
      </c>
      <c r="CB4" s="1">
        <f>PLANEL_GerCrit_Trim_Resultado!CO245</f>
        <v>63168.537380000002</v>
      </c>
      <c r="CC4" s="1">
        <f>PLANEL_GerCrit_Trim_Resultado!CP245</f>
        <v>50733.331420000002</v>
      </c>
      <c r="CD4" s="1">
        <f>PLANEL_GerCrit_Trim_Resultado!CQ245</f>
        <v>58196.806799999998</v>
      </c>
      <c r="CE4" s="1">
        <f>PLANEL_GerCrit_Trim_Resultado!CR245</f>
        <v>78591.69958</v>
      </c>
      <c r="CF4" s="1">
        <f>PLANEL_GerCrit_Trim_Resultado!CS245</f>
        <v>65122.655709999999</v>
      </c>
      <c r="CG4" s="1">
        <f>PLANEL_GerCrit_Trim_Resultado!CT245</f>
        <v>50519.937010000001</v>
      </c>
      <c r="CH4" s="1">
        <f>PLANEL_GerCrit_Trim_Resultado!CU245</f>
        <v>58545.366950000003</v>
      </c>
      <c r="CI4" s="1">
        <f>PLANEL_GerCrit_Trim_Resultado!CV245</f>
        <v>79561.869120000003</v>
      </c>
      <c r="CJ4" s="1">
        <f>PLANEL_GerCrit_Trim_Resultado!CW245</f>
        <v>67955.391149999996</v>
      </c>
      <c r="CK4" s="1">
        <f>PLANEL_GerCrit_Trim_Resultado!CX245</f>
        <v>51208.13379</v>
      </c>
      <c r="CL4" s="1">
        <f>PLANEL_GerCrit_Trim_Resultado!CY245</f>
        <v>58958.233200000002</v>
      </c>
      <c r="CM4" s="1">
        <f>PLANEL_GerCrit_Trim_Resultado!CZ245</f>
        <v>80789.274919999996</v>
      </c>
      <c r="CN4" s="1">
        <f>PLANEL_GerCrit_Trim_Resultado!DA245</f>
        <v>67177.805670000002</v>
      </c>
      <c r="CO4" s="1">
        <f>PLANEL_GerCrit_Trim_Resultado!DB245</f>
        <v>49973.58786</v>
      </c>
      <c r="CP4" s="1">
        <f>PLANEL_GerCrit_Trim_Resultado!DC245</f>
        <v>59534.693370000001</v>
      </c>
      <c r="CQ4" s="1">
        <f>PLANEL_GerCrit_Trim_Resultado!DD245</f>
        <v>81591.324890000004</v>
      </c>
      <c r="CR4" s="1">
        <f>PLANEL_GerCrit_Trim_Resultado!DE245</f>
        <v>67688.433130000005</v>
      </c>
      <c r="CS4" s="1">
        <f>PLANEL_GerCrit_Trim_Resultado!DF245</f>
        <v>49679.893810000001</v>
      </c>
      <c r="CT4" s="1">
        <f>PLANEL_GerCrit_Trim_Resultado!DG245</f>
        <v>59909.442900000002</v>
      </c>
      <c r="CU4" s="1">
        <f>PLANEL_GerCrit_Trim_Resultado!DH245</f>
        <v>83625.042950000003</v>
      </c>
      <c r="CV4" s="1">
        <f>PLANEL_GerCrit_Trim_Resultado!DI245</f>
        <v>66400.458400000003</v>
      </c>
      <c r="CW4" s="1">
        <f>PLANEL_GerCrit_Trim_Resultado!DJ245</f>
        <v>51007.929429999997</v>
      </c>
      <c r="CX4" s="1">
        <f>PLANEL_GerCrit_Trim_Resultado!DK245</f>
        <v>60834.090669999998</v>
      </c>
      <c r="CY4" s="68">
        <f>PLANEL_GerCrit_Trim_Resultado!DL245</f>
        <v>83625.042950000003</v>
      </c>
      <c r="CZ4" s="68">
        <f>PLANEL_GerCrit_Trim_Resultado!DM245</f>
        <v>67217.897500000006</v>
      </c>
      <c r="DA4" s="68">
        <f>PLANEL_GerCrit_Trim_Resultado!DN245</f>
        <v>50840.904699999999</v>
      </c>
      <c r="DB4" s="68">
        <f>PLANEL_GerCrit_Trim_Resultado!DO245</f>
        <v>60834.090669999998</v>
      </c>
      <c r="DC4" s="1">
        <f>PLANEL_GerCrit_Trim_Resultado!DP245</f>
        <v>83625.042950000003</v>
      </c>
      <c r="DD4" s="1">
        <f>PLANEL_GerCrit_Trim_Resultado!DQ245</f>
        <v>66913.303169999999</v>
      </c>
      <c r="DE4" s="1">
        <f>PLANEL_GerCrit_Trim_Resultado!DR245</f>
        <v>48666.569479999998</v>
      </c>
      <c r="DF4" s="1">
        <f>PLANEL_GerCrit_Trim_Resultado!DS245</f>
        <v>60834.090669999998</v>
      </c>
      <c r="DG4" s="1">
        <f>PLANEL_GerCrit_Trim_Resultado!DT245</f>
        <v>83625.042950000003</v>
      </c>
      <c r="DH4" s="1">
        <f>PLANEL_GerCrit_Trim_Resultado!DU245</f>
        <v>66971.703670000003</v>
      </c>
      <c r="DI4" s="1">
        <f>PLANEL_GerCrit_Trim_Resultado!DV245</f>
        <v>50435.532679999997</v>
      </c>
      <c r="DJ4" s="1">
        <f>PLANEL_GerCrit_Trim_Resultado!DW245</f>
        <v>60834.090669999998</v>
      </c>
      <c r="DK4" s="1">
        <f>PLANEL_GerCrit_Trim_Resultado!DX245</f>
        <v>83625.042950000003</v>
      </c>
      <c r="DL4" s="1">
        <f>PLANEL_GerCrit_Trim_Resultado!DY245</f>
        <v>66834.322360000006</v>
      </c>
      <c r="DM4" s="1">
        <f>PLANEL_GerCrit_Trim_Resultado!DZ245</f>
        <v>48684.655400000003</v>
      </c>
      <c r="DN4" s="1">
        <f>PLANEL_GerCrit_Trim_Resultado!EA245</f>
        <v>60834.090669999998</v>
      </c>
      <c r="DO4" s="1">
        <f>PLANEL_GerCrit_Trim_Resultado!EB245</f>
        <v>83782.948180000007</v>
      </c>
      <c r="DP4" s="1">
        <f>PLANEL_GerCrit_Trim_Resultado!EC245</f>
        <v>68402.422479999994</v>
      </c>
      <c r="DQ4" s="1">
        <f>PLANEL_GerCrit_Trim_Resultado!ED245</f>
        <v>50123.22928</v>
      </c>
      <c r="DR4" s="1">
        <f>PLANEL_GerCrit_Trim_Resultado!EE245</f>
        <v>60893.145759999999</v>
      </c>
      <c r="DS4" s="1">
        <f>PLANEL_GerCrit_Trim_Resultado!EF245</f>
        <v>84928.502590000004</v>
      </c>
      <c r="DT4" s="1">
        <f>PLANEL_GerCrit_Trim_Resultado!EG245</f>
        <v>68384.360209999999</v>
      </c>
      <c r="DU4" s="1">
        <f>PLANEL_GerCrit_Trim_Resultado!EH245</f>
        <v>48234.397980000002</v>
      </c>
      <c r="DV4" s="1">
        <f>PLANEL_GerCrit_Trim_Resultado!EI245</f>
        <v>61367.197840000001</v>
      </c>
      <c r="DW4" s="1">
        <f>PLANEL_GerCrit_Trim_Resultado!EJ245</f>
        <v>86009.872529999993</v>
      </c>
      <c r="DX4" s="1">
        <f>PLANEL_GerCrit_Trim_Resultado!EK245</f>
        <v>69649.908020000003</v>
      </c>
      <c r="DY4" s="1">
        <f>PLANEL_GerCrit_Trim_Resultado!EL245</f>
        <v>47167.31295</v>
      </c>
      <c r="DZ4" s="1">
        <f>PLANEL_GerCrit_Trim_Resultado!EM245</f>
        <v>61832.532850000003</v>
      </c>
      <c r="EA4" s="1">
        <f>PLANEL_GerCrit_Trim_Resultado!EN245</f>
        <v>86992.126269999993</v>
      </c>
      <c r="EB4" s="1">
        <f>PLANEL_GerCrit_Trim_Resultado!EO245</f>
        <v>70572.301449999999</v>
      </c>
      <c r="EC4" s="1">
        <f>PLANEL_GerCrit_Trim_Resultado!EP245</f>
        <v>49784.403380000003</v>
      </c>
      <c r="ED4" s="1">
        <f>PLANEL_GerCrit_Trim_Resultado!EQ245</f>
        <v>62282.300719999999</v>
      </c>
      <c r="EE4" s="1">
        <f>PLANEL_GerCrit_Trim_Resultado!ER245</f>
        <v>88056.617169999998</v>
      </c>
      <c r="EF4" s="1">
        <f>PLANEL_GerCrit_Trim_Resultado!ES245</f>
        <v>72490.824810000006</v>
      </c>
      <c r="EG4" s="1">
        <f>PLANEL_GerCrit_Trim_Resultado!ET245</f>
        <v>48791.702270000002</v>
      </c>
      <c r="EH4" s="1">
        <f>PLANEL_GerCrit_Trim_Resultado!EU245</f>
        <v>62754.38349</v>
      </c>
      <c r="EI4" s="1">
        <f>PLANEL_GerCrit_Trim_Resultado!EV245</f>
        <v>88834.750969999994</v>
      </c>
      <c r="EJ4" s="1">
        <f>PLANEL_GerCrit_Trim_Resultado!EW245</f>
        <v>68801.175329999998</v>
      </c>
      <c r="EK4" s="1">
        <f>PLANEL_GerCrit_Trim_Resultado!EX245</f>
        <v>47465.707540000003</v>
      </c>
      <c r="EL4" s="1">
        <f>PLANEL_GerCrit_Trim_Resultado!EY245</f>
        <v>63025.241090000003</v>
      </c>
      <c r="EM4" s="1">
        <f>PLANEL_GerCrit_Trim_Resultado!EZ245</f>
        <v>89776.446240000005</v>
      </c>
      <c r="EN4" s="1">
        <f>PLANEL_GerCrit_Trim_Resultado!FA245</f>
        <v>68352.862970000002</v>
      </c>
      <c r="EO4" s="1">
        <f>PLANEL_GerCrit_Trim_Resultado!FB245</f>
        <v>46828.221389999999</v>
      </c>
      <c r="EP4" s="1">
        <f>PLANEL_GerCrit_Trim_Resultado!FC245</f>
        <v>63519.200770000003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2561.590706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2611.2893869999998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3212.508511</v>
      </c>
      <c r="Q5" s="1">
        <f>PLANEL_GerCrit_Trim_Resultado!AD257</f>
        <v>2693.3157719999999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3361.0955829999998</v>
      </c>
      <c r="U5" s="1">
        <f>PLANEL_GerCrit_Trim_Resultado!AH257</f>
        <v>2828.8526660000002</v>
      </c>
      <c r="V5" s="1">
        <f>PLANEL_GerCrit_Trim_Resultado!AI257</f>
        <v>3184.5163849999999</v>
      </c>
      <c r="W5" s="1">
        <f>PLANEL_GerCrit_Trim_Resultado!AJ257</f>
        <v>3837.0294130000002</v>
      </c>
      <c r="X5" s="1">
        <f>PLANEL_GerCrit_Trim_Resultado!AK257</f>
        <v>3412.8983400000002</v>
      </c>
      <c r="Y5" s="1">
        <f>PLANEL_GerCrit_Trim_Resultado!AL257</f>
        <v>2990.9011930000001</v>
      </c>
      <c r="Z5" s="1">
        <f>PLANEL_GerCrit_Trim_Resultado!AM257</f>
        <v>3314.0706719999998</v>
      </c>
      <c r="AA5" s="1">
        <f>PLANEL_GerCrit_Trim_Resultado!AN257</f>
        <v>5330.8199480000003</v>
      </c>
      <c r="AB5" s="1">
        <f>PLANEL_GerCrit_Trim_Resultado!AO257</f>
        <v>4733.6618129999997</v>
      </c>
      <c r="AC5" s="1">
        <f>PLANEL_GerCrit_Trim_Resultado!AP257</f>
        <v>3959.4503340000001</v>
      </c>
      <c r="AD5" s="1">
        <f>PLANEL_GerCrit_Trim_Resultado!AQ257</f>
        <v>4479.51577</v>
      </c>
      <c r="AE5" s="1">
        <f>PLANEL_GerCrit_Trim_Resultado!AR257</f>
        <v>6464.026793</v>
      </c>
      <c r="AF5" s="1">
        <f>PLANEL_GerCrit_Trim_Resultado!AS257</f>
        <v>3504.114286</v>
      </c>
      <c r="AG5" s="1">
        <f>PLANEL_GerCrit_Trim_Resultado!AT257</f>
        <v>4693.1903609999999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5799.7082620000001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7936.4073710000002</v>
      </c>
      <c r="AN5" s="1">
        <f>PLANEL_GerCrit_Trim_Resultado!BA257</f>
        <v>5056.8999569999996</v>
      </c>
      <c r="AO5" s="1">
        <f>PLANEL_GerCrit_Trim_Resultado!BB257</f>
        <v>5324.2308869999997</v>
      </c>
      <c r="AP5" s="1">
        <f>PLANEL_GerCrit_Trim_Resultado!BC257</f>
        <v>6983.5825960000002</v>
      </c>
      <c r="AQ5" s="1">
        <f>PLANEL_GerCrit_Trim_Resultado!BD257</f>
        <v>7938.5063689999997</v>
      </c>
      <c r="AR5" s="1">
        <f>PLANEL_GerCrit_Trim_Resultado!BE257</f>
        <v>7347.9181259999996</v>
      </c>
      <c r="AS5" s="1">
        <f>PLANEL_GerCrit_Trim_Resultado!BF257</f>
        <v>6286.5932830000002</v>
      </c>
      <c r="AT5" s="1">
        <f>PLANEL_GerCrit_Trim_Resultado!BG257</f>
        <v>6983.5825960000002</v>
      </c>
      <c r="AU5" s="1">
        <f>PLANEL_GerCrit_Trim_Resultado!BH257</f>
        <v>7938.5063689999997</v>
      </c>
      <c r="AV5" s="1">
        <f>PLANEL_GerCrit_Trim_Resultado!BI257</f>
        <v>6552.1861070000004</v>
      </c>
      <c r="AW5" s="1">
        <f>PLANEL_GerCrit_Trim_Resultado!BJ257</f>
        <v>6286.5932830000002</v>
      </c>
      <c r="AX5" s="1">
        <f>PLANEL_GerCrit_Trim_Resultado!BK257</f>
        <v>6983.5825960000002</v>
      </c>
      <c r="AY5" s="1">
        <f>PLANEL_GerCrit_Trim_Resultado!BL257</f>
        <v>7938.5063689999997</v>
      </c>
      <c r="AZ5" s="1">
        <f>PLANEL_GerCrit_Trim_Resultado!BM257</f>
        <v>7273.3157389999997</v>
      </c>
      <c r="BA5" s="1">
        <f>PLANEL_GerCrit_Trim_Resultado!BN257</f>
        <v>6335.1814219999997</v>
      </c>
      <c r="BB5" s="1">
        <f>PLANEL_GerCrit_Trim_Resultado!BO257</f>
        <v>6983.5825960000002</v>
      </c>
      <c r="BC5" s="1">
        <f>PLANEL_GerCrit_Trim_Resultado!BP257</f>
        <v>7938.5063689999997</v>
      </c>
      <c r="BD5" s="1">
        <f>PLANEL_GerCrit_Trim_Resultado!BQ257</f>
        <v>4296.2141460000003</v>
      </c>
      <c r="BE5" s="1">
        <f>PLANEL_GerCrit_Trim_Resultado!BR257</f>
        <v>6399.1372419999998</v>
      </c>
      <c r="BF5" s="1">
        <f>PLANEL_GerCrit_Trim_Resultado!BS257</f>
        <v>6983.5825960000002</v>
      </c>
      <c r="BG5" s="1">
        <f>PLANEL_GerCrit_Trim_Resultado!BT257</f>
        <v>7938.5063689999997</v>
      </c>
      <c r="BH5" s="1">
        <f>PLANEL_GerCrit_Trim_Resultado!BU257</f>
        <v>7355.6637549999996</v>
      </c>
      <c r="BI5" s="1">
        <f>PLANEL_GerCrit_Trim_Resultado!BV257</f>
        <v>6343.3444250000002</v>
      </c>
      <c r="BJ5" s="1">
        <f>PLANEL_GerCrit_Trim_Resultado!BW257</f>
        <v>6983.5825960000002</v>
      </c>
      <c r="BK5" s="1">
        <f>PLANEL_GerCrit_Trim_Resultado!BX257</f>
        <v>7938.5063689999997</v>
      </c>
      <c r="BL5" s="1">
        <f>PLANEL_GerCrit_Trim_Resultado!BY257</f>
        <v>6073.00713</v>
      </c>
      <c r="BM5" s="1">
        <f>PLANEL_GerCrit_Trim_Resultado!BZ257</f>
        <v>6399.1372419999998</v>
      </c>
      <c r="BN5" s="1">
        <f>PLANEL_GerCrit_Trim_Resultado!CA257</f>
        <v>6983.5825960000002</v>
      </c>
      <c r="BO5" s="1">
        <f>PLANEL_GerCrit_Trim_Resultado!CB257</f>
        <v>7938.5063689999997</v>
      </c>
      <c r="BP5" s="1">
        <f>PLANEL_GerCrit_Trim_Resultado!CC257</f>
        <v>7260.3097399999997</v>
      </c>
      <c r="BQ5" s="1">
        <f>PLANEL_GerCrit_Trim_Resultado!CD257</f>
        <v>6286.5932830000002</v>
      </c>
      <c r="BR5" s="1">
        <f>PLANEL_GerCrit_Trim_Resultado!CE257</f>
        <v>6983.5825960000002</v>
      </c>
      <c r="BS5" s="1">
        <f>PLANEL_GerCrit_Trim_Resultado!CF257</f>
        <v>7938.5063689999997</v>
      </c>
      <c r="BT5" s="1">
        <f>PLANEL_GerCrit_Trim_Resultado!CG257</f>
        <v>7430.6521679999996</v>
      </c>
      <c r="BU5" s="1">
        <f>PLANEL_GerCrit_Trim_Resultado!CH257</f>
        <v>6286.5932830000002</v>
      </c>
      <c r="BV5" s="1">
        <f>PLANEL_GerCrit_Trim_Resultado!CI257</f>
        <v>6983.5825960000002</v>
      </c>
      <c r="BW5" s="1">
        <f>PLANEL_GerCrit_Trim_Resultado!CJ257</f>
        <v>7938.5063689999997</v>
      </c>
      <c r="BX5" s="1">
        <f>PLANEL_GerCrit_Trim_Resultado!CK257</f>
        <v>6073.00713</v>
      </c>
      <c r="BY5" s="1">
        <f>PLANEL_GerCrit_Trim_Resultado!CL257</f>
        <v>6286.5932830000002</v>
      </c>
      <c r="BZ5" s="1">
        <f>PLANEL_GerCrit_Trim_Resultado!CM257</f>
        <v>6983.5825960000002</v>
      </c>
      <c r="CA5" s="1">
        <f>PLANEL_GerCrit_Trim_Resultado!CN257</f>
        <v>7938.5063689999997</v>
      </c>
      <c r="CB5" s="1">
        <f>PLANEL_GerCrit_Trim_Resultado!CO257</f>
        <v>7271.7665230000002</v>
      </c>
      <c r="CC5" s="1">
        <f>PLANEL_GerCrit_Trim_Resultado!CP257</f>
        <v>6286.5932830000002</v>
      </c>
      <c r="CD5" s="1">
        <f>PLANEL_GerCrit_Trim_Resultado!CQ257</f>
        <v>6983.5825960000002</v>
      </c>
      <c r="CE5" s="1">
        <f>PLANEL_GerCrit_Trim_Resultado!CR257</f>
        <v>7938.5063689999997</v>
      </c>
      <c r="CF5" s="1">
        <f>PLANEL_GerCrit_Trim_Resultado!CS257</f>
        <v>5966.3732550000004</v>
      </c>
      <c r="CG5" s="1">
        <f>PLANEL_GerCrit_Trim_Resultado!CT257</f>
        <v>6286.5932830000002</v>
      </c>
      <c r="CH5" s="1">
        <f>PLANEL_GerCrit_Trim_Resultado!CU257</f>
        <v>6983.5825960000002</v>
      </c>
      <c r="CI5" s="1">
        <f>PLANEL_GerCrit_Trim_Resultado!CV257</f>
        <v>7938.5063689999997</v>
      </c>
      <c r="CJ5" s="1">
        <f>PLANEL_GerCrit_Trim_Resultado!CW257</f>
        <v>3594.759669</v>
      </c>
      <c r="CK5" s="1">
        <f>PLANEL_GerCrit_Trim_Resultado!CX257</f>
        <v>5283.2301500000003</v>
      </c>
      <c r="CL5" s="1">
        <f>PLANEL_GerCrit_Trim_Resultado!CY257</f>
        <v>6983.5825960000002</v>
      </c>
      <c r="CM5" s="1">
        <f>PLANEL_GerCrit_Trim_Resultado!CZ257</f>
        <v>7938.5063689999997</v>
      </c>
      <c r="CN5" s="1">
        <f>PLANEL_GerCrit_Trim_Resultado!DA257</f>
        <v>4884.969865</v>
      </c>
      <c r="CO5" s="1">
        <f>PLANEL_GerCrit_Trim_Resultado!DB257</f>
        <v>6027.0327299999999</v>
      </c>
      <c r="CP5" s="1">
        <f>PLANEL_GerCrit_Trim_Resultado!DC257</f>
        <v>6983.5825960000002</v>
      </c>
      <c r="CQ5" s="1">
        <f>PLANEL_GerCrit_Trim_Resultado!DD257</f>
        <v>7938.5063689999997</v>
      </c>
      <c r="CR5" s="1">
        <f>PLANEL_GerCrit_Trim_Resultado!DE257</f>
        <v>4966.421996</v>
      </c>
      <c r="CS5" s="1">
        <f>PLANEL_GerCrit_Trim_Resultado!DF257</f>
        <v>6122.745637</v>
      </c>
      <c r="CT5" s="1">
        <f>PLANEL_GerCrit_Trim_Resultado!DG257</f>
        <v>6983.5825960000002</v>
      </c>
      <c r="CU5" s="1">
        <f>PLANEL_GerCrit_Trim_Resultado!DH257</f>
        <v>9150.8405299999995</v>
      </c>
      <c r="CV5" s="1">
        <f>PLANEL_GerCrit_Trim_Resultado!DI257</f>
        <v>8249.8143139999993</v>
      </c>
      <c r="CW5" s="1">
        <f>PLANEL_GerCrit_Trim_Resultado!DJ257</f>
        <v>6600.6336529999999</v>
      </c>
      <c r="CX5" s="1">
        <f>PLANEL_GerCrit_Trim_Resultado!DK257</f>
        <v>7929.5801419999998</v>
      </c>
      <c r="CY5" s="68">
        <f>PLANEL_GerCrit_Trim_Resultado!DL257</f>
        <v>9150.8405299999995</v>
      </c>
      <c r="CZ5" s="68">
        <f>PLANEL_GerCrit_Trim_Resultado!DM257</f>
        <v>7455.9569849999998</v>
      </c>
      <c r="DA5" s="68">
        <f>PLANEL_GerCrit_Trim_Resultado!DN257</f>
        <v>6131.0350189999999</v>
      </c>
      <c r="DB5" s="68">
        <f>PLANEL_GerCrit_Trim_Resultado!DO257</f>
        <v>7929.5801419999998</v>
      </c>
      <c r="DC5" s="1">
        <f>PLANEL_GerCrit_Trim_Resultado!DP257</f>
        <v>9150.8405299999995</v>
      </c>
      <c r="DD5" s="1">
        <f>PLANEL_GerCrit_Trim_Resultado!DQ257</f>
        <v>7430.6521679999996</v>
      </c>
      <c r="DE5" s="1">
        <f>PLANEL_GerCrit_Trim_Resultado!DR257</f>
        <v>6907.7198040000003</v>
      </c>
      <c r="DF5" s="1">
        <f>PLANEL_GerCrit_Trim_Resultado!DS257</f>
        <v>7929.5801419999998</v>
      </c>
      <c r="DG5" s="1">
        <f>PLANEL_GerCrit_Trim_Resultado!DT257</f>
        <v>9150.8405299999995</v>
      </c>
      <c r="DH5" s="1">
        <f>PLANEL_GerCrit_Trim_Resultado!DU257</f>
        <v>7272.0627059999997</v>
      </c>
      <c r="DI5" s="1">
        <f>PLANEL_GerCrit_Trim_Resultado!DV257</f>
        <v>4585.7848949999998</v>
      </c>
      <c r="DJ5" s="1">
        <f>PLANEL_GerCrit_Trim_Resultado!DW257</f>
        <v>7929.5801419999998</v>
      </c>
      <c r="DK5" s="1">
        <f>PLANEL_GerCrit_Trim_Resultado!DX257</f>
        <v>9150.8405299999995</v>
      </c>
      <c r="DL5" s="1">
        <f>PLANEL_GerCrit_Trim_Resultado!DY257</f>
        <v>7443.0330990000002</v>
      </c>
      <c r="DM5" s="1">
        <f>PLANEL_GerCrit_Trim_Resultado!DZ257</f>
        <v>5778.7310399999997</v>
      </c>
      <c r="DN5" s="1">
        <f>PLANEL_GerCrit_Trim_Resultado!EA257</f>
        <v>7929.5801419999998</v>
      </c>
      <c r="DO5" s="1">
        <f>PLANEL_GerCrit_Trim_Resultado!EB257</f>
        <v>9150.8405299999995</v>
      </c>
      <c r="DP5" s="1">
        <f>PLANEL_GerCrit_Trim_Resultado!EC257</f>
        <v>6097.1616439999998</v>
      </c>
      <c r="DQ5" s="1">
        <f>PLANEL_GerCrit_Trim_Resultado!ED257</f>
        <v>3840.8950450000002</v>
      </c>
      <c r="DR5" s="1">
        <f>PLANEL_GerCrit_Trim_Resultado!EE257</f>
        <v>7929.5801419999998</v>
      </c>
      <c r="DS5" s="1">
        <f>PLANEL_GerCrit_Trim_Resultado!EF257</f>
        <v>9150.8405299999995</v>
      </c>
      <c r="DT5" s="1">
        <f>PLANEL_GerCrit_Trim_Resultado!EG257</f>
        <v>6201.8243169999996</v>
      </c>
      <c r="DU5" s="1">
        <f>PLANEL_GerCrit_Trim_Resultado!EH257</f>
        <v>5290.6796059999997</v>
      </c>
      <c r="DV5" s="1">
        <f>PLANEL_GerCrit_Trim_Resultado!EI257</f>
        <v>7929.5801419999998</v>
      </c>
      <c r="DW5" s="1">
        <f>PLANEL_GerCrit_Trim_Resultado!EJ257</f>
        <v>9150.8405299999995</v>
      </c>
      <c r="DX5" s="1">
        <f>PLANEL_GerCrit_Trim_Resultado!EK257</f>
        <v>5426.7487929999998</v>
      </c>
      <c r="DY5" s="1">
        <f>PLANEL_GerCrit_Trim_Resultado!EL257</f>
        <v>6122.745637</v>
      </c>
      <c r="DZ5" s="1">
        <f>PLANEL_GerCrit_Trim_Resultado!EM257</f>
        <v>7929.5801419999998</v>
      </c>
      <c r="EA5" s="1">
        <f>PLANEL_GerCrit_Trim_Resultado!EN257</f>
        <v>9150.8405299999995</v>
      </c>
      <c r="EB5" s="1">
        <f>PLANEL_GerCrit_Trim_Resultado!EO257</f>
        <v>4952.2372850000002</v>
      </c>
      <c r="EC5" s="1">
        <f>PLANEL_GerCrit_Trim_Resultado!EP257</f>
        <v>3466.778374</v>
      </c>
      <c r="ED5" s="1">
        <f>PLANEL_GerCrit_Trim_Resultado!EQ257</f>
        <v>7929.5801419999998</v>
      </c>
      <c r="EE5" s="1">
        <f>PLANEL_GerCrit_Trim_Resultado!ER257</f>
        <v>9150.8405299999995</v>
      </c>
      <c r="EF5" s="1">
        <f>PLANEL_GerCrit_Trim_Resultado!ES257</f>
        <v>3502.3105059999998</v>
      </c>
      <c r="EG5" s="1">
        <f>PLANEL_GerCrit_Trim_Resultado!ET257</f>
        <v>4393.5814780000001</v>
      </c>
      <c r="EH5" s="1">
        <f>PLANEL_GerCrit_Trim_Resultado!EU257</f>
        <v>7929.5801419999998</v>
      </c>
      <c r="EI5" s="1">
        <f>PLANEL_GerCrit_Trim_Resultado!EV257</f>
        <v>9150.8405299999995</v>
      </c>
      <c r="EJ5" s="1">
        <f>PLANEL_GerCrit_Trim_Resultado!EW257</f>
        <v>7508.8589970000003</v>
      </c>
      <c r="EK5" s="1">
        <f>PLANEL_GerCrit_Trim_Resultado!EX257</f>
        <v>5545.5871790000001</v>
      </c>
      <c r="EL5" s="1">
        <f>PLANEL_GerCrit_Trim_Resultado!EY257</f>
        <v>7929.5801419999998</v>
      </c>
      <c r="EM5" s="1">
        <f>PLANEL_GerCrit_Trim_Resultado!EZ257</f>
        <v>9150.8405299999995</v>
      </c>
      <c r="EN5" s="1">
        <f>PLANEL_GerCrit_Trim_Resultado!FA257</f>
        <v>8481.1561619999993</v>
      </c>
      <c r="EO5" s="1">
        <f>PLANEL_GerCrit_Trim_Resultado!FB257</f>
        <v>6284.5400829999999</v>
      </c>
      <c r="EP5" s="1">
        <f>PLANEL_GerCrit_Trim_Resultado!FC257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1011.218108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1894.505261</v>
      </c>
      <c r="AE7" s="18">
        <f>PLANEL_GerCrit_Trim_Resultado!AR149</f>
        <v>345.95634230000002</v>
      </c>
      <c r="AF7" s="18">
        <f>PLANEL_GerCrit_Trim_Resultado!AS149</f>
        <v>0</v>
      </c>
      <c r="AG7" s="18">
        <f>PLANEL_GerCrit_Trim_Resultado!AT149</f>
        <v>82.258750000000006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357.8089334</v>
      </c>
      <c r="AN7" s="18">
        <f>PLANEL_GerCrit_Trim_Resultado!BA149</f>
        <v>0</v>
      </c>
      <c r="AO7" s="18">
        <f>PLANEL_GerCrit_Trim_Resultado!BB149</f>
        <v>0</v>
      </c>
      <c r="AP7" s="18">
        <f>PLANEL_GerCrit_Trim_Resultado!BC149</f>
        <v>1793.264124</v>
      </c>
      <c r="AQ7" s="18">
        <f>PLANEL_GerCrit_Trim_Resultado!BD149</f>
        <v>0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1274.58242</v>
      </c>
      <c r="AU7" s="18">
        <f>PLANEL_GerCrit_Trim_Resultado!BH149</f>
        <v>0</v>
      </c>
      <c r="AV7" s="18">
        <f>PLANEL_GerCrit_Trim_Resultado!BI149</f>
        <v>0</v>
      </c>
      <c r="AW7" s="18">
        <f>PLANEL_GerCrit_Trim_Resultado!BJ149</f>
        <v>0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0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0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368.89526510000002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356.60034039999999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5569.3164299999999</v>
      </c>
      <c r="D8" s="18">
        <f>PLANEL_GerCrit_Trim_Resultado!Q113+PLANEL_GerCrit_Trim_Resultado!Q125+PLANEL_GerCrit_Trim_Resultado!Q137</f>
        <v>5601.7914410000003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3981.5655969999998</v>
      </c>
      <c r="I8" s="18">
        <f>PLANEL_GerCrit_Trim_Resultado!V113+PLANEL_GerCrit_Trim_Resultado!V125+PLANEL_GerCrit_Trim_Resultado!V137</f>
        <v>3981.5655969999998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3994.6023970000001</v>
      </c>
      <c r="Q8" s="18">
        <f>PLANEL_GerCrit_Trim_Resultado!AD113+PLANEL_GerCrit_Trim_Resultado!AD125+PLANEL_GerCrit_Trim_Resultado!AD137</f>
        <v>3962.127387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4902.3080490000002</v>
      </c>
      <c r="T8" s="18">
        <f>PLANEL_GerCrit_Trim_Resultado!AG113+PLANEL_GerCrit_Trim_Resultado!AG125+PLANEL_GerCrit_Trim_Resultado!AG137</f>
        <v>3962.127387</v>
      </c>
      <c r="U8" s="18">
        <f>PLANEL_GerCrit_Trim_Resultado!AH113+PLANEL_GerCrit_Trim_Resultado!AH125+PLANEL_GerCrit_Trim_Resultado!AH137</f>
        <v>3994.6023970000001</v>
      </c>
      <c r="V8" s="18">
        <f>PLANEL_GerCrit_Trim_Resultado!AI113+PLANEL_GerCrit_Trim_Resultado!AI125+PLANEL_GerCrit_Trim_Resultado!AI137</f>
        <v>6281.164624</v>
      </c>
      <c r="W8" s="18">
        <f>PLANEL_GerCrit_Trim_Resultado!AJ113+PLANEL_GerCrit_Trim_Resultado!AJ125+PLANEL_GerCrit_Trim_Resultado!AJ137</f>
        <v>4582.3094719999999</v>
      </c>
      <c r="X8" s="18">
        <f>PLANEL_GerCrit_Trim_Resultado!AK113+PLANEL_GerCrit_Trim_Resultado!AK125+PLANEL_GerCrit_Trim_Resultado!AK137</f>
        <v>4582.3094719999999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7503.9618190000001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4582.3094719999999</v>
      </c>
      <c r="AC8" s="18">
        <f>PLANEL_GerCrit_Trim_Resultado!AP113+PLANEL_GerCrit_Trim_Resultado!AP125+PLANEL_GerCrit_Trim_Resultado!AP137</f>
        <v>4787.9594660000002</v>
      </c>
      <c r="AD8" s="18">
        <f>PLANEL_GerCrit_Trim_Resultado!AQ113+PLANEL_GerCrit_Trim_Resultado!AQ125+PLANEL_GerCrit_Trim_Resultado!AQ137</f>
        <v>7889.41482</v>
      </c>
      <c r="AE8" s="18">
        <f>PLANEL_GerCrit_Trim_Resultado!AR113+PLANEL_GerCrit_Trim_Resultado!AR125+PLANEL_GerCrit_Trim_Resultado!AR137</f>
        <v>6030.6064649999998</v>
      </c>
      <c r="AF8" s="18">
        <f>PLANEL_GerCrit_Trim_Resultado!AS113+PLANEL_GerCrit_Trim_Resultado!AS125+PLANEL_GerCrit_Trim_Resultado!AS137</f>
        <v>4211.3984010000004</v>
      </c>
      <c r="AG8" s="18">
        <f>PLANEL_GerCrit_Trim_Resultado!AT113+PLANEL_GerCrit_Trim_Resultado!AT125+PLANEL_GerCrit_Trim_Resultado!AT137</f>
        <v>4912.2954950000003</v>
      </c>
      <c r="AH8" s="18">
        <f>PLANEL_GerCrit_Trim_Resultado!AU113+PLANEL_GerCrit_Trim_Resultado!AU125+PLANEL_GerCrit_Trim_Resultado!AU137</f>
        <v>7518.7231449999999</v>
      </c>
      <c r="AI8" s="18">
        <f>PLANEL_GerCrit_Trim_Resultado!AV113+PLANEL_GerCrit_Trim_Resultado!AV125+PLANEL_GerCrit_Trim_Resultado!AV137</f>
        <v>6850.3991749999996</v>
      </c>
      <c r="AJ8" s="18">
        <f>PLANEL_GerCrit_Trim_Resultado!AW113+PLANEL_GerCrit_Trim_Resultado!AW125+PLANEL_GerCrit_Trim_Resultado!AW137</f>
        <v>4171.0745290000004</v>
      </c>
      <c r="AK8" s="18">
        <f>PLANEL_GerCrit_Trim_Resultado!AX113+PLANEL_GerCrit_Trim_Resultado!AX125+PLANEL_GerCrit_Trim_Resultado!AX137</f>
        <v>4587.0011059999997</v>
      </c>
      <c r="AL8" s="18">
        <f>PLANEL_GerCrit_Trim_Resultado!AY113+PLANEL_GerCrit_Trim_Resultado!AY125+PLANEL_GerCrit_Trim_Resultado!AY137</f>
        <v>7438.0754010000001</v>
      </c>
      <c r="AM8" s="18">
        <f>PLANEL_GerCrit_Trim_Resultado!AZ113+PLANEL_GerCrit_Trim_Resultado!AZ125+PLANEL_GerCrit_Trim_Resultado!AZ137</f>
        <v>5779.9674960000002</v>
      </c>
      <c r="AN8" s="18">
        <f>PLANEL_GerCrit_Trim_Resultado!BA113+PLANEL_GerCrit_Trim_Resultado!BA125+PLANEL_GerCrit_Trim_Resultado!BA137</f>
        <v>3960.7594330000002</v>
      </c>
      <c r="AO8" s="18">
        <f>PLANEL_GerCrit_Trim_Resultado!BB113+PLANEL_GerCrit_Trim_Resultado!BB125+PLANEL_GerCrit_Trim_Resultado!BB137</f>
        <v>3928.2844230000001</v>
      </c>
      <c r="AP8" s="18">
        <f>PLANEL_GerCrit_Trim_Resultado!BC113+PLANEL_GerCrit_Trim_Resultado!BC125+PLANEL_GerCrit_Trim_Resultado!BC137</f>
        <v>6939.9849690000001</v>
      </c>
      <c r="AQ8" s="18">
        <f>PLANEL_GerCrit_Trim_Resultado!BD113+PLANEL_GerCrit_Trim_Resultado!BD125+PLANEL_GerCrit_Trim_Resultado!BD137</f>
        <v>3817.0363659999998</v>
      </c>
      <c r="AR8" s="18">
        <f>PLANEL_GerCrit_Trim_Resultado!BE113+PLANEL_GerCrit_Trim_Resultado!BE125+PLANEL_GerCrit_Trim_Resultado!BE137</f>
        <v>2412.5475700000002</v>
      </c>
      <c r="AS8" s="18">
        <f>PLANEL_GerCrit_Trim_Resultado!BF113+PLANEL_GerCrit_Trim_Resultado!BF125+PLANEL_GerCrit_Trim_Resultado!BF137</f>
        <v>2445.0225799999998</v>
      </c>
      <c r="AT8" s="18">
        <f>PLANEL_GerCrit_Trim_Resultado!BG113+PLANEL_GerCrit_Trim_Resultado!BG125+PLANEL_GerCrit_Trim_Resultado!BG137</f>
        <v>4551.3107389999996</v>
      </c>
      <c r="AU8" s="18">
        <f>PLANEL_GerCrit_Trim_Resultado!BH113+PLANEL_GerCrit_Trim_Resultado!BH125+PLANEL_GerCrit_Trim_Resultado!BH137</f>
        <v>3474.492248</v>
      </c>
      <c r="AV8" s="18">
        <f>PLANEL_GerCrit_Trim_Resultado!BI113+PLANEL_GerCrit_Trim_Resultado!BI125+PLANEL_GerCrit_Trim_Resultado!BI137</f>
        <v>2314.0967369999998</v>
      </c>
      <c r="AW8" s="18">
        <f>PLANEL_GerCrit_Trim_Resultado!BJ113+PLANEL_GerCrit_Trim_Resultado!BJ125+PLANEL_GerCrit_Trim_Resultado!BJ137</f>
        <v>2346.571747</v>
      </c>
      <c r="AX8" s="18">
        <f>PLANEL_GerCrit_Trim_Resultado!BK113+PLANEL_GerCrit_Trim_Resultado!BK125+PLANEL_GerCrit_Trim_Resultado!BK137</f>
        <v>4354.4090740000001</v>
      </c>
      <c r="AY8" s="18">
        <f>PLANEL_GerCrit_Trim_Resultado!BL113+PLANEL_GerCrit_Trim_Resultado!BL125+PLANEL_GerCrit_Trim_Resultado!BL137</f>
        <v>4044.4244159999998</v>
      </c>
      <c r="AZ8" s="18">
        <f>PLANEL_GerCrit_Trim_Resultado!BM113+PLANEL_GerCrit_Trim_Resultado!BM125+PLANEL_GerCrit_Trim_Resultado!BM137</f>
        <v>2346.571747</v>
      </c>
      <c r="BA8" s="18">
        <f>PLANEL_GerCrit_Trim_Resultado!BN113+PLANEL_GerCrit_Trim_Resultado!BN125+PLANEL_GerCrit_Trim_Resultado!BN137</f>
        <v>2346.571747</v>
      </c>
      <c r="BB8" s="18">
        <f>PLANEL_GerCrit_Trim_Resultado!BO113+PLANEL_GerCrit_Trim_Resultado!BO125+PLANEL_GerCrit_Trim_Resultado!BO137</f>
        <v>4354.4090740000001</v>
      </c>
      <c r="BC8" s="18">
        <f>PLANEL_GerCrit_Trim_Resultado!BP113+PLANEL_GerCrit_Trim_Resultado!BP125+PLANEL_GerCrit_Trim_Resultado!BP137</f>
        <v>3962.0738299999998</v>
      </c>
      <c r="BD8" s="18">
        <f>PLANEL_GerCrit_Trim_Resultado!BQ113+PLANEL_GerCrit_Trim_Resultado!BQ125+PLANEL_GerCrit_Trim_Resultado!BQ137</f>
        <v>2231.7461509999998</v>
      </c>
      <c r="BE8" s="18">
        <f>PLANEL_GerCrit_Trim_Resultado!BR113+PLANEL_GerCrit_Trim_Resultado!BR125+PLANEL_GerCrit_Trim_Resultado!BR137</f>
        <v>2264.2211609999999</v>
      </c>
      <c r="BF8" s="18">
        <f>PLANEL_GerCrit_Trim_Resultado!BS113+PLANEL_GerCrit_Trim_Resultado!BS125+PLANEL_GerCrit_Trim_Resultado!BS137</f>
        <v>4189.7079030000004</v>
      </c>
      <c r="BG8" s="18">
        <f>PLANEL_GerCrit_Trim_Resultado!BT113+PLANEL_GerCrit_Trim_Resultado!BT125+PLANEL_GerCrit_Trim_Resultado!BT137</f>
        <v>3962.0738299999998</v>
      </c>
      <c r="BH8" s="18">
        <f>PLANEL_GerCrit_Trim_Resultado!BU113+PLANEL_GerCrit_Trim_Resultado!BU125+PLANEL_GerCrit_Trim_Resultado!BU137</f>
        <v>2264.2211609999999</v>
      </c>
      <c r="BI8" s="18">
        <f>PLANEL_GerCrit_Trim_Resultado!BV113+PLANEL_GerCrit_Trim_Resultado!BV125+PLANEL_GerCrit_Trim_Resultado!BV137</f>
        <v>3363.8299550000002</v>
      </c>
      <c r="BJ8" s="18">
        <f>PLANEL_GerCrit_Trim_Resultado!BW113+PLANEL_GerCrit_Trim_Resultado!BW125+PLANEL_GerCrit_Trim_Resultado!BW137</f>
        <v>4189.7079030000004</v>
      </c>
      <c r="BK8" s="18">
        <f>PLANEL_GerCrit_Trim_Resultado!BX113+PLANEL_GerCrit_Trim_Resultado!BX125+PLANEL_GerCrit_Trim_Resultado!BX137</f>
        <v>3962.0738299999998</v>
      </c>
      <c r="BL8" s="18">
        <f>PLANEL_GerCrit_Trim_Resultado!BY113+PLANEL_GerCrit_Trim_Resultado!BY125+PLANEL_GerCrit_Trim_Resultado!BY137</f>
        <v>2264.2211609999999</v>
      </c>
      <c r="BM8" s="18">
        <f>PLANEL_GerCrit_Trim_Resultado!BZ113+PLANEL_GerCrit_Trim_Resultado!BZ125+PLANEL_GerCrit_Trim_Resultado!BZ137</f>
        <v>3363.8299550000002</v>
      </c>
      <c r="BN8" s="18">
        <f>PLANEL_GerCrit_Trim_Resultado!CA113+PLANEL_GerCrit_Trim_Resultado!CA125+PLANEL_GerCrit_Trim_Resultado!CA137</f>
        <v>4189.7079030000004</v>
      </c>
      <c r="BO8" s="18">
        <f>PLANEL_GerCrit_Trim_Resultado!CB113+PLANEL_GerCrit_Trim_Resultado!CB125+PLANEL_GerCrit_Trim_Resultado!CB137</f>
        <v>2610.320029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2012.0761540000001</v>
      </c>
      <c r="BR8" s="18">
        <f>PLANEL_GerCrit_Trim_Resultado!CE113+PLANEL_GerCrit_Trim_Resultado!CE125+PLANEL_GerCrit_Trim_Resultado!CE137</f>
        <v>3000.299657</v>
      </c>
      <c r="BS8" s="18">
        <f>PLANEL_GerCrit_Trim_Resultado!CF113+PLANEL_GerCrit_Trim_Resultado!CF125+PLANEL_GerCrit_Trim_Resultado!CF137</f>
        <v>2610.320029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2012.0761540000001</v>
      </c>
      <c r="BV8" s="18">
        <f>PLANEL_GerCrit_Trim_Resultado!CI113+PLANEL_GerCrit_Trim_Resultado!CI125+PLANEL_GerCrit_Trim_Resultado!CI137</f>
        <v>3000.299657</v>
      </c>
      <c r="BW8" s="18">
        <f>PLANEL_GerCrit_Trim_Resultado!CJ113+PLANEL_GerCrit_Trim_Resultado!CJ125+PLANEL_GerCrit_Trim_Resultado!CJ137</f>
        <v>2610.320029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2012.0761540000001</v>
      </c>
      <c r="BZ8" s="18">
        <f>PLANEL_GerCrit_Trim_Resultado!CM113+PLANEL_GerCrit_Trim_Resultado!CM125+PLANEL_GerCrit_Trim_Resultado!CM137</f>
        <v>3000.299657</v>
      </c>
      <c r="CA8" s="18">
        <f>PLANEL_GerCrit_Trim_Resultado!CN113+PLANEL_GerCrit_Trim_Resultado!CN125+PLANEL_GerCrit_Trim_Resultado!CN137</f>
        <v>1865.2736179999999</v>
      </c>
      <c r="CB8" s="18">
        <f>PLANEL_GerCrit_Trim_Resultado!CO113+PLANEL_GerCrit_Trim_Resultado!CO125+PLANEL_GerCrit_Trim_Resultado!CO137</f>
        <v>1013.982287</v>
      </c>
      <c r="CC8" s="18">
        <f>PLANEL_GerCrit_Trim_Resultado!CP113+PLANEL_GerCrit_Trim_Resultado!CP125+PLANEL_GerCrit_Trim_Resultado!CP137</f>
        <v>1013.982287</v>
      </c>
      <c r="CD8" s="18">
        <f>PLANEL_GerCrit_Trim_Resultado!CQ113+PLANEL_GerCrit_Trim_Resultado!CQ125+PLANEL_GerCrit_Trim_Resultado!CQ137</f>
        <v>2011.15996</v>
      </c>
      <c r="CE8" s="18">
        <f>PLANEL_GerCrit_Trim_Resultado!CR113+PLANEL_GerCrit_Trim_Resultado!CR125+PLANEL_GerCrit_Trim_Resultado!CR137</f>
        <v>1865.2736179999999</v>
      </c>
      <c r="CF8" s="18">
        <f>PLANEL_GerCrit_Trim_Resultado!CS113+PLANEL_GerCrit_Trim_Resultado!CS125+PLANEL_GerCrit_Trim_Resultado!CS137</f>
        <v>1013.982287</v>
      </c>
      <c r="CG8" s="18">
        <f>PLANEL_GerCrit_Trim_Resultado!CT113+PLANEL_GerCrit_Trim_Resultado!CT125+PLANEL_GerCrit_Trim_Resultado!CT137</f>
        <v>1013.982287</v>
      </c>
      <c r="CH8" s="18">
        <f>PLANEL_GerCrit_Trim_Resultado!CU113+PLANEL_GerCrit_Trim_Resultado!CU125+PLANEL_GerCrit_Trim_Resultado!CU137</f>
        <v>2011.15996</v>
      </c>
      <c r="CI8" s="18">
        <f>PLANEL_GerCrit_Trim_Resultado!CV113+PLANEL_GerCrit_Trim_Resultado!CV125+PLANEL_GerCrit_Trim_Resultado!CV137</f>
        <v>1865.2736179999999</v>
      </c>
      <c r="CJ8" s="18">
        <f>PLANEL_GerCrit_Trim_Resultado!CW113+PLANEL_GerCrit_Trim_Resultado!CW125+PLANEL_GerCrit_Trim_Resultado!CW137</f>
        <v>1013.982287</v>
      </c>
      <c r="CK8" s="18">
        <f>PLANEL_GerCrit_Trim_Resultado!CX113+PLANEL_GerCrit_Trim_Resultado!CX125+PLANEL_GerCrit_Trim_Resultado!CX137</f>
        <v>1013.982287</v>
      </c>
      <c r="CL8" s="18">
        <f>PLANEL_GerCrit_Trim_Resultado!CY113+PLANEL_GerCrit_Trim_Resultado!CY125+PLANEL_GerCrit_Trim_Resultado!CY137</f>
        <v>2011.15996</v>
      </c>
      <c r="CM8" s="18">
        <f>PLANEL_GerCrit_Trim_Resultado!CZ113+PLANEL_GerCrit_Trim_Resultado!CZ125+PLANEL_GerCrit_Trim_Resultado!CZ137</f>
        <v>1342.8384060000001</v>
      </c>
      <c r="CN8" s="18">
        <f>PLANEL_GerCrit_Trim_Resultado!DA113+PLANEL_GerCrit_Trim_Resultado!DA125+PLANEL_GerCrit_Trim_Resultado!DA137</f>
        <v>744.59453180000003</v>
      </c>
      <c r="CO8" s="18">
        <f>PLANEL_GerCrit_Trim_Resultado!DB113+PLANEL_GerCrit_Trim_Resultado!DB125+PLANEL_GerCrit_Trim_Resultado!DB137</f>
        <v>744.59453180000003</v>
      </c>
      <c r="CP8" s="18">
        <f>PLANEL_GerCrit_Trim_Resultado!DC113+PLANEL_GerCrit_Trim_Resultado!DC125+PLANEL_GerCrit_Trim_Resultado!DC137</f>
        <v>1488.724749</v>
      </c>
      <c r="CQ8" s="18">
        <f>PLANEL_GerCrit_Trim_Resultado!DD113+PLANEL_GerCrit_Trim_Resultado!DD125+PLANEL_GerCrit_Trim_Resultado!DD137</f>
        <v>1342.8384060000001</v>
      </c>
      <c r="CR8" s="18">
        <f>PLANEL_GerCrit_Trim_Resultado!DE113+PLANEL_GerCrit_Trim_Resultado!DE125+PLANEL_GerCrit_Trim_Resultado!DE137</f>
        <v>744.59453180000003</v>
      </c>
      <c r="CS8" s="18">
        <f>PLANEL_GerCrit_Trim_Resultado!DF113+PLANEL_GerCrit_Trim_Resultado!DF125+PLANEL_GerCrit_Trim_Resultado!DF137</f>
        <v>744.59453180000003</v>
      </c>
      <c r="CT8" s="18">
        <f>PLANEL_GerCrit_Trim_Resultado!DG113+PLANEL_GerCrit_Trim_Resultado!DG125+PLANEL_GerCrit_Trim_Resultado!DG137</f>
        <v>1488.724749</v>
      </c>
      <c r="CU8" s="18">
        <f>PLANEL_GerCrit_Trim_Resultado!DH113+PLANEL_GerCrit_Trim_Resultado!DH125+PLANEL_GerCrit_Trim_Resultado!DH137</f>
        <v>1316.7648059999999</v>
      </c>
      <c r="CV8" s="18">
        <f>PLANEL_GerCrit_Trim_Resultado!DI113+PLANEL_GerCrit_Trim_Resultado!DI125+PLANEL_GerCrit_Trim_Resultado!DI137</f>
        <v>731.55773180000006</v>
      </c>
      <c r="CW8" s="18">
        <f>PLANEL_GerCrit_Trim_Resultado!DJ113+PLANEL_GerCrit_Trim_Resultado!DJ125+PLANEL_GerCrit_Trim_Resultado!DJ137</f>
        <v>731.55773180000006</v>
      </c>
      <c r="CX8" s="18">
        <f>PLANEL_GerCrit_Trim_Resultado!DK113+PLANEL_GerCrit_Trim_Resultado!DK125+PLANEL_GerCrit_Trim_Resultado!DK137</f>
        <v>1462.651149</v>
      </c>
      <c r="CY8" s="69">
        <f>PLANEL_GerCrit_Trim_Resultado!DL113+PLANEL_GerCrit_Trim_Resultado!DL125+PLANEL_GerCrit_Trim_Resultado!DL137</f>
        <v>1316.7648059999999</v>
      </c>
      <c r="CZ8" s="69">
        <f>PLANEL_GerCrit_Trim_Resultado!DM113+PLANEL_GerCrit_Trim_Resultado!DM125+PLANEL_GerCrit_Trim_Resultado!DM137</f>
        <v>731.55773180000006</v>
      </c>
      <c r="DA8" s="69">
        <f>PLANEL_GerCrit_Trim_Resultado!DN113+PLANEL_GerCrit_Trim_Resultado!DN125+PLANEL_GerCrit_Trim_Resultado!DN137</f>
        <v>731.55773180000006</v>
      </c>
      <c r="DB8" s="69">
        <f>PLANEL_GerCrit_Trim_Resultado!DO113+PLANEL_GerCrit_Trim_Resultado!DO125+PLANEL_GerCrit_Trim_Resultado!DO137</f>
        <v>1462.651149</v>
      </c>
      <c r="DC8" s="18">
        <f>PLANEL_GerCrit_Trim_Resultado!DP113+PLANEL_GerCrit_Trim_Resultado!DP125+PLANEL_GerCrit_Trim_Resultado!DP137</f>
        <v>143.85065729999999</v>
      </c>
      <c r="DD8" s="18">
        <f>PLANEL_GerCrit_Trim_Resultado!DQ113+PLANEL_GerCrit_Trim_Resultado!DQ125+PLANEL_GerCrit_Trim_Resultado!DQ137</f>
        <v>143.85065729999999</v>
      </c>
      <c r="DE8" s="18">
        <f>PLANEL_GerCrit_Trim_Resultado!DR113+PLANEL_GerCrit_Trim_Resultado!DR125+PLANEL_GerCrit_Trim_Resultado!DR137</f>
        <v>143.85065729999999</v>
      </c>
      <c r="DF8" s="18">
        <f>PLANEL_GerCrit_Trim_Resultado!DS113+PLANEL_GerCrit_Trim_Resultado!DS125+PLANEL_GerCrit_Trim_Resultado!DS137</f>
        <v>287.70131450000002</v>
      </c>
      <c r="DG8" s="18">
        <f>PLANEL_GerCrit_Trim_Resultado!DT113+PLANEL_GerCrit_Trim_Resultado!DT125+PLANEL_GerCrit_Trim_Resultado!DT137</f>
        <v>143.85065729999999</v>
      </c>
      <c r="DH8" s="18">
        <f>PLANEL_GerCrit_Trim_Resultado!DU113+PLANEL_GerCrit_Trim_Resultado!DU125+PLANEL_GerCrit_Trim_Resultado!DU137</f>
        <v>143.85065729999999</v>
      </c>
      <c r="DI8" s="18">
        <f>PLANEL_GerCrit_Trim_Resultado!DV113+PLANEL_GerCrit_Trim_Resultado!DV125+PLANEL_GerCrit_Trim_Resultado!DV137</f>
        <v>143.85065729999999</v>
      </c>
      <c r="DJ8" s="18">
        <f>PLANEL_GerCrit_Trim_Resultado!DW113+PLANEL_GerCrit_Trim_Resultado!DW125+PLANEL_GerCrit_Trim_Resultado!DW137</f>
        <v>287.70131450000002</v>
      </c>
      <c r="DK8" s="18">
        <f>PLANEL_GerCrit_Trim_Resultado!DX113+PLANEL_GerCrit_Trim_Resultado!DX125+PLANEL_GerCrit_Trim_Resultado!DX137</f>
        <v>143.85065729999999</v>
      </c>
      <c r="DL8" s="18">
        <f>PLANEL_GerCrit_Trim_Resultado!DY113+PLANEL_GerCrit_Trim_Resultado!DY125+PLANEL_GerCrit_Trim_Resultado!DY137</f>
        <v>143.85065729999999</v>
      </c>
      <c r="DM8" s="18">
        <f>PLANEL_GerCrit_Trim_Resultado!DZ113+PLANEL_GerCrit_Trim_Resultado!DZ125+PLANEL_GerCrit_Trim_Resultado!DZ137</f>
        <v>143.85065729999999</v>
      </c>
      <c r="DN8" s="18">
        <f>PLANEL_GerCrit_Trim_Resultado!EA113+PLANEL_GerCrit_Trim_Resultado!EA125+PLANEL_GerCrit_Trim_Resultado!EA137</f>
        <v>287.70131450000002</v>
      </c>
      <c r="DO8" s="18">
        <f>PLANEL_GerCrit_Trim_Resultado!EB113+PLANEL_GerCrit_Trim_Resultado!EB125+PLANEL_GerCrit_Trim_Resultado!EB137</f>
        <v>287.70131450000002</v>
      </c>
      <c r="DP8" s="18">
        <f>PLANEL_GerCrit_Trim_Resultado!EC113+PLANEL_GerCrit_Trim_Resultado!EC125+PLANEL_GerCrit_Trim_Resultado!EC137</f>
        <v>143.85065729999999</v>
      </c>
      <c r="DQ8" s="18">
        <f>PLANEL_GerCrit_Trim_Resultado!ED113+PLANEL_GerCrit_Trim_Resultado!ED125+PLANEL_GerCrit_Trim_Resultado!ED137</f>
        <v>143.85065729999999</v>
      </c>
      <c r="DR8" s="18">
        <f>PLANEL_GerCrit_Trim_Resultado!EE113+PLANEL_GerCrit_Trim_Resultado!EE125+PLANEL_GerCrit_Trim_Resultado!EE137</f>
        <v>287.70131450000002</v>
      </c>
      <c r="DS8" s="18">
        <f>PLANEL_GerCrit_Trim_Resultado!EF113+PLANEL_GerCrit_Trim_Resultado!EF125+PLANEL_GerCrit_Trim_Resultado!EF137</f>
        <v>0</v>
      </c>
      <c r="DT8" s="18">
        <f>PLANEL_GerCrit_Trim_Resultado!EG113+PLANEL_GerCrit_Trim_Resultado!EG125+PLANEL_GerCrit_Trim_Resultado!EG137</f>
        <v>0</v>
      </c>
      <c r="DU8" s="18">
        <f>PLANEL_GerCrit_Trim_Resultado!EH113+PLANEL_GerCrit_Trim_Resultado!EH125+PLANEL_GerCrit_Trim_Resultado!EH137</f>
        <v>0</v>
      </c>
      <c r="DV8" s="18">
        <f>PLANEL_GerCrit_Trim_Resultado!EI113+PLANEL_GerCrit_Trim_Resultado!EI125+PLANEL_GerCrit_Trim_Resultado!EI137</f>
        <v>0</v>
      </c>
      <c r="DW8" s="18">
        <f>PLANEL_GerCrit_Trim_Resultado!EJ113+PLANEL_GerCrit_Trim_Resultado!EJ125+PLANEL_GerCrit_Trim_Resultado!EJ137</f>
        <v>0</v>
      </c>
      <c r="DX8" s="18">
        <f>PLANEL_GerCrit_Trim_Resultado!EK113+PLANEL_GerCrit_Trim_Resultado!EK125+PLANEL_GerCrit_Trim_Resultado!EK137</f>
        <v>0</v>
      </c>
      <c r="DY8" s="18">
        <f>PLANEL_GerCrit_Trim_Resultado!EL113+PLANEL_GerCrit_Trim_Resultado!EL125+PLANEL_GerCrit_Trim_Resultado!EL137</f>
        <v>0</v>
      </c>
      <c r="DZ8" s="18">
        <f>PLANEL_GerCrit_Trim_Resultado!EM113+PLANEL_GerCrit_Trim_Resultado!EM125+PLANEL_GerCrit_Trim_Resultado!EM137</f>
        <v>0</v>
      </c>
      <c r="EA8" s="18">
        <f>PLANEL_GerCrit_Trim_Resultado!EN113+PLANEL_GerCrit_Trim_Resultado!EN125+PLANEL_GerCrit_Trim_Resultado!EN137</f>
        <v>0</v>
      </c>
      <c r="EB8" s="18">
        <f>PLANEL_GerCrit_Trim_Resultado!EO113+PLANEL_GerCrit_Trim_Resultado!EO125+PLANEL_GerCrit_Trim_Resultado!EO137</f>
        <v>0</v>
      </c>
      <c r="EC8" s="18">
        <f>PLANEL_GerCrit_Trim_Resultado!EP113+PLANEL_GerCrit_Trim_Resultado!EP125+PLANEL_GerCrit_Trim_Resultado!EP137</f>
        <v>0</v>
      </c>
      <c r="ED8" s="18">
        <f>PLANEL_GerCrit_Trim_Resultado!EQ113+PLANEL_GerCrit_Trim_Resultado!EQ125+PLANEL_GerCrit_Trim_Resultado!EQ137</f>
        <v>0</v>
      </c>
      <c r="EE8" s="18">
        <f>PLANEL_GerCrit_Trim_Resultado!ER113+PLANEL_GerCrit_Trim_Resultado!ER125+PLANEL_GerCrit_Trim_Resultado!ER137</f>
        <v>0</v>
      </c>
      <c r="EF8" s="18">
        <f>PLANEL_GerCrit_Trim_Resultado!ES113+PLANEL_GerCrit_Trim_Resultado!ES125+PLANEL_GerCrit_Trim_Resultado!ES137</f>
        <v>0</v>
      </c>
      <c r="EG8" s="18">
        <f>PLANEL_GerCrit_Trim_Resultado!ET113+PLANEL_GerCrit_Trim_Resultado!ET125+PLANEL_GerCrit_Trim_Resultado!ET137</f>
        <v>0</v>
      </c>
      <c r="EH8" s="18">
        <f>PLANEL_GerCrit_Trim_Resultado!EU113+PLANEL_GerCrit_Trim_Resultado!EU125+PLANEL_GerCrit_Trim_Resultado!EU137</f>
        <v>0</v>
      </c>
      <c r="EI8" s="18">
        <f>PLANEL_GerCrit_Trim_Resultado!EV113+PLANEL_GerCrit_Trim_Resultado!EV125+PLANEL_GerCrit_Trim_Resultado!EV137</f>
        <v>0</v>
      </c>
      <c r="EJ8" s="18">
        <f>PLANEL_GerCrit_Trim_Resultado!EW113+PLANEL_GerCrit_Trim_Resultado!EW125+PLANEL_GerCrit_Trim_Resultado!EW137</f>
        <v>0</v>
      </c>
      <c r="EK8" s="18">
        <f>PLANEL_GerCrit_Trim_Resultado!EX113+PLANEL_GerCrit_Trim_Resultado!EX125+PLANEL_GerCrit_Trim_Resultado!EX137</f>
        <v>0</v>
      </c>
      <c r="EL8" s="18">
        <f>PLANEL_GerCrit_Trim_Resultado!EY113+PLANEL_GerCrit_Trim_Resultado!EY125+PLANEL_GerCrit_Trim_Resultado!EY137</f>
        <v>0</v>
      </c>
      <c r="EM8" s="18">
        <f>PLANEL_GerCrit_Trim_Resultado!EZ113+PLANEL_GerCrit_Trim_Resultado!EZ125+PLANEL_GerCrit_Trim_Resultado!EZ137</f>
        <v>0</v>
      </c>
      <c r="EN8" s="18">
        <f>PLANEL_GerCrit_Trim_Resultado!FA113+PLANEL_GerCrit_Trim_Resultado!FA125+PLANEL_GerCrit_Trim_Resultado!FA137</f>
        <v>0</v>
      </c>
      <c r="EO8" s="18">
        <f>PLANEL_GerCrit_Trim_Resultado!FB113+PLANEL_GerCrit_Trim_Resultado!FB125+PLANEL_GerCrit_Trim_Resultado!FB137</f>
        <v>0</v>
      </c>
      <c r="EP8" s="18">
        <f>PLANEL_GerCrit_Trim_Resultado!FC113+PLANEL_GerCrit_Trim_Resultado!FC125+PLANEL_GerCrit_Trim_Resultado!FC137</f>
        <v>0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1360.900292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1141.59449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1141.580119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953.63414739999996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1141.59449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953.63414739999996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1141.59449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953.63414739999996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1141.580119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953.63414739999996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1158.29971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953.63414739999996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1298.861742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979.21057819999999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170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170</v>
      </c>
      <c r="CG10" s="20">
        <f>PLANEL_GerCrit_Trim_Resultado!CT65+PLANEL_GerCrit_Trim_Resultado!CT77+PLANEL_GerCrit_Trim_Resultado!CT89</f>
        <v>170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170</v>
      </c>
      <c r="CK10" s="20">
        <f>PLANEL_GerCrit_Trim_Resultado!CX65+PLANEL_GerCrit_Trim_Resultado!CX77+PLANEL_GerCrit_Trim_Resultado!CX89</f>
        <v>170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170</v>
      </c>
      <c r="CO10" s="20">
        <f>PLANEL_GerCrit_Trim_Resultado!DB65+PLANEL_GerCrit_Trim_Resultado!DB77+PLANEL_GerCrit_Trim_Resultado!DB89</f>
        <v>170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170</v>
      </c>
      <c r="CS10" s="20">
        <f>PLANEL_GerCrit_Trim_Resultado!DF65+PLANEL_GerCrit_Trim_Resultado!DF77+PLANEL_GerCrit_Trim_Resultado!DF89</f>
        <v>170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170</v>
      </c>
      <c r="CW10" s="20">
        <f>PLANEL_GerCrit_Trim_Resultado!DJ65+PLANEL_GerCrit_Trim_Resultado!DJ77+PLANEL_GerCrit_Trim_Resultado!DJ89</f>
        <v>170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170</v>
      </c>
      <c r="DA10" s="70">
        <f>PLANEL_GerCrit_Trim_Resultado!DN65+PLANEL_GerCrit_Trim_Resultado!DN77+PLANEL_GerCrit_Trim_Resultado!DN89</f>
        <v>170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170</v>
      </c>
      <c r="DE10" s="20">
        <f>PLANEL_GerCrit_Trim_Resultado!DR65+PLANEL_GerCrit_Trim_Resultado!DR77+PLANEL_GerCrit_Trim_Resultado!DR89</f>
        <v>170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170</v>
      </c>
      <c r="DI10" s="20">
        <f>PLANEL_GerCrit_Trim_Resultado!DV65+PLANEL_GerCrit_Trim_Resultado!DV77+PLANEL_GerCrit_Trim_Resultado!DV89</f>
        <v>170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170</v>
      </c>
      <c r="DM10" s="20">
        <f>PLANEL_GerCrit_Trim_Resultado!DZ65+PLANEL_GerCrit_Trim_Resultado!DZ77+PLANEL_GerCrit_Trim_Resultado!DZ89</f>
        <v>170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170</v>
      </c>
      <c r="DQ10" s="20">
        <f>PLANEL_GerCrit_Trim_Resultado!ED65+PLANEL_GerCrit_Trim_Resultado!ED77+PLANEL_GerCrit_Trim_Resultado!ED89</f>
        <v>170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589.29400950000002</v>
      </c>
      <c r="S11" s="20">
        <f>PLANEL_GerCrit_Trim_Resultado!AF41+PLANEL_GerCrit_Trim_Resultado!AF53</f>
        <v>900.503289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604.73710129999995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312.73459939999998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0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1142.323795</v>
      </c>
      <c r="AR11" s="20">
        <f>PLANEL_GerCrit_Trim_Resultado!BE41+PLANEL_GerCrit_Trim_Resultado!BE53</f>
        <v>0</v>
      </c>
      <c r="AS11" s="20">
        <f>PLANEL_GerCrit_Trim_Resultado!BF41+PLANEL_GerCrit_Trim_Resultado!BF53</f>
        <v>0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566.79486310000004</v>
      </c>
      <c r="AV11" s="20">
        <f>PLANEL_GerCrit_Trim_Resultado!BI41+PLANEL_GerCrit_Trim_Resultado!BI53</f>
        <v>0</v>
      </c>
      <c r="AW11" s="20">
        <f>PLANEL_GerCrit_Trim_Resultado!BJ41+PLANEL_GerCrit_Trim_Resultado!BJ53</f>
        <v>0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0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0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312.73459939999998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312.73459939999998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1589.8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1589.8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2872.5200399999999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2872.5200399999999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2872.5200399999999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2872.5200399999999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2872.5200399999999</v>
      </c>
      <c r="CC12" s="1">
        <f>PLANEL_GerCrit_Trim_Resultado!CP161</f>
        <v>3016.130032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2872.5200399999999</v>
      </c>
      <c r="CG12" s="1">
        <f>PLANEL_GerCrit_Trim_Resultado!CT161</f>
        <v>2872.5200399999999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2872.5200399999999</v>
      </c>
      <c r="CK12" s="1">
        <f>PLANEL_GerCrit_Trim_Resultado!CX161</f>
        <v>2872.5200399999999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2872.5200399999999</v>
      </c>
      <c r="CO12" s="1">
        <f>PLANEL_GerCrit_Trim_Resultado!DB161</f>
        <v>2872.5200399999999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2872.5200399999999</v>
      </c>
      <c r="CS12" s="1">
        <f>PLANEL_GerCrit_Trim_Resultado!DF161</f>
        <v>2872.5200399999999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2872.5200399999999</v>
      </c>
      <c r="CW12" s="1">
        <f>PLANEL_GerCrit_Trim_Resultado!DJ161</f>
        <v>2872.5200399999999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2872.5200399999999</v>
      </c>
      <c r="DA12" s="68">
        <f>PLANEL_GerCrit_Trim_Resultado!DN161</f>
        <v>2872.5200399999999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2872.5200399999999</v>
      </c>
      <c r="DE12" s="1">
        <f>PLANEL_GerCrit_Trim_Resultado!DR161</f>
        <v>2872.5200399999999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2872.5200399999999</v>
      </c>
      <c r="DI12" s="1">
        <f>PLANEL_GerCrit_Trim_Resultado!DV161</f>
        <v>2872.5200399999999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2872.5200399999999</v>
      </c>
      <c r="DM12" s="1">
        <f>PLANEL_GerCrit_Trim_Resultado!DZ161</f>
        <v>2872.5200399999999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2872.5200399999999</v>
      </c>
      <c r="DQ12" s="1">
        <f>PLANEL_GerCrit_Trim_Resultado!ED161</f>
        <v>2872.5200399999999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2872.5200399999999</v>
      </c>
      <c r="DU12" s="1">
        <f>PLANEL_GerCrit_Trim_Resultado!EH161</f>
        <v>2872.5200399999999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2872.5200399999999</v>
      </c>
      <c r="DY12" s="1">
        <f>PLANEL_GerCrit_Trim_Resultado!EL161</f>
        <v>2872.5200399999999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2872.5200399999999</v>
      </c>
      <c r="EC12" s="1">
        <f>PLANEL_GerCrit_Trim_Resultado!EP161</f>
        <v>2872.5200399999999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2872.5200399999999</v>
      </c>
      <c r="EG12" s="1">
        <f>PLANEL_GerCrit_Trim_Resultado!ET161</f>
        <v>2872.5200399999999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2872.5200399999999</v>
      </c>
      <c r="EK12" s="1">
        <f>PLANEL_GerCrit_Trim_Resultado!EX161</f>
        <v>2872.5200399999999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2872.5200399999999</v>
      </c>
      <c r="EO12" s="1">
        <f>PLANEL_GerCrit_Trim_Resultado!FB161</f>
        <v>2872.5200399999999</v>
      </c>
      <c r="EP12" s="1">
        <f>PLANEL_GerCrit_Trim_Resultado!FC161</f>
        <v>3052.6641730000001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1710.2092594999999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2482.2567706999998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1144.2371886999999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999.55806080000002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540.32020130000001</v>
      </c>
      <c r="AF15" s="22">
        <f>PLANEL_GerCrit_Trim_Resultado!AS17+PLANEL_GerCrit_Trim_Resultado!AS29</f>
        <v>5527.3876520000003</v>
      </c>
      <c r="AG15" s="22">
        <f>PLANEL_GerCrit_Trim_Resultado!AT17+PLANEL_GerCrit_Trim_Resultado!AT29</f>
        <v>7563.6777949999996</v>
      </c>
      <c r="AH15" s="22">
        <f>PLANEL_GerCrit_Trim_Resultado!AU17+PLANEL_GerCrit_Trim_Resultado!AU29</f>
        <v>4819.9869209999997</v>
      </c>
      <c r="AI15" s="22">
        <f>PLANEL_GerCrit_Trim_Resultado!AV17+PLANEL_GerCrit_Trim_Resultado!AV29</f>
        <v>540.32020130000001</v>
      </c>
      <c r="AJ15" s="22">
        <f>PLANEL_GerCrit_Trim_Resultado!AW17+PLANEL_GerCrit_Trim_Resultado!AW29</f>
        <v>5527.3876520000003</v>
      </c>
      <c r="AK15" s="22">
        <f>PLANEL_GerCrit_Trim_Resultado!AX17+PLANEL_GerCrit_Trim_Resultado!AX29</f>
        <v>7563.6777949999996</v>
      </c>
      <c r="AL15" s="22">
        <f>PLANEL_GerCrit_Trim_Resultado!AY17+PLANEL_GerCrit_Trim_Resultado!AY29</f>
        <v>4819.9869209999997</v>
      </c>
      <c r="AM15" s="22">
        <f>PLANEL_GerCrit_Trim_Resultado!AZ17+PLANEL_GerCrit_Trim_Resultado!AZ29</f>
        <v>269.3014364</v>
      </c>
      <c r="AN15" s="22">
        <f>PLANEL_GerCrit_Trim_Resultado!BA17+PLANEL_GerCrit_Trim_Resultado!BA29</f>
        <v>2754.9098300000001</v>
      </c>
      <c r="AO15" s="22">
        <f>PLANEL_GerCrit_Trim_Resultado!BB17+PLANEL_GerCrit_Trim_Resultado!BB29</f>
        <v>3769.8188770000002</v>
      </c>
      <c r="AP15" s="22">
        <f>PLANEL_GerCrit_Trim_Resultado!BC17+PLANEL_GerCrit_Trim_Resultado!BC29</f>
        <v>2402.3336490000002</v>
      </c>
      <c r="AQ15" s="22">
        <f>PLANEL_GerCrit_Trim_Resultado!BD17+PLANEL_GerCrit_Trim_Resultado!BD29</f>
        <v>269.3014364</v>
      </c>
      <c r="AR15" s="22">
        <f>PLANEL_GerCrit_Trim_Resultado!BE17+PLANEL_GerCrit_Trim_Resultado!BE29</f>
        <v>2754.9098300000001</v>
      </c>
      <c r="AS15" s="22">
        <f>PLANEL_GerCrit_Trim_Resultado!BF17+PLANEL_GerCrit_Trim_Resultado!BF29</f>
        <v>3769.8188770000002</v>
      </c>
      <c r="AT15" s="22">
        <f>PLANEL_GerCrit_Trim_Resultado!BG17+PLANEL_GerCrit_Trim_Resultado!BG29</f>
        <v>2402.3336490000002</v>
      </c>
      <c r="AU15" s="22">
        <f>PLANEL_GerCrit_Trim_Resultado!BH17+PLANEL_GerCrit_Trim_Resultado!BH29</f>
        <v>269.3014364</v>
      </c>
      <c r="AV15" s="22">
        <f>PLANEL_GerCrit_Trim_Resultado!BI17+PLANEL_GerCrit_Trim_Resultado!BI29</f>
        <v>2754.9098300000001</v>
      </c>
      <c r="AW15" s="22">
        <f>PLANEL_GerCrit_Trim_Resultado!BJ17+PLANEL_GerCrit_Trim_Resultado!BJ29</f>
        <v>3769.8188770000002</v>
      </c>
      <c r="AX15" s="22">
        <f>PLANEL_GerCrit_Trim_Resultado!BK17+PLANEL_GerCrit_Trim_Resultado!BK29</f>
        <v>2402.3336490000002</v>
      </c>
      <c r="AY15" s="22">
        <f>PLANEL_GerCrit_Trim_Resultado!BL17+PLANEL_GerCrit_Trim_Resultado!BL29</f>
        <v>315.13659039999999</v>
      </c>
      <c r="AZ15" s="22">
        <f>PLANEL_GerCrit_Trim_Resultado!BM17+PLANEL_GerCrit_Trim_Resultado!BM29</f>
        <v>3223.795991</v>
      </c>
      <c r="BA15" s="22">
        <f>PLANEL_GerCrit_Trim_Resultado!BN17+PLANEL_GerCrit_Trim_Resultado!BN29</f>
        <v>4411.4427439999999</v>
      </c>
      <c r="BB15" s="22">
        <f>PLANEL_GerCrit_Trim_Resultado!BO17+PLANEL_GerCrit_Trim_Resultado!BO29</f>
        <v>2811.2112790000001</v>
      </c>
      <c r="BC15" s="22">
        <f>PLANEL_GerCrit_Trim_Resultado!BP17+PLANEL_GerCrit_Trim_Resultado!BP29</f>
        <v>315.13659039999999</v>
      </c>
      <c r="BD15" s="22">
        <f>PLANEL_GerCrit_Trim_Resultado!BQ17+PLANEL_GerCrit_Trim_Resultado!BQ29</f>
        <v>3223.795991</v>
      </c>
      <c r="BE15" s="22">
        <f>PLANEL_GerCrit_Trim_Resultado!BR17+PLANEL_GerCrit_Trim_Resultado!BR29</f>
        <v>4411.4427439999999</v>
      </c>
      <c r="BF15" s="22">
        <f>PLANEL_GerCrit_Trim_Resultado!BS17+PLANEL_GerCrit_Trim_Resultado!BS29</f>
        <v>2811.2112790000001</v>
      </c>
      <c r="BG15" s="22">
        <f>PLANEL_GerCrit_Trim_Resultado!BT17+PLANEL_GerCrit_Trim_Resultado!BT29</f>
        <v>315.13659039999999</v>
      </c>
      <c r="BH15" s="22">
        <f>PLANEL_GerCrit_Trim_Resultado!BU17+PLANEL_GerCrit_Trim_Resultado!BU29</f>
        <v>3223.795991</v>
      </c>
      <c r="BI15" s="22">
        <f>PLANEL_GerCrit_Trim_Resultado!BV17+PLANEL_GerCrit_Trim_Resultado!BV29</f>
        <v>4411.4427439999999</v>
      </c>
      <c r="BJ15" s="22">
        <f>PLANEL_GerCrit_Trim_Resultado!BW17+PLANEL_GerCrit_Trim_Resultado!BW29</f>
        <v>2811.2112790000001</v>
      </c>
      <c r="BK15" s="22">
        <f>PLANEL_GerCrit_Trim_Resultado!BX17+PLANEL_GerCrit_Trim_Resultado!BX29</f>
        <v>315.13659039999999</v>
      </c>
      <c r="BL15" s="22">
        <f>PLANEL_GerCrit_Trim_Resultado!BY17+PLANEL_GerCrit_Trim_Resultado!BY29</f>
        <v>3223.795991</v>
      </c>
      <c r="BM15" s="22">
        <f>PLANEL_GerCrit_Trim_Resultado!BZ17+PLANEL_GerCrit_Trim_Resultado!BZ29</f>
        <v>4411.4427439999999</v>
      </c>
      <c r="BN15" s="22">
        <f>PLANEL_GerCrit_Trim_Resultado!CA17+PLANEL_GerCrit_Trim_Resultado!CA29</f>
        <v>2811.2112790000001</v>
      </c>
      <c r="BO15" s="22">
        <f>PLANEL_GerCrit_Trim_Resultado!CB17+PLANEL_GerCrit_Trim_Resultado!CB29</f>
        <v>179.4462374</v>
      </c>
      <c r="BP15" s="22">
        <f>PLANEL_GerCrit_Trim_Resultado!CC17+PLANEL_GerCrit_Trim_Resultado!CC29</f>
        <v>1835.70578</v>
      </c>
      <c r="BQ15" s="22">
        <f>PLANEL_GerCrit_Trim_Resultado!CD17+PLANEL_GerCrit_Trim_Resultado!CD29</f>
        <v>2511.9799659999999</v>
      </c>
      <c r="BR15" s="22">
        <f>PLANEL_GerCrit_Trim_Resultado!CE17+PLANEL_GerCrit_Trim_Resultado!CE29</f>
        <v>1600.7702750000001</v>
      </c>
      <c r="BS15" s="22">
        <f>PLANEL_GerCrit_Trim_Resultado!CF17+PLANEL_GerCrit_Trim_Resultado!CF29</f>
        <v>179.4462374</v>
      </c>
      <c r="BT15" s="22">
        <f>PLANEL_GerCrit_Trim_Resultado!CG17+PLANEL_GerCrit_Trim_Resultado!CG29</f>
        <v>1835.70578</v>
      </c>
      <c r="BU15" s="22">
        <f>PLANEL_GerCrit_Trim_Resultado!CH17+PLANEL_GerCrit_Trim_Resultado!CH29</f>
        <v>2511.9799659999999</v>
      </c>
      <c r="BV15" s="22">
        <f>PLANEL_GerCrit_Trim_Resultado!CI17+PLANEL_GerCrit_Trim_Resultado!CI29</f>
        <v>1600.7702750000001</v>
      </c>
      <c r="BW15" s="22">
        <f>PLANEL_GerCrit_Trim_Resultado!CJ17+PLANEL_GerCrit_Trim_Resultado!CJ29</f>
        <v>179.4462374</v>
      </c>
      <c r="BX15" s="22">
        <f>PLANEL_GerCrit_Trim_Resultado!CK17+PLANEL_GerCrit_Trim_Resultado!CK29</f>
        <v>1835.70578</v>
      </c>
      <c r="BY15" s="22">
        <f>PLANEL_GerCrit_Trim_Resultado!CL17+PLANEL_GerCrit_Trim_Resultado!CL29</f>
        <v>2511.9799659999999</v>
      </c>
      <c r="BZ15" s="22">
        <f>PLANEL_GerCrit_Trim_Resultado!CM17+PLANEL_GerCrit_Trim_Resultado!CM29</f>
        <v>1600.7702750000001</v>
      </c>
      <c r="CA15" s="22">
        <f>PLANEL_GerCrit_Trim_Resultado!CN17+PLANEL_GerCrit_Trim_Resultado!CN29</f>
        <v>179.4462374</v>
      </c>
      <c r="CB15" s="22">
        <f>PLANEL_GerCrit_Trim_Resultado!CO17+PLANEL_GerCrit_Trim_Resultado!CO29</f>
        <v>1835.70578</v>
      </c>
      <c r="CC15" s="22">
        <f>PLANEL_GerCrit_Trim_Resultado!CP17+PLANEL_GerCrit_Trim_Resultado!CP29</f>
        <v>2511.9799659999999</v>
      </c>
      <c r="CD15" s="22">
        <f>PLANEL_GerCrit_Trim_Resultado!CQ17+PLANEL_GerCrit_Trim_Resultado!CQ29</f>
        <v>1600.7702750000001</v>
      </c>
      <c r="CE15" s="22">
        <f>PLANEL_GerCrit_Trim_Resultado!CR17+PLANEL_GerCrit_Trim_Resultado!CR29</f>
        <v>179.4462374</v>
      </c>
      <c r="CF15" s="22">
        <f>PLANEL_GerCrit_Trim_Resultado!CS17+PLANEL_GerCrit_Trim_Resultado!CS29</f>
        <v>1835.70578</v>
      </c>
      <c r="CG15" s="22">
        <f>PLANEL_GerCrit_Trim_Resultado!CT17+PLANEL_GerCrit_Trim_Resultado!CT29</f>
        <v>2511.9799659999999</v>
      </c>
      <c r="CH15" s="22">
        <f>PLANEL_GerCrit_Trim_Resultado!CU17+PLANEL_GerCrit_Trim_Resultado!CU29</f>
        <v>1600.7702750000001</v>
      </c>
      <c r="CI15" s="22">
        <f>PLANEL_GerCrit_Trim_Resultado!CV17+PLANEL_GerCrit_Trim_Resultado!CV29</f>
        <v>134.33294040000001</v>
      </c>
      <c r="CJ15" s="22">
        <f>PLANEL_GerCrit_Trim_Resultado!CW17+PLANEL_GerCrit_Trim_Resultado!CW29</f>
        <v>1374.2040999999999</v>
      </c>
      <c r="CK15" s="22">
        <f>PLANEL_GerCrit_Trim_Resultado!CX17+PLANEL_GerCrit_Trim_Resultado!CX29</f>
        <v>1880.4610230000001</v>
      </c>
      <c r="CL15" s="22">
        <f>PLANEL_GerCrit_Trim_Resultado!CY17+PLANEL_GerCrit_Trim_Resultado!CY29</f>
        <v>1198.332052</v>
      </c>
      <c r="CM15" s="22">
        <f>PLANEL_GerCrit_Trim_Resultado!CZ17+PLANEL_GerCrit_Trim_Resultado!CZ29</f>
        <v>134.33294040000001</v>
      </c>
      <c r="CN15" s="22">
        <f>PLANEL_GerCrit_Trim_Resultado!DA17+PLANEL_GerCrit_Trim_Resultado!DA29</f>
        <v>1374.2040999999999</v>
      </c>
      <c r="CO15" s="22">
        <f>PLANEL_GerCrit_Trim_Resultado!DB17+PLANEL_GerCrit_Trim_Resultado!DB29</f>
        <v>1880.4610230000001</v>
      </c>
      <c r="CP15" s="22">
        <f>PLANEL_GerCrit_Trim_Resultado!DC17+PLANEL_GerCrit_Trim_Resultado!DC29</f>
        <v>1198.332052</v>
      </c>
      <c r="CQ15" s="22">
        <f>PLANEL_GerCrit_Trim_Resultado!DD17+PLANEL_GerCrit_Trim_Resultado!DD29</f>
        <v>134.33294040000001</v>
      </c>
      <c r="CR15" s="22">
        <f>PLANEL_GerCrit_Trim_Resultado!DE17+PLANEL_GerCrit_Trim_Resultado!DE29</f>
        <v>1374.2040999999999</v>
      </c>
      <c r="CS15" s="22">
        <f>PLANEL_GerCrit_Trim_Resultado!DF17+PLANEL_GerCrit_Trim_Resultado!DF29</f>
        <v>1880.4610230000001</v>
      </c>
      <c r="CT15" s="22">
        <f>PLANEL_GerCrit_Trim_Resultado!DG17+PLANEL_GerCrit_Trim_Resultado!DG29</f>
        <v>1198.332052</v>
      </c>
      <c r="CU15" s="22">
        <f>PLANEL_GerCrit_Trim_Resultado!DH17+PLANEL_GerCrit_Trim_Resultado!DH29</f>
        <v>134.33294040000001</v>
      </c>
      <c r="CV15" s="22">
        <f>PLANEL_GerCrit_Trim_Resultado!DI17+PLANEL_GerCrit_Trim_Resultado!DI29</f>
        <v>1374.2040999999999</v>
      </c>
      <c r="CW15" s="22">
        <f>PLANEL_GerCrit_Trim_Resultado!DJ17+PLANEL_GerCrit_Trim_Resultado!DJ29</f>
        <v>1880.4610230000001</v>
      </c>
      <c r="CX15" s="22">
        <f>PLANEL_GerCrit_Trim_Resultado!DK17+PLANEL_GerCrit_Trim_Resultado!DK29</f>
        <v>1198.332052</v>
      </c>
      <c r="CY15" s="71">
        <f>PLANEL_GerCrit_Trim_Resultado!DL17+PLANEL_GerCrit_Trim_Resultado!DL29</f>
        <v>134.33294040000001</v>
      </c>
      <c r="CZ15" s="71">
        <f>PLANEL_GerCrit_Trim_Resultado!DM17+PLANEL_GerCrit_Trim_Resultado!DM29</f>
        <v>1374.2040999999999</v>
      </c>
      <c r="DA15" s="71">
        <f>PLANEL_GerCrit_Trim_Resultado!DN17+PLANEL_GerCrit_Trim_Resultado!DN29</f>
        <v>1880.4610230000001</v>
      </c>
      <c r="DB15" s="71">
        <f>PLANEL_GerCrit_Trim_Resultado!DO17+PLANEL_GerCrit_Trim_Resultado!DO29</f>
        <v>1198.332052</v>
      </c>
      <c r="DC15" s="22">
        <f>PLANEL_GerCrit_Trim_Resultado!DP17+PLANEL_GerCrit_Trim_Resultado!DP29</f>
        <v>134.33294040000001</v>
      </c>
      <c r="DD15" s="22">
        <f>PLANEL_GerCrit_Trim_Resultado!DQ17+PLANEL_GerCrit_Trim_Resultado!DQ29</f>
        <v>1374.2040999999999</v>
      </c>
      <c r="DE15" s="22">
        <f>PLANEL_GerCrit_Trim_Resultado!DR17+PLANEL_GerCrit_Trim_Resultado!DR29</f>
        <v>1880.4610230000001</v>
      </c>
      <c r="DF15" s="22">
        <f>PLANEL_GerCrit_Trim_Resultado!DS17+PLANEL_GerCrit_Trim_Resultado!DS29</f>
        <v>1198.332052</v>
      </c>
      <c r="DG15" s="22">
        <f>PLANEL_GerCrit_Trim_Resultado!DT17+PLANEL_GerCrit_Trim_Resultado!DT29</f>
        <v>134.33294040000001</v>
      </c>
      <c r="DH15" s="22">
        <f>PLANEL_GerCrit_Trim_Resultado!DU17+PLANEL_GerCrit_Trim_Resultado!DU29</f>
        <v>1374.2040999999999</v>
      </c>
      <c r="DI15" s="22">
        <f>PLANEL_GerCrit_Trim_Resultado!DV17+PLANEL_GerCrit_Trim_Resultado!DV29</f>
        <v>1880.4610230000001</v>
      </c>
      <c r="DJ15" s="22">
        <f>PLANEL_GerCrit_Trim_Resultado!DW17+PLANEL_GerCrit_Trim_Resultado!DW29</f>
        <v>1198.332052</v>
      </c>
      <c r="DK15" s="22">
        <f>PLANEL_GerCrit_Trim_Resultado!DX17+PLANEL_GerCrit_Trim_Resultado!DX29</f>
        <v>134.33294040000001</v>
      </c>
      <c r="DL15" s="22">
        <f>PLANEL_GerCrit_Trim_Resultado!DY17+PLANEL_GerCrit_Trim_Resultado!DY29</f>
        <v>1374.2040999999999</v>
      </c>
      <c r="DM15" s="22">
        <f>PLANEL_GerCrit_Trim_Resultado!DZ17+PLANEL_GerCrit_Trim_Resultado!DZ29</f>
        <v>1880.4610230000001</v>
      </c>
      <c r="DN15" s="22">
        <f>PLANEL_GerCrit_Trim_Resultado!EA17+PLANEL_GerCrit_Trim_Resultado!EA29</f>
        <v>1198.332052</v>
      </c>
      <c r="DO15" s="22">
        <f>PLANEL_GerCrit_Trim_Resultado!EB17+PLANEL_GerCrit_Trim_Resultado!EB29</f>
        <v>134.33294040000001</v>
      </c>
      <c r="DP15" s="22">
        <f>PLANEL_GerCrit_Trim_Resultado!EC17+PLANEL_GerCrit_Trim_Resultado!EC29</f>
        <v>1374.2040999999999</v>
      </c>
      <c r="DQ15" s="22">
        <f>PLANEL_GerCrit_Trim_Resultado!ED17+PLANEL_GerCrit_Trim_Resultado!ED29</f>
        <v>1880.4610230000001</v>
      </c>
      <c r="DR15" s="22">
        <f>PLANEL_GerCrit_Trim_Resultado!EE17+PLANEL_GerCrit_Trim_Resultado!EE29</f>
        <v>1198.332052</v>
      </c>
      <c r="DS15" s="22">
        <f>PLANEL_GerCrit_Trim_Resultado!EF17+PLANEL_GerCrit_Trim_Resultado!EF29</f>
        <v>134.33294040000001</v>
      </c>
      <c r="DT15" s="22">
        <f>PLANEL_GerCrit_Trim_Resultado!EG17+PLANEL_GerCrit_Trim_Resultado!EG29</f>
        <v>1374.2040999999999</v>
      </c>
      <c r="DU15" s="22">
        <f>PLANEL_GerCrit_Trim_Resultado!EH17+PLANEL_GerCrit_Trim_Resultado!EH29</f>
        <v>1880.4610230000001</v>
      </c>
      <c r="DV15" s="22">
        <f>PLANEL_GerCrit_Trim_Resultado!EI17+PLANEL_GerCrit_Trim_Resultado!EI29</f>
        <v>1198.332052</v>
      </c>
      <c r="DW15" s="22">
        <f>PLANEL_GerCrit_Trim_Resultado!EJ17+PLANEL_GerCrit_Trim_Resultado!EJ29</f>
        <v>134.33294040000001</v>
      </c>
      <c r="DX15" s="22">
        <f>PLANEL_GerCrit_Trim_Resultado!EK17+PLANEL_GerCrit_Trim_Resultado!EK29</f>
        <v>1374.2040999999999</v>
      </c>
      <c r="DY15" s="22">
        <f>PLANEL_GerCrit_Trim_Resultado!EL17+PLANEL_GerCrit_Trim_Resultado!EL29</f>
        <v>1880.4610230000001</v>
      </c>
      <c r="DZ15" s="22">
        <f>PLANEL_GerCrit_Trim_Resultado!EM17+PLANEL_GerCrit_Trim_Resultado!EM29</f>
        <v>1198.332052</v>
      </c>
      <c r="EA15" s="22">
        <f>PLANEL_GerCrit_Trim_Resultado!EN17+PLANEL_GerCrit_Trim_Resultado!EN29</f>
        <v>134.33294040000001</v>
      </c>
      <c r="EB15" s="22">
        <f>PLANEL_GerCrit_Trim_Resultado!EO17+PLANEL_GerCrit_Trim_Resultado!EO29</f>
        <v>1374.2040999999999</v>
      </c>
      <c r="EC15" s="22">
        <f>PLANEL_GerCrit_Trim_Resultado!EP17+PLANEL_GerCrit_Trim_Resultado!EP29</f>
        <v>1880.4610230000001</v>
      </c>
      <c r="ED15" s="22">
        <f>PLANEL_GerCrit_Trim_Resultado!EQ17+PLANEL_GerCrit_Trim_Resultado!EQ29</f>
        <v>1198.332052</v>
      </c>
      <c r="EE15" s="22">
        <f>PLANEL_GerCrit_Trim_Resultado!ER17+PLANEL_GerCrit_Trim_Resultado!ER29</f>
        <v>134.33294040000001</v>
      </c>
      <c r="EF15" s="22">
        <f>PLANEL_GerCrit_Trim_Resultado!ES17+PLANEL_GerCrit_Trim_Resultado!ES29</f>
        <v>1374.2040999999999</v>
      </c>
      <c r="EG15" s="22">
        <f>PLANEL_GerCrit_Trim_Resultado!ET17+PLANEL_GerCrit_Trim_Resultado!ET29</f>
        <v>1880.4610230000001</v>
      </c>
      <c r="EH15" s="22">
        <f>PLANEL_GerCrit_Trim_Resultado!EU17+PLANEL_GerCrit_Trim_Resultado!EU29</f>
        <v>1198.332052</v>
      </c>
      <c r="EI15" s="22">
        <f>PLANEL_GerCrit_Trim_Resultado!EV17+PLANEL_GerCrit_Trim_Resultado!EV29</f>
        <v>134.33294040000001</v>
      </c>
      <c r="EJ15" s="22">
        <f>PLANEL_GerCrit_Trim_Resultado!EW17+PLANEL_GerCrit_Trim_Resultado!EW29</f>
        <v>1374.2040999999999</v>
      </c>
      <c r="EK15" s="22">
        <f>PLANEL_GerCrit_Trim_Resultado!EX17+PLANEL_GerCrit_Trim_Resultado!EX29</f>
        <v>1880.4610230000001</v>
      </c>
      <c r="EL15" s="22">
        <f>PLANEL_GerCrit_Trim_Resultado!EY17+PLANEL_GerCrit_Trim_Resultado!EY29</f>
        <v>1198.332052</v>
      </c>
      <c r="EM15" s="22">
        <f>PLANEL_GerCrit_Trim_Resultado!EZ17+PLANEL_GerCrit_Trim_Resultado!EZ29</f>
        <v>134.33294040000001</v>
      </c>
      <c r="EN15" s="22">
        <f>PLANEL_GerCrit_Trim_Resultado!FA17+PLANEL_GerCrit_Trim_Resultado!FA29</f>
        <v>1374.2040999999999</v>
      </c>
      <c r="EO15" s="22">
        <f>PLANEL_GerCrit_Trim_Resultado!FB17+PLANEL_GerCrit_Trim_Resultado!FB29</f>
        <v>1880.4610230000001</v>
      </c>
      <c r="EP15" s="22">
        <f>PLANEL_GerCrit_Trim_Resultado!FC17+PLANEL_GerCrit_Trim_Resultado!FC29</f>
        <v>1198.332052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318.67108919999998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318.66108919999999</v>
      </c>
      <c r="I16" s="22">
        <f>PLANEL_GerCrit_Trim_Resultado!V377</f>
        <v>290.00758919999998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290.00758919999998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483.56535919999999</v>
      </c>
      <c r="Q16" s="22">
        <f>PLANEL_GerCrit_Trim_Resultado!AD377</f>
        <v>320.61190920000001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625.27135920000001</v>
      </c>
      <c r="U16" s="22">
        <f>PLANEL_GerCrit_Trim_Resultado!AH377</f>
        <v>625.27135920000001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521.25389489999998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510.50511990000001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510.50511990000001</v>
      </c>
      <c r="AX16" s="22">
        <f>PLANEL_GerCrit_Trim_Resultado!BK377</f>
        <v>644.80506990000003</v>
      </c>
      <c r="AY16" s="22">
        <f>PLANEL_GerCrit_Trim_Resultado!BL377</f>
        <v>1620.8498689999999</v>
      </c>
      <c r="AZ16" s="22">
        <f>PLANEL_GerCrit_Trim_Resultado!BM377</f>
        <v>1620.8498689999999</v>
      </c>
      <c r="BA16" s="22">
        <f>PLANEL_GerCrit_Trim_Resultado!BN377</f>
        <v>1620.8498689999999</v>
      </c>
      <c r="BB16" s="22">
        <f>PLANEL_GerCrit_Trim_Resultado!BO377</f>
        <v>3898.287734</v>
      </c>
      <c r="BC16" s="22">
        <f>PLANEL_GerCrit_Trim_Resultado!BP377</f>
        <v>1919.8147980000001</v>
      </c>
      <c r="BD16" s="22">
        <f>PLANEL_GerCrit_Trim_Resultado!BQ377</f>
        <v>1761.6789470000001</v>
      </c>
      <c r="BE16" s="22">
        <f>PLANEL_GerCrit_Trim_Resultado!BR377</f>
        <v>1761.6789470000001</v>
      </c>
      <c r="BF16" s="22">
        <f>PLANEL_GerCrit_Trim_Resultado!BS377</f>
        <v>4763.7804919999999</v>
      </c>
      <c r="BG16" s="22">
        <f>PLANEL_GerCrit_Trim_Resultado!BT377</f>
        <v>6000.4206480000003</v>
      </c>
      <c r="BH16" s="22">
        <f>PLANEL_GerCrit_Trim_Resultado!BU377</f>
        <v>3074.4356200000002</v>
      </c>
      <c r="BI16" s="22">
        <f>PLANEL_GerCrit_Trim_Resultado!BV377</f>
        <v>3115.1117279999999</v>
      </c>
      <c r="BJ16" s="22">
        <f>PLANEL_GerCrit_Trim_Resultado!BW377</f>
        <v>8879.1605959999997</v>
      </c>
      <c r="BK16" s="22">
        <f>PLANEL_GerCrit_Trim_Resultado!BX377</f>
        <v>5353.4895049999996</v>
      </c>
      <c r="BL16" s="22">
        <f>PLANEL_GerCrit_Trim_Resultado!BY377</f>
        <v>3115.1117279999999</v>
      </c>
      <c r="BM16" s="22">
        <f>PLANEL_GerCrit_Trim_Resultado!BZ377</f>
        <v>2996.2929779999999</v>
      </c>
      <c r="BN16" s="22">
        <f>PLANEL_GerCrit_Trim_Resultado!CA377</f>
        <v>8879.1605959999997</v>
      </c>
      <c r="BO16" s="22">
        <f>PLANEL_GerCrit_Trim_Resultado!CB377</f>
        <v>5375.880048</v>
      </c>
      <c r="BP16" s="22">
        <f>PLANEL_GerCrit_Trim_Resultado!CC377</f>
        <v>2825.104139</v>
      </c>
      <c r="BQ16" s="22">
        <f>PLANEL_GerCrit_Trim_Resultado!CD377</f>
        <v>3936.4652780000001</v>
      </c>
      <c r="BR16" s="22">
        <f>PLANEL_GerCrit_Trim_Resultado!CE377</f>
        <v>8589.1530070000008</v>
      </c>
      <c r="BS16" s="22">
        <f>PLANEL_GerCrit_Trim_Resultado!CF377</f>
        <v>5618.164933</v>
      </c>
      <c r="BT16" s="22">
        <f>PLANEL_GerCrit_Trim_Resultado!CG377</f>
        <v>2690.804189</v>
      </c>
      <c r="BU16" s="22">
        <f>PLANEL_GerCrit_Trim_Resultado!CH377</f>
        <v>3883.3274879999999</v>
      </c>
      <c r="BV16" s="22">
        <f>PLANEL_GerCrit_Trim_Resultado!CI377</f>
        <v>8589.1530070000008</v>
      </c>
      <c r="BW16" s="22">
        <f>PLANEL_GerCrit_Trim_Resultado!CJ377</f>
        <v>5877.8770189999996</v>
      </c>
      <c r="BX16" s="22">
        <f>PLANEL_GerCrit_Trim_Resultado!CK377</f>
        <v>2825.104139</v>
      </c>
      <c r="BY16" s="22">
        <f>PLANEL_GerCrit_Trim_Resultado!CL377</f>
        <v>3233.6738009999999</v>
      </c>
      <c r="BZ16" s="22">
        <f>PLANEL_GerCrit_Trim_Resultado!CM377</f>
        <v>8589.1530070000008</v>
      </c>
      <c r="CA16" s="22">
        <f>PLANEL_GerCrit_Trim_Resultado!CN377</f>
        <v>5870.2814770000005</v>
      </c>
      <c r="CB16" s="22">
        <f>PLANEL_GerCrit_Trim_Resultado!CO377</f>
        <v>2825.104139</v>
      </c>
      <c r="CC16" s="22">
        <f>PLANEL_GerCrit_Trim_Resultado!CP377</f>
        <v>2690.804189</v>
      </c>
      <c r="CD16" s="22">
        <f>PLANEL_GerCrit_Trim_Resultado!CQ377</f>
        <v>8589.1530070000008</v>
      </c>
      <c r="CE16" s="22">
        <f>PLANEL_GerCrit_Trim_Resultado!CR377</f>
        <v>6071.4493080000002</v>
      </c>
      <c r="CF16" s="22">
        <f>PLANEL_GerCrit_Trim_Resultado!CS377</f>
        <v>2690.804189</v>
      </c>
      <c r="CG16" s="22">
        <f>PLANEL_GerCrit_Trim_Resultado!CT377</f>
        <v>2690.804189</v>
      </c>
      <c r="CH16" s="22">
        <f>PLANEL_GerCrit_Trim_Resultado!CU377</f>
        <v>8589.1530070000008</v>
      </c>
      <c r="CI16" s="22">
        <f>PLANEL_GerCrit_Trim_Resultado!CV377</f>
        <v>6304.436033</v>
      </c>
      <c r="CJ16" s="22">
        <f>PLANEL_GerCrit_Trim_Resultado!CW377</f>
        <v>2818.2598189999999</v>
      </c>
      <c r="CK16" s="22">
        <f>PLANEL_GerCrit_Trim_Resultado!CX377</f>
        <v>2683.9598689999998</v>
      </c>
      <c r="CL16" s="22">
        <f>PLANEL_GerCrit_Trim_Resultado!CY377</f>
        <v>8582.3086870000006</v>
      </c>
      <c r="CM16" s="22">
        <f>PLANEL_GerCrit_Trim_Resultado!CZ377</f>
        <v>6535.457496</v>
      </c>
      <c r="CN16" s="22">
        <f>PLANEL_GerCrit_Trim_Resultado!DA377</f>
        <v>2818.2598189999999</v>
      </c>
      <c r="CO16" s="22">
        <f>PLANEL_GerCrit_Trim_Resultado!DB377</f>
        <v>2683.9598689999998</v>
      </c>
      <c r="CP16" s="22">
        <f>PLANEL_GerCrit_Trim_Resultado!DC377</f>
        <v>8582.3086870000006</v>
      </c>
      <c r="CQ16" s="22">
        <f>PLANEL_GerCrit_Trim_Resultado!DD377</f>
        <v>6741.0917239999999</v>
      </c>
      <c r="CR16" s="22">
        <f>PLANEL_GerCrit_Trim_Resultado!DE377</f>
        <v>2818.2598189999999</v>
      </c>
      <c r="CS16" s="22">
        <f>PLANEL_GerCrit_Trim_Resultado!DF377</f>
        <v>2683.9598689999998</v>
      </c>
      <c r="CT16" s="22">
        <f>PLANEL_GerCrit_Trim_Resultado!DG377</f>
        <v>8582.3086870000006</v>
      </c>
      <c r="CU16" s="22">
        <f>PLANEL_GerCrit_Trim_Resultado!DH377</f>
        <v>5421.6224309999998</v>
      </c>
      <c r="CV16" s="22">
        <f>PLANEL_GerCrit_Trim_Resultado!DI377</f>
        <v>2818.2598189999999</v>
      </c>
      <c r="CW16" s="22">
        <f>PLANEL_GerCrit_Trim_Resultado!DJ377</f>
        <v>2699.441069</v>
      </c>
      <c r="CX16" s="22">
        <f>PLANEL_GerCrit_Trim_Resultado!DK377</f>
        <v>8582.3086870000006</v>
      </c>
      <c r="CY16" s="71">
        <f>PLANEL_GerCrit_Trim_Resultado!DL377</f>
        <v>6115.9488950000004</v>
      </c>
      <c r="CZ16" s="71">
        <f>PLANEL_GerCrit_Trim_Resultado!DM377</f>
        <v>2818.2598189999999</v>
      </c>
      <c r="DA16" s="71">
        <f>PLANEL_GerCrit_Trim_Resultado!DN377</f>
        <v>2683.9598689999998</v>
      </c>
      <c r="DB16" s="71">
        <f>PLANEL_GerCrit_Trim_Resultado!DO377</f>
        <v>8582.3086870000006</v>
      </c>
      <c r="DC16" s="22">
        <f>PLANEL_GerCrit_Trim_Resultado!DP377</f>
        <v>6999.9164380000002</v>
      </c>
      <c r="DD16" s="22">
        <f>PLANEL_GerCrit_Trim_Resultado!DQ377</f>
        <v>2683.9598689999998</v>
      </c>
      <c r="DE16" s="22">
        <f>PLANEL_GerCrit_Trim_Resultado!DR377</f>
        <v>2683.9598689999998</v>
      </c>
      <c r="DF16" s="22">
        <f>PLANEL_GerCrit_Trim_Resultado!DS377</f>
        <v>8582.3086870000006</v>
      </c>
      <c r="DG16" s="22">
        <f>PLANEL_GerCrit_Trim_Resultado!DT377</f>
        <v>7605.1061579999996</v>
      </c>
      <c r="DH16" s="22">
        <f>PLANEL_GerCrit_Trim_Resultado!DU377</f>
        <v>2818.2598189999999</v>
      </c>
      <c r="DI16" s="22">
        <f>PLANEL_GerCrit_Trim_Resultado!DV377</f>
        <v>2683.9598689999998</v>
      </c>
      <c r="DJ16" s="22">
        <f>PLANEL_GerCrit_Trim_Resultado!DW377</f>
        <v>8582.3086870000006</v>
      </c>
      <c r="DK16" s="22">
        <f>PLANEL_GerCrit_Trim_Resultado!DX377</f>
        <v>8214.9998039999991</v>
      </c>
      <c r="DL16" s="22">
        <f>PLANEL_GerCrit_Trim_Resultado!DY377</f>
        <v>2818.2598189999999</v>
      </c>
      <c r="DM16" s="22">
        <f>PLANEL_GerCrit_Trim_Resultado!DZ377</f>
        <v>2683.9598689999998</v>
      </c>
      <c r="DN16" s="22">
        <f>PLANEL_GerCrit_Trim_Resultado!EA377</f>
        <v>8582.3086870000006</v>
      </c>
      <c r="DO16" s="22">
        <f>PLANEL_GerCrit_Trim_Resultado!EB377</f>
        <v>8582.3086870000006</v>
      </c>
      <c r="DP16" s="22">
        <f>PLANEL_GerCrit_Trim_Resultado!EC377</f>
        <v>2683.9598689999998</v>
      </c>
      <c r="DQ16" s="22">
        <f>PLANEL_GerCrit_Trim_Resultado!ED377</f>
        <v>2683.9598689999998</v>
      </c>
      <c r="DR16" s="22">
        <f>PLANEL_GerCrit_Trim_Resultado!EE377</f>
        <v>8582.3086870000006</v>
      </c>
      <c r="DS16" s="22">
        <f>PLANEL_GerCrit_Trim_Resultado!EF377</f>
        <v>8582.3086870000006</v>
      </c>
      <c r="DT16" s="22">
        <f>PLANEL_GerCrit_Trim_Resultado!EG377</f>
        <v>2818.2598189999999</v>
      </c>
      <c r="DU16" s="22">
        <f>PLANEL_GerCrit_Trim_Resultado!EH377</f>
        <v>2683.9598689999998</v>
      </c>
      <c r="DV16" s="22">
        <f>PLANEL_GerCrit_Trim_Resultado!EI377</f>
        <v>8582.3086870000006</v>
      </c>
      <c r="DW16" s="22">
        <f>PLANEL_GerCrit_Trim_Resultado!EJ377</f>
        <v>8234.3555259999994</v>
      </c>
      <c r="DX16" s="22">
        <f>PLANEL_GerCrit_Trim_Resultado!EK377</f>
        <v>2470.306658</v>
      </c>
      <c r="DY16" s="22">
        <f>PLANEL_GerCrit_Trim_Resultado!EL377</f>
        <v>2470.306658</v>
      </c>
      <c r="DZ16" s="22">
        <f>PLANEL_GerCrit_Trim_Resultado!EM377</f>
        <v>8234.3555259999994</v>
      </c>
      <c r="EA16" s="22">
        <f>PLANEL_GerCrit_Trim_Resultado!EN377</f>
        <v>8234.3555259999994</v>
      </c>
      <c r="EB16" s="22">
        <f>PLANEL_GerCrit_Trim_Resultado!EO377</f>
        <v>2470.306658</v>
      </c>
      <c r="EC16" s="22">
        <f>PLANEL_GerCrit_Trim_Resultado!EP377</f>
        <v>2470.306658</v>
      </c>
      <c r="ED16" s="22">
        <f>PLANEL_GerCrit_Trim_Resultado!EQ377</f>
        <v>8234.3555259999994</v>
      </c>
      <c r="EE16" s="22">
        <f>PLANEL_GerCrit_Trim_Resultado!ER377</f>
        <v>8234.3555259999994</v>
      </c>
      <c r="EF16" s="22">
        <f>PLANEL_GerCrit_Trim_Resultado!ES377</f>
        <v>2470.306658</v>
      </c>
      <c r="EG16" s="22">
        <f>PLANEL_GerCrit_Trim_Resultado!ET377</f>
        <v>2470.306658</v>
      </c>
      <c r="EH16" s="22">
        <f>PLANEL_GerCrit_Trim_Resultado!EU377</f>
        <v>8234.3555259999994</v>
      </c>
      <c r="EI16" s="22">
        <f>PLANEL_GerCrit_Trim_Resultado!EV377</f>
        <v>8234.3555259999994</v>
      </c>
      <c r="EJ16" s="22">
        <f>PLANEL_GerCrit_Trim_Resultado!EW377</f>
        <v>2470.306658</v>
      </c>
      <c r="EK16" s="22">
        <f>PLANEL_GerCrit_Trim_Resultado!EX377</f>
        <v>2470.306658</v>
      </c>
      <c r="EL16" s="22">
        <f>PLANEL_GerCrit_Trim_Resultado!EY377</f>
        <v>8234.3555259999994</v>
      </c>
      <c r="EM16" s="22">
        <f>PLANEL_GerCrit_Trim_Resultado!EZ377</f>
        <v>8234.3555259999994</v>
      </c>
      <c r="EN16" s="22">
        <f>PLANEL_GerCrit_Trim_Resultado!FA377</f>
        <v>2470.306658</v>
      </c>
      <c r="EO16" s="22">
        <f>PLANEL_GerCrit_Trim_Resultado!FB377</f>
        <v>2470.306658</v>
      </c>
      <c r="EP16" s="22">
        <f>PLANEL_GerCrit_Trim_Resultado!FC377</f>
        <v>8234.3555259999994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6797.7587470000008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8089.0951181999999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10658.405593200001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8853.0070054999997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9003.4891219000001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10776.0757572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14207.626287200001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11760.560681499999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10650.438355900002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12782.3593702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16857.7173272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13931.5392175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15656.247595000001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18880.7404212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24913.2107321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20530.444068199999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17257.544127000001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20831.410741200001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27489.842422099999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22641.244038199999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17182.904561799998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20753.641472200001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27392.557570699999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22553.916210399999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17177.032172799998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20746.6790439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27383.386886200002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22546.282260299999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17142.2541188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20704.437886899999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27327.264360199999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22500.160291299999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17721.067938299999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21409.864728799999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28258.206264200002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23262.414908299997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22352.717076200002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27055.405680099997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35715.753950300001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29369.566157599998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24667.211878999999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29898.8462511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39481.3891859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32440.475066800002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26838.1318163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32561.682304099999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43000.3546967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35311.500968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30034.602162499999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36294.731420299999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47861.5291956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39384.6886275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32691.233368699999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39323.164569599998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51774.346361100004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42707.866067499999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35513.6062332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42529.914908599996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55913.7906783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46230.741615600004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38550.953915300001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46011.773742999998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60412.183929399995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50037.988594099996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41817.682482299999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49368.763307999994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64591.872260400007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53817.573849100001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44042.8889433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51192.179573900001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66619.988623600002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55982.119927299995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45904.251369100006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53462.690553100001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69615.676117200012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58433.5461153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48396.146488000006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56498.418074000001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73625.172799999986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61717.991194000002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49998.976792000001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58450.956809000003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76204.272469999996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63830.812958999995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51614.180740000003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60418.568891000003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78803.282459999988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65959.945439999996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53218.458635000003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62372.871050000002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81384.711439999985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68074.675390000004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55009.467540000005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64554.645540000005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84266.60759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70435.550770000002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56622.787500000006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66519.962580000007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86862.586059999987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72562.199800000002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57970.227530000004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68161.38953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89030.739569999991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74338.370750000002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59451.687720000002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69966.077400000009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91414.543699999995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76291.204639999996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61129.725185900003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71842.254658999998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93824.179821499987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78361.163412499998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62631.421457999997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73502.970039000007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95948.949411999987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80198.126139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606.73686380000004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465.37332600000002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505.0791739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604.20121919999997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606.73686380000004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465.37332600000002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505.0791739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604.20121919999997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606.45727980000004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465.15611000000001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504.8398459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603.92281920000005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606.45727980000004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465.15611000000001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504.8398459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603.92281920000005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606.45727980000004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465.15611000000001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504.8398459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603.92281920000005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604.04733290000001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463.34521269999999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502.92292859999998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601.52273279999997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601.25149290000002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461.17305270000003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500.52964859999997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598.73873279999998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601.25149290000002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461.17305270000003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500.52964859999997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598.73873279999998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338.54503560000001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258.88441399999999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279.96158680000002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337.13460479999998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71.707536000000005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54.690624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58.956912000000003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71.409599999999998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1341.966095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1332.962683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1301.9848440000001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1332.962683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2518.264533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2501.3691950000002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2443.2377759999999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2501.3691950000002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3700.373419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3675.5471699999998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3590.1280430000002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3675.5471699999998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4878.6976189999996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4845.9658520000003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4733.3463830000001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4845.9658520000003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6075.907948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6035.1439540000001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5894.888175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6035.1439540000001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7290.5208910000001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7241.6079129999998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7073.3141050000004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7241.6079129999998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8507.2383389999995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8450.1622580000003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8253.781841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8450.1622580000003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9709.6219639999999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9644.4789469999996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9420.3428019999992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9644.4789469999996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11044.34432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10970.24649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10715.299720000001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10970.24649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12317.409739999999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12234.770759999999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11950.43665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12234.770759999999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13559.15719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13468.187180000001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13155.18866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13468.187180000001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0</v>
      </c>
      <c r="BP23" s="26">
        <f>PLANEL_GerCrit_Trim_Resultado!CC269</f>
        <v>0</v>
      </c>
      <c r="BQ23" s="26">
        <f>PLANEL_GerCrit_Trim_Resultado!CD269</f>
        <v>0</v>
      </c>
      <c r="BR23" s="26">
        <f>PLANEL_GerCrit_Trim_Resultado!CE269</f>
        <v>0</v>
      </c>
      <c r="BS23" s="26">
        <f>PLANEL_GerCrit_Trim_Resultado!CF269</f>
        <v>0</v>
      </c>
      <c r="BT23" s="26">
        <f>PLANEL_GerCrit_Trim_Resultado!CG269</f>
        <v>0</v>
      </c>
      <c r="BU23" s="26">
        <f>PLANEL_GerCrit_Trim_Resultado!CH269</f>
        <v>0</v>
      </c>
      <c r="BV23" s="26">
        <f>PLANEL_GerCrit_Trim_Resultado!CI269</f>
        <v>0</v>
      </c>
      <c r="BW23" s="26">
        <f>PLANEL_GerCrit_Trim_Resultado!CJ269</f>
        <v>0</v>
      </c>
      <c r="BX23" s="26">
        <f>PLANEL_GerCrit_Trim_Resultado!CK269</f>
        <v>0</v>
      </c>
      <c r="BY23" s="26">
        <f>PLANEL_GerCrit_Trim_Resultado!CL269</f>
        <v>0</v>
      </c>
      <c r="BZ23" s="26">
        <f>PLANEL_GerCrit_Trim_Resultado!CM269</f>
        <v>0</v>
      </c>
      <c r="CA23" s="26">
        <f>PLANEL_GerCrit_Trim_Resultado!CN269</f>
        <v>0</v>
      </c>
      <c r="CB23" s="26">
        <f>PLANEL_GerCrit_Trim_Resultado!CO269</f>
        <v>0</v>
      </c>
      <c r="CC23" s="26">
        <f>PLANEL_GerCrit_Trim_Resultado!CP269</f>
        <v>0</v>
      </c>
      <c r="CD23" s="26">
        <f>PLANEL_GerCrit_Trim_Resultado!CQ269</f>
        <v>0</v>
      </c>
      <c r="CE23" s="26">
        <f>PLANEL_GerCrit_Trim_Resultado!CR269</f>
        <v>0</v>
      </c>
      <c r="CF23" s="26">
        <f>PLANEL_GerCrit_Trim_Resultado!CS269</f>
        <v>0</v>
      </c>
      <c r="CG23" s="26">
        <f>PLANEL_GerCrit_Trim_Resultado!CT269</f>
        <v>0</v>
      </c>
      <c r="CH23" s="26">
        <f>PLANEL_GerCrit_Trim_Resultado!CU269</f>
        <v>0</v>
      </c>
      <c r="CI23" s="26">
        <f>PLANEL_GerCrit_Trim_Resultado!CV269</f>
        <v>0</v>
      </c>
      <c r="CJ23" s="26">
        <f>PLANEL_GerCrit_Trim_Resultado!CW269</f>
        <v>0</v>
      </c>
      <c r="CK23" s="26">
        <f>PLANEL_GerCrit_Trim_Resultado!CX269</f>
        <v>0</v>
      </c>
      <c r="CL23" s="26">
        <f>PLANEL_GerCrit_Trim_Resultado!CY269</f>
        <v>0</v>
      </c>
      <c r="CM23" s="26">
        <f>PLANEL_GerCrit_Trim_Resultado!CZ269</f>
        <v>0</v>
      </c>
      <c r="CN23" s="26">
        <f>PLANEL_GerCrit_Trim_Resultado!DA269</f>
        <v>0</v>
      </c>
      <c r="CO23" s="26">
        <f>PLANEL_GerCrit_Trim_Resultado!DB269</f>
        <v>0</v>
      </c>
      <c r="CP23" s="26">
        <f>PLANEL_GerCrit_Trim_Resultado!DC269</f>
        <v>0</v>
      </c>
      <c r="CQ23" s="26">
        <f>PLANEL_GerCrit_Trim_Resultado!DD269</f>
        <v>0</v>
      </c>
      <c r="CR23" s="26">
        <f>PLANEL_GerCrit_Trim_Resultado!DE269</f>
        <v>0</v>
      </c>
      <c r="CS23" s="26">
        <f>PLANEL_GerCrit_Trim_Resultado!DF269</f>
        <v>0</v>
      </c>
      <c r="CT23" s="26">
        <f>PLANEL_GerCrit_Trim_Resultado!DG269</f>
        <v>0</v>
      </c>
      <c r="CU23" s="26">
        <f>PLANEL_GerCrit_Trim_Resultado!DH269</f>
        <v>0</v>
      </c>
      <c r="CV23" s="26">
        <f>PLANEL_GerCrit_Trim_Resultado!DI269</f>
        <v>0</v>
      </c>
      <c r="CW23" s="26">
        <f>PLANEL_GerCrit_Trim_Resultado!DJ269</f>
        <v>0</v>
      </c>
      <c r="CX23" s="26">
        <f>PLANEL_GerCrit_Trim_Resultado!DK269</f>
        <v>0</v>
      </c>
      <c r="CY23" s="74">
        <f>PLANEL_GerCrit_Trim_Resultado!DL269</f>
        <v>0</v>
      </c>
      <c r="CZ23" s="74">
        <f>PLANEL_GerCrit_Trim_Resultado!DM269</f>
        <v>0</v>
      </c>
      <c r="DA23" s="74">
        <f>PLANEL_GerCrit_Trim_Resultado!DN269</f>
        <v>0</v>
      </c>
      <c r="DB23" s="74">
        <f>PLANEL_GerCrit_Trim_Resultado!DO269</f>
        <v>0</v>
      </c>
      <c r="DC23" s="26">
        <f>PLANEL_GerCrit_Trim_Resultado!DP269</f>
        <v>0</v>
      </c>
      <c r="DD23" s="26">
        <f>PLANEL_GerCrit_Trim_Resultado!DQ269</f>
        <v>0</v>
      </c>
      <c r="DE23" s="26">
        <f>PLANEL_GerCrit_Trim_Resultado!DR269</f>
        <v>0</v>
      </c>
      <c r="DF23" s="26">
        <f>PLANEL_GerCrit_Trim_Resultado!DS269</f>
        <v>0</v>
      </c>
      <c r="DG23" s="26">
        <f>PLANEL_GerCrit_Trim_Resultado!DT269</f>
        <v>0</v>
      </c>
      <c r="DH23" s="26">
        <f>PLANEL_GerCrit_Trim_Resultado!DU269</f>
        <v>0</v>
      </c>
      <c r="DI23" s="26">
        <f>PLANEL_GerCrit_Trim_Resultado!DV269</f>
        <v>0</v>
      </c>
      <c r="DJ23" s="26">
        <f>PLANEL_GerCrit_Trim_Resultado!DW269</f>
        <v>0</v>
      </c>
      <c r="DK23" s="26">
        <f>PLANEL_GerCrit_Trim_Resultado!DX269</f>
        <v>0</v>
      </c>
      <c r="DL23" s="26">
        <f>PLANEL_GerCrit_Trim_Resultado!DY269</f>
        <v>0</v>
      </c>
      <c r="DM23" s="26">
        <f>PLANEL_GerCrit_Trim_Resultado!DZ269</f>
        <v>0</v>
      </c>
      <c r="DN23" s="26">
        <f>PLANEL_GerCrit_Trim_Resultado!EA269</f>
        <v>0</v>
      </c>
      <c r="DO23" s="26">
        <f>PLANEL_GerCrit_Trim_Resultado!EB269</f>
        <v>0</v>
      </c>
      <c r="DP23" s="26">
        <f>PLANEL_GerCrit_Trim_Resultado!EC269</f>
        <v>0</v>
      </c>
      <c r="DQ23" s="26">
        <f>PLANEL_GerCrit_Trim_Resultado!ED269</f>
        <v>0</v>
      </c>
      <c r="DR23" s="26">
        <f>PLANEL_GerCrit_Trim_Resultado!EE269</f>
        <v>0</v>
      </c>
      <c r="DS23" s="26">
        <f>PLANEL_GerCrit_Trim_Resultado!EF269</f>
        <v>0</v>
      </c>
      <c r="DT23" s="26">
        <f>PLANEL_GerCrit_Trim_Resultado!EG269</f>
        <v>0</v>
      </c>
      <c r="DU23" s="26">
        <f>PLANEL_GerCrit_Trim_Resultado!EH269</f>
        <v>0</v>
      </c>
      <c r="DV23" s="26">
        <f>PLANEL_GerCrit_Trim_Resultado!EI269</f>
        <v>0</v>
      </c>
      <c r="DW23" s="26">
        <f>PLANEL_GerCrit_Trim_Resultado!EJ269</f>
        <v>0</v>
      </c>
      <c r="DX23" s="26">
        <f>PLANEL_GerCrit_Trim_Resultado!EK269</f>
        <v>0</v>
      </c>
      <c r="DY23" s="26">
        <f>PLANEL_GerCrit_Trim_Resultado!EL269</f>
        <v>0</v>
      </c>
      <c r="DZ23" s="26">
        <f>PLANEL_GerCrit_Trim_Resultado!EM269</f>
        <v>0</v>
      </c>
      <c r="EA23" s="26">
        <f>PLANEL_GerCrit_Trim_Resultado!EN269</f>
        <v>0</v>
      </c>
      <c r="EB23" s="26">
        <f>PLANEL_GerCrit_Trim_Resultado!EO269</f>
        <v>0</v>
      </c>
      <c r="EC23" s="26">
        <f>PLANEL_GerCrit_Trim_Resultado!EP269</f>
        <v>0</v>
      </c>
      <c r="ED23" s="26">
        <f>PLANEL_GerCrit_Trim_Resultado!EQ269</f>
        <v>0</v>
      </c>
      <c r="EE23" s="26">
        <f>PLANEL_GerCrit_Trim_Resultado!ER269</f>
        <v>0</v>
      </c>
      <c r="EF23" s="26">
        <f>PLANEL_GerCrit_Trim_Resultado!ES269</f>
        <v>0</v>
      </c>
      <c r="EG23" s="26">
        <f>PLANEL_GerCrit_Trim_Resultado!ET269</f>
        <v>0</v>
      </c>
      <c r="EH23" s="26">
        <f>PLANEL_GerCrit_Trim_Resultado!EU269</f>
        <v>0</v>
      </c>
      <c r="EI23" s="26">
        <f>PLANEL_GerCrit_Trim_Resultado!EV269</f>
        <v>0</v>
      </c>
      <c r="EJ23" s="26">
        <f>PLANEL_GerCrit_Trim_Resultado!EW269</f>
        <v>0</v>
      </c>
      <c r="EK23" s="26">
        <f>PLANEL_GerCrit_Trim_Resultado!EX269</f>
        <v>0</v>
      </c>
      <c r="EL23" s="26">
        <f>PLANEL_GerCrit_Trim_Resultado!EY269</f>
        <v>0</v>
      </c>
      <c r="EM23" s="26">
        <f>PLANEL_GerCrit_Trim_Resultado!EZ269</f>
        <v>0</v>
      </c>
      <c r="EN23" s="26">
        <f>PLANEL_GerCrit_Trim_Resultado!FA269</f>
        <v>0</v>
      </c>
      <c r="EO23" s="26">
        <f>PLANEL_GerCrit_Trim_Resultado!FB269</f>
        <v>0</v>
      </c>
      <c r="EP23" s="26">
        <f>PLANEL_GerCrit_Trim_Resultado!FC269</f>
        <v>0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62145.410623251999</v>
      </c>
      <c r="D25" s="28">
        <f t="shared" ref="D25:BO25" si="0">SUM(D4:D24)</f>
        <v>64077.705919148</v>
      </c>
      <c r="E25" s="28">
        <f t="shared" si="0"/>
        <v>64437.860360983999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64242.610680748003</v>
      </c>
      <c r="I25" s="28">
        <f t="shared" si="0"/>
        <v>64484.439778084008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65659.018311799999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66462.63527340001</v>
      </c>
      <c r="Q25" s="28">
        <f t="shared" si="0"/>
        <v>66706.306676299995</v>
      </c>
      <c r="R25" s="28">
        <f t="shared" si="0"/>
        <v>68778.355764099993</v>
      </c>
      <c r="S25" s="28">
        <f t="shared" si="0"/>
        <v>75854.301416099974</v>
      </c>
      <c r="T25" s="28">
        <f t="shared" si="0"/>
        <v>71336.505172400008</v>
      </c>
      <c r="U25" s="28">
        <f t="shared" si="0"/>
        <v>71606.324958100013</v>
      </c>
      <c r="V25" s="28">
        <f t="shared" si="0"/>
        <v>73824.949909799994</v>
      </c>
      <c r="W25" s="28">
        <f t="shared" si="0"/>
        <v>79651.395139199987</v>
      </c>
      <c r="X25" s="28">
        <f t="shared" si="0"/>
        <v>74922.087766099998</v>
      </c>
      <c r="Y25" s="28">
        <f t="shared" si="0"/>
        <v>75213.350671800014</v>
      </c>
      <c r="Z25" s="28">
        <f t="shared" si="0"/>
        <v>77536.335648500011</v>
      </c>
      <c r="AA25" s="28">
        <f t="shared" si="0"/>
        <v>83543.589310099997</v>
      </c>
      <c r="AB25" s="28">
        <f t="shared" si="0"/>
        <v>78603.991794100002</v>
      </c>
      <c r="AC25" s="28">
        <f t="shared" si="0"/>
        <v>78918.587356399992</v>
      </c>
      <c r="AD25" s="28">
        <f t="shared" si="0"/>
        <v>81343.342328650004</v>
      </c>
      <c r="AE25" s="28">
        <f t="shared" si="0"/>
        <v>86965.195270099997</v>
      </c>
      <c r="AF25" s="28">
        <f t="shared" si="0"/>
        <v>81817.258223099998</v>
      </c>
      <c r="AG25" s="28">
        <f t="shared" si="0"/>
        <v>82142.162090800004</v>
      </c>
      <c r="AH25" s="28">
        <f t="shared" si="0"/>
        <v>84670.777660999986</v>
      </c>
      <c r="AI25" s="28">
        <f t="shared" si="0"/>
        <v>90531.504284699971</v>
      </c>
      <c r="AJ25" s="28">
        <f t="shared" si="0"/>
        <v>85161.376226099994</v>
      </c>
      <c r="AK25" s="28">
        <f t="shared" si="0"/>
        <v>85496.813604800001</v>
      </c>
      <c r="AL25" s="28">
        <f t="shared" si="0"/>
        <v>88136.411522199996</v>
      </c>
      <c r="AM25" s="28">
        <f t="shared" si="0"/>
        <v>93853.955424199987</v>
      </c>
      <c r="AN25" s="28">
        <f t="shared" si="0"/>
        <v>85662.214886100002</v>
      </c>
      <c r="AO25" s="28">
        <f t="shared" si="0"/>
        <v>84949.2596968</v>
      </c>
      <c r="AP25" s="28">
        <f t="shared" si="0"/>
        <v>89129.6456015</v>
      </c>
      <c r="AQ25" s="28">
        <f t="shared" si="0"/>
        <v>97585.224639899985</v>
      </c>
      <c r="AR25" s="28">
        <f t="shared" si="0"/>
        <v>89157.353273100001</v>
      </c>
      <c r="AS25" s="28">
        <f t="shared" si="0"/>
        <v>88455.454744700008</v>
      </c>
      <c r="AT25" s="28">
        <f t="shared" si="0"/>
        <v>92754.912042900018</v>
      </c>
      <c r="AU25" s="28">
        <f t="shared" si="0"/>
        <v>100789.786031</v>
      </c>
      <c r="AV25" s="28">
        <f t="shared" si="0"/>
        <v>92167.364981100007</v>
      </c>
      <c r="AW25" s="28">
        <f t="shared" si="0"/>
        <v>91473.992311700014</v>
      </c>
      <c r="AX25" s="28">
        <f t="shared" si="0"/>
        <v>95876.436060000022</v>
      </c>
      <c r="AY25" s="28">
        <f t="shared" si="0"/>
        <v>103802.87984779998</v>
      </c>
      <c r="AZ25" s="28">
        <f t="shared" si="0"/>
        <v>94986.463714199999</v>
      </c>
      <c r="BA25" s="28">
        <f t="shared" si="0"/>
        <v>94302.905265400012</v>
      </c>
      <c r="BB25" s="28">
        <f t="shared" si="0"/>
        <v>98802.187114300003</v>
      </c>
      <c r="BC25" s="28">
        <f t="shared" si="0"/>
        <v>106931.14393379998</v>
      </c>
      <c r="BD25" s="28">
        <f t="shared" si="0"/>
        <v>97912.263274900004</v>
      </c>
      <c r="BE25" s="28">
        <f t="shared" si="0"/>
        <v>97239.672016700002</v>
      </c>
      <c r="BF25" s="28">
        <f t="shared" si="0"/>
        <v>101838.87066239999</v>
      </c>
      <c r="BG25" s="28">
        <f t="shared" si="0"/>
        <v>110148.10864909999</v>
      </c>
      <c r="BH25" s="28">
        <f t="shared" si="0"/>
        <v>100923.57656779999</v>
      </c>
      <c r="BI25" s="28">
        <f t="shared" si="0"/>
        <v>100263.27998670001</v>
      </c>
      <c r="BJ25" s="28">
        <f t="shared" si="0"/>
        <v>104963.30703359999</v>
      </c>
      <c r="BK25" s="28">
        <f t="shared" si="0"/>
        <v>113466.44984559999</v>
      </c>
      <c r="BL25" s="28">
        <f t="shared" si="0"/>
        <v>104034.5955427</v>
      </c>
      <c r="BM25" s="28">
        <f t="shared" si="0"/>
        <v>103388.651643</v>
      </c>
      <c r="BN25" s="28">
        <f t="shared" si="0"/>
        <v>108190.30594059998</v>
      </c>
      <c r="BO25" s="28">
        <f t="shared" si="0"/>
        <v>116808.78747159999</v>
      </c>
      <c r="BP25" s="28">
        <f t="shared" ref="BP25:EA25" si="1">SUM(BP4:BP24)</f>
        <v>105853.94473010002</v>
      </c>
      <c r="BQ25" s="28">
        <f t="shared" si="1"/>
        <v>104688.35290339999</v>
      </c>
      <c r="BR25" s="28">
        <f t="shared" si="1"/>
        <v>110315.90991999999</v>
      </c>
      <c r="BS25" s="28">
        <f t="shared" si="1"/>
        <v>120350.85457539999</v>
      </c>
      <c r="BT25" s="28">
        <f t="shared" si="1"/>
        <v>109174.74634310001</v>
      </c>
      <c r="BU25" s="28">
        <f t="shared" si="1"/>
        <v>108021.187041</v>
      </c>
      <c r="BV25" s="28">
        <f t="shared" si="1"/>
        <v>113758.3621192</v>
      </c>
      <c r="BW25" s="28">
        <f t="shared" si="1"/>
        <v>123889.57678869997</v>
      </c>
      <c r="BX25" s="28">
        <f t="shared" si="1"/>
        <v>112496.36950810002</v>
      </c>
      <c r="BY25" s="28">
        <f t="shared" si="1"/>
        <v>111355.5067448</v>
      </c>
      <c r="BZ25" s="28">
        <f t="shared" si="1"/>
        <v>117200.32797039999</v>
      </c>
      <c r="CA25" s="28">
        <f t="shared" si="1"/>
        <v>127542.76716189999</v>
      </c>
      <c r="CB25" s="28">
        <f t="shared" si="1"/>
        <v>115917.50367930002</v>
      </c>
      <c r="CC25" s="28">
        <f t="shared" si="1"/>
        <v>114789.19021850001</v>
      </c>
      <c r="CD25" s="28">
        <f t="shared" si="1"/>
        <v>120746.5544929</v>
      </c>
      <c r="CE25" s="28">
        <f t="shared" si="1"/>
        <v>131318.12622219999</v>
      </c>
      <c r="CF25" s="28">
        <f t="shared" si="1"/>
        <v>119458.55104330003</v>
      </c>
      <c r="CG25" s="28">
        <f t="shared" si="1"/>
        <v>118343.08606470001</v>
      </c>
      <c r="CH25" s="28">
        <f t="shared" si="1"/>
        <v>124415.89199650001</v>
      </c>
      <c r="CI25" s="28">
        <f t="shared" si="1"/>
        <v>135295.74621469999</v>
      </c>
      <c r="CJ25" s="28">
        <f t="shared" si="1"/>
        <v>122790.20502630001</v>
      </c>
      <c r="CK25" s="28">
        <f t="shared" si="1"/>
        <v>121526.60748590001</v>
      </c>
      <c r="CL25" s="28">
        <f t="shared" si="1"/>
        <v>127939.5672516</v>
      </c>
      <c r="CM25" s="28">
        <f t="shared" si="1"/>
        <v>139269.08594779996</v>
      </c>
      <c r="CN25" s="28">
        <f t="shared" si="1"/>
        <v>126515.30082150002</v>
      </c>
      <c r="CO25" s="28">
        <f t="shared" si="1"/>
        <v>125264.8696318</v>
      </c>
      <c r="CP25" s="28">
        <f t="shared" si="1"/>
        <v>131800.83918909999</v>
      </c>
      <c r="CQ25" s="28">
        <f t="shared" si="1"/>
        <v>143280.79225549998</v>
      </c>
      <c r="CR25" s="28">
        <f t="shared" si="1"/>
        <v>130262.08133880001</v>
      </c>
      <c r="CS25" s="28">
        <f t="shared" si="1"/>
        <v>129026.00875800001</v>
      </c>
      <c r="CT25" s="28">
        <f t="shared" si="1"/>
        <v>135693.5698461</v>
      </c>
      <c r="CU25" s="28">
        <f t="shared" si="1"/>
        <v>147139.6705449</v>
      </c>
      <c r="CV25" s="28">
        <f t="shared" si="1"/>
        <v>133863.68460270003</v>
      </c>
      <c r="CW25" s="28">
        <f t="shared" si="1"/>
        <v>132641.48848239999</v>
      </c>
      <c r="CX25" s="28">
        <f t="shared" si="1"/>
        <v>139436.96263550001</v>
      </c>
      <c r="CY25" s="76">
        <f t="shared" si="1"/>
        <v>150965.6179937</v>
      </c>
      <c r="CZ25" s="76">
        <f t="shared" si="1"/>
        <v>137436.04941189999</v>
      </c>
      <c r="DA25" s="76">
        <f t="shared" si="1"/>
        <v>136228.09934400002</v>
      </c>
      <c r="DB25" s="76">
        <f t="shared" si="1"/>
        <v>143149.94190649997</v>
      </c>
      <c r="DC25" s="28">
        <f t="shared" si="1"/>
        <v>154344.86494490001</v>
      </c>
      <c r="DD25" s="28">
        <f t="shared" si="1"/>
        <v>140588.27727330002</v>
      </c>
      <c r="DE25" s="28">
        <f t="shared" si="1"/>
        <v>139393.49144929997</v>
      </c>
      <c r="DF25" s="28">
        <f t="shared" si="1"/>
        <v>146427.8436627</v>
      </c>
      <c r="DG25" s="28">
        <f t="shared" si="1"/>
        <v>157734.99385490001</v>
      </c>
      <c r="DH25" s="28">
        <f t="shared" si="1"/>
        <v>143749.10497130002</v>
      </c>
      <c r="DI25" s="28">
        <f t="shared" si="1"/>
        <v>142566.5096773</v>
      </c>
      <c r="DJ25" s="28">
        <f t="shared" si="1"/>
        <v>149714.84340269997</v>
      </c>
      <c r="DK25" s="28">
        <f t="shared" si="1"/>
        <v>161138.41564890003</v>
      </c>
      <c r="DL25" s="28">
        <f t="shared" si="1"/>
        <v>146920.72481830002</v>
      </c>
      <c r="DM25" s="28">
        <f t="shared" si="1"/>
        <v>145750.80687229999</v>
      </c>
      <c r="DN25" s="28">
        <f t="shared" si="1"/>
        <v>153014.39456569997</v>
      </c>
      <c r="DO25" s="28">
        <f t="shared" si="1"/>
        <v>164608.9686431</v>
      </c>
      <c r="DP25" s="28">
        <f t="shared" si="1"/>
        <v>150152.1337943</v>
      </c>
      <c r="DQ25" s="28">
        <f t="shared" si="1"/>
        <v>148994.5155293</v>
      </c>
      <c r="DR25" s="28">
        <f t="shared" si="1"/>
        <v>156377.35770769999</v>
      </c>
      <c r="DS25" s="28">
        <f t="shared" si="1"/>
        <v>168148.63735139999</v>
      </c>
      <c r="DT25" s="28">
        <f t="shared" si="1"/>
        <v>153447.42193900002</v>
      </c>
      <c r="DU25" s="28">
        <f t="shared" si="1"/>
        <v>152301.94021299999</v>
      </c>
      <c r="DV25" s="28">
        <f t="shared" si="1"/>
        <v>159807.24157700001</v>
      </c>
      <c r="DW25" s="28">
        <f t="shared" si="1"/>
        <v>171712.09153840001</v>
      </c>
      <c r="DX25" s="28">
        <f t="shared" si="1"/>
        <v>156763.81244900002</v>
      </c>
      <c r="DY25" s="28">
        <f t="shared" si="1"/>
        <v>155629.71420899997</v>
      </c>
      <c r="DZ25" s="28">
        <f t="shared" si="1"/>
        <v>163259.82680099999</v>
      </c>
      <c r="EA25" s="28">
        <f t="shared" si="1"/>
        <v>175244.16893339998</v>
      </c>
      <c r="EB25" s="28">
        <f t="shared" ref="EB25:EP25" si="2">SUM(EB4:EB24)</f>
        <v>160047.43800999998</v>
      </c>
      <c r="EC25" s="28">
        <f t="shared" si="2"/>
        <v>158925.551847</v>
      </c>
      <c r="ED25" s="28">
        <f t="shared" si="2"/>
        <v>166680.08231</v>
      </c>
      <c r="EE25" s="28">
        <f t="shared" si="2"/>
        <v>179124.84237940001</v>
      </c>
      <c r="EF25" s="28">
        <f t="shared" si="2"/>
        <v>163646.49000400002</v>
      </c>
      <c r="EG25" s="28">
        <f t="shared" si="2"/>
        <v>162538.41488900001</v>
      </c>
      <c r="EH25" s="28">
        <f t="shared" si="2"/>
        <v>170430.76651299998</v>
      </c>
      <c r="EI25" s="28">
        <f t="shared" si="2"/>
        <v>182854.0790653</v>
      </c>
      <c r="EJ25" s="28">
        <f t="shared" si="2"/>
        <v>167104.09054399998</v>
      </c>
      <c r="EK25" s="28">
        <f t="shared" si="2"/>
        <v>166009.19891149999</v>
      </c>
      <c r="EL25" s="28">
        <f t="shared" si="2"/>
        <v>174036.10715549998</v>
      </c>
      <c r="EM25" s="28">
        <f t="shared" si="2"/>
        <v>186539.21805739999</v>
      </c>
      <c r="EN25" s="28">
        <f t="shared" si="2"/>
        <v>170522.20714900002</v>
      </c>
      <c r="EO25" s="28">
        <f t="shared" si="2"/>
        <v>169440.18726599996</v>
      </c>
      <c r="EP25" s="28">
        <f t="shared" si="2"/>
        <v>177600.445982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0.45906474915466944</v>
      </c>
      <c r="D30" s="47">
        <f>IF(PLANEL_Pot_Trim!D4&lt;&gt;0,D4/PLANEL_Pot_Trim!D4,0)</f>
        <v>0.4335743655992258</v>
      </c>
      <c r="E30" s="47">
        <f>IF(PLANEL_Pot_Trim!E4&lt;&gt;0,E4/PLANEL_Pot_Trim!E4,0)</f>
        <v>0.5069837732234953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0.50222363639978262</v>
      </c>
      <c r="I30" s="47">
        <f>IF(PLANEL_Pot_Trim!I4&lt;&gt;0,I4/PLANEL_Pot_Trim!I4,0)</f>
        <v>0.47778940823762084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0.48655336638298724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0.44256703554624033</v>
      </c>
      <c r="Q30" s="47">
        <f>IF(PLANEL_Pot_Trim!Q4&lt;&gt;0,Q4/PLANEL_Pot_Trim!Q4,0)</f>
        <v>0.41391311174008083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0.45800955647568814</v>
      </c>
      <c r="U30" s="47">
        <f>IF(PLANEL_Pot_Trim!U4&lt;&gt;0,U4/PLANEL_Pot_Trim!U4,0)</f>
        <v>0.4272532482489888</v>
      </c>
      <c r="V30" s="47">
        <f>IF(PLANEL_Pot_Trim!V4&lt;&gt;0,V4/PLANEL_Pot_Trim!V4,0)</f>
        <v>0.43589477558249812</v>
      </c>
      <c r="W30" s="47">
        <f>IF(PLANEL_Pot_Trim!W4&lt;&gt;0,W4/PLANEL_Pot_Trim!W4,0)</f>
        <v>0.55589591140391659</v>
      </c>
      <c r="X30" s="47">
        <f>IF(PLANEL_Pot_Trim!X4&lt;&gt;0,X4/PLANEL_Pot_Trim!X4,0)</f>
        <v>0.46779335769848368</v>
      </c>
      <c r="Y30" s="47">
        <f>IF(PLANEL_Pot_Trim!Y4&lt;&gt;0,Y4/PLANEL_Pot_Trim!Y4,0)</f>
        <v>0.4388202653807276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0.48938842831711776</v>
      </c>
      <c r="AC30" s="47">
        <f>IF(PLANEL_Pot_Trim!AC4&lt;&gt;0,AC4/PLANEL_Pot_Trim!AC4,0)</f>
        <v>0.4572474281504264</v>
      </c>
      <c r="AD30" s="47">
        <f>IF(PLANEL_Pot_Trim!AD4&lt;&gt;0,AD4/PLANEL_Pot_Trim!AD4,0)</f>
        <v>0.43811921752029048</v>
      </c>
      <c r="AE30" s="47">
        <f>IF(PLANEL_Pot_Trim!AE4&lt;&gt;0,AE4/PLANEL_Pot_Trim!AE4,0)</f>
        <v>0.55669368526574747</v>
      </c>
      <c r="AF30" s="47">
        <f>IF(PLANEL_Pot_Trim!AF4&lt;&gt;0,AF4/PLANEL_Pot_Trim!AF4,0)</f>
        <v>0.51511595631982243</v>
      </c>
      <c r="AG30" s="47">
        <f>IF(PLANEL_Pot_Trim!AG4&lt;&gt;0,AG4/PLANEL_Pot_Trim!AG4,0)</f>
        <v>0.45139744933403902</v>
      </c>
      <c r="AH30" s="47">
        <f>IF(PLANEL_Pot_Trim!AH4&lt;&gt;0,AH4/PLANEL_Pot_Trim!AH4,0)</f>
        <v>0.43851597558668892</v>
      </c>
      <c r="AI30" s="47">
        <f>IF(PLANEL_Pot_Trim!AI4&lt;&gt;0,AI4/PLANEL_Pot_Trim!AI4,0)</f>
        <v>0.5567277493670556</v>
      </c>
      <c r="AJ30" s="47">
        <f>IF(PLANEL_Pot_Trim!AJ4&lt;&gt;0,AJ4/PLANEL_Pot_Trim!AJ4,0)</f>
        <v>0.49997429978198843</v>
      </c>
      <c r="AK30" s="47">
        <f>IF(PLANEL_Pot_Trim!AK4&lt;&gt;0,AK4/PLANEL_Pot_Trim!AK4,0)</f>
        <v>0.45742520591796421</v>
      </c>
      <c r="AL30" s="47">
        <f>IF(PLANEL_Pot_Trim!AL4&lt;&gt;0,AL4/PLANEL_Pot_Trim!AL4,0)</f>
        <v>0.43868195799715576</v>
      </c>
      <c r="AM30" s="47">
        <f>IF(PLANEL_Pot_Trim!AM4&lt;&gt;0,AM4/PLANEL_Pot_Trim!AM4,0)</f>
        <v>0.55628724284370756</v>
      </c>
      <c r="AN30" s="47">
        <f>IF(PLANEL_Pot_Trim!AN4&lt;&gt;0,AN4/PLANEL_Pot_Trim!AN4,0)</f>
        <v>0.50331471910215553</v>
      </c>
      <c r="AO30" s="47">
        <f>IF(PLANEL_Pot_Trim!AO4&lt;&gt;0,AO4/PLANEL_Pot_Trim!AO4,0)</f>
        <v>0.44967168628852661</v>
      </c>
      <c r="AP30" s="47">
        <f>IF(PLANEL_Pot_Trim!AP4&lt;&gt;0,AP4/PLANEL_Pot_Trim!AP4,0)</f>
        <v>0.43838497677799043</v>
      </c>
      <c r="AQ30" s="47">
        <f>IF(PLANEL_Pot_Trim!AQ4&lt;&gt;0,AQ4/PLANEL_Pot_Trim!AQ4,0)</f>
        <v>0.56513432144612297</v>
      </c>
      <c r="AR30" s="47">
        <f>IF(PLANEL_Pot_Trim!AR4&lt;&gt;0,AR4/PLANEL_Pot_Trim!AR4,0)</f>
        <v>0.4727428947855119</v>
      </c>
      <c r="AS30" s="47">
        <f>IF(PLANEL_Pot_Trim!AS4&lt;&gt;0,AS4/PLANEL_Pot_Trim!AS4,0)</f>
        <v>0.41439102170157449</v>
      </c>
      <c r="AT30" s="47">
        <f>IF(PLANEL_Pot_Trim!AT4&lt;&gt;0,AT4/PLANEL_Pot_Trim!AT4,0)</f>
        <v>0.4387206515057564</v>
      </c>
      <c r="AU30" s="47">
        <f>IF(PLANEL_Pot_Trim!AU4&lt;&gt;0,AU4/PLANEL_Pot_Trim!AU4,0)</f>
        <v>0.56566182523239728</v>
      </c>
      <c r="AV30" s="47">
        <f>IF(PLANEL_Pot_Trim!AV4&lt;&gt;0,AV4/PLANEL_Pot_Trim!AV4,0)</f>
        <v>0.47002478882192439</v>
      </c>
      <c r="AW30" s="47">
        <f>IF(PLANEL_Pot_Trim!AW4&lt;&gt;0,AW4/PLANEL_Pot_Trim!AW4,0)</f>
        <v>0.40050338218820553</v>
      </c>
      <c r="AX30" s="47">
        <f>IF(PLANEL_Pot_Trim!AX4&lt;&gt;0,AX4/PLANEL_Pot_Trim!AX4,0)</f>
        <v>0.43886488215433561</v>
      </c>
      <c r="AY30" s="47">
        <f>IF(PLANEL_Pot_Trim!AY4&lt;&gt;0,AY4/PLANEL_Pot_Trim!AY4,0)</f>
        <v>0.56676116475838489</v>
      </c>
      <c r="AZ30" s="47">
        <f>IF(PLANEL_Pot_Trim!AZ4&lt;&gt;0,AZ4/PLANEL_Pot_Trim!AZ4,0)</f>
        <v>0.47415233834723503</v>
      </c>
      <c r="BA30" s="47">
        <f>IF(PLANEL_Pot_Trim!BA4&lt;&gt;0,BA4/PLANEL_Pot_Trim!BA4,0)</f>
        <v>0.40859062454900053</v>
      </c>
      <c r="BB30" s="47">
        <f>IF(PLANEL_Pot_Trim!BB4&lt;&gt;0,BB4/PLANEL_Pot_Trim!BB4,0)</f>
        <v>0.43863525810014642</v>
      </c>
      <c r="BC30" s="47">
        <f>IF(PLANEL_Pot_Trim!BC4&lt;&gt;0,BC4/PLANEL_Pot_Trim!BC4,0)</f>
        <v>0.56937710611991899</v>
      </c>
      <c r="BD30" s="47">
        <f>IF(PLANEL_Pot_Trim!BD4&lt;&gt;0,BD4/PLANEL_Pot_Trim!BD4,0)</f>
        <v>0.50590369208085617</v>
      </c>
      <c r="BE30" s="47">
        <f>IF(PLANEL_Pot_Trim!BE4&lt;&gt;0,BE4/PLANEL_Pot_Trim!BE4,0)</f>
        <v>0.41558937236351645</v>
      </c>
      <c r="BF30" s="47">
        <f>IF(PLANEL_Pot_Trim!BF4&lt;&gt;0,BF4/PLANEL_Pot_Trim!BF4,0)</f>
        <v>0.44370425392795604</v>
      </c>
      <c r="BG30" s="47">
        <f>IF(PLANEL_Pot_Trim!BG4&lt;&gt;0,BG4/PLANEL_Pot_Trim!BG4,0)</f>
        <v>0.56946001969330196</v>
      </c>
      <c r="BH30" s="47">
        <f>IF(PLANEL_Pot_Trim!BH4&lt;&gt;0,BH4/PLANEL_Pot_Trim!BH4,0)</f>
        <v>0.50013204377281295</v>
      </c>
      <c r="BI30" s="47">
        <f>IF(PLANEL_Pot_Trim!BI4&lt;&gt;0,BI4/PLANEL_Pot_Trim!BI4,0)</f>
        <v>0.42006080009838775</v>
      </c>
      <c r="BJ30" s="47">
        <f>IF(PLANEL_Pot_Trim!BJ4&lt;&gt;0,BJ4/PLANEL_Pot_Trim!BJ4,0)</f>
        <v>0.44349201777982411</v>
      </c>
      <c r="BK30" s="47">
        <f>IF(PLANEL_Pot_Trim!BK4&lt;&gt;0,BK4/PLANEL_Pot_Trim!BK4,0)</f>
        <v>0.57466207774139044</v>
      </c>
      <c r="BL30" s="47">
        <f>IF(PLANEL_Pot_Trim!BL4&lt;&gt;0,BL4/PLANEL_Pot_Trim!BL4,0)</f>
        <v>0.51007205519082088</v>
      </c>
      <c r="BM30" s="47">
        <f>IF(PLANEL_Pot_Trim!BM4&lt;&gt;0,BM4/PLANEL_Pot_Trim!BM4,0)</f>
        <v>0.42207736823734959</v>
      </c>
      <c r="BN30" s="47">
        <f>IF(PLANEL_Pot_Trim!BN4&lt;&gt;0,BN4/PLANEL_Pot_Trim!BN4,0)</f>
        <v>0.44616654521972637</v>
      </c>
      <c r="BO30" s="47">
        <f>IF(PLANEL_Pot_Trim!BO4&lt;&gt;0,BO4/PLANEL_Pot_Trim!BO4,0)</f>
        <v>0.57915611976361581</v>
      </c>
      <c r="BP30" s="47">
        <f>IF(PLANEL_Pot_Trim!BP4&lt;&gt;0,BP4/PLANEL_Pot_Trim!BP4,0)</f>
        <v>0.48175047531361703</v>
      </c>
      <c r="BQ30" s="47">
        <f>IF(PLANEL_Pot_Trim!BQ4&lt;&gt;0,BQ4/PLANEL_Pot_Trim!BQ4,0)</f>
        <v>0.39206001685637532</v>
      </c>
      <c r="BR30" s="47">
        <f>IF(PLANEL_Pot_Trim!BR4&lt;&gt;0,BR4/PLANEL_Pot_Trim!BR4,0)</f>
        <v>0.44227413517846786</v>
      </c>
      <c r="BS30" s="47">
        <f>IF(PLANEL_Pot_Trim!BS4&lt;&gt;0,BS4/PLANEL_Pot_Trim!BS4,0)</f>
        <v>0.5806722297765049</v>
      </c>
      <c r="BT30" s="47">
        <f>IF(PLANEL_Pot_Trim!BT4&lt;&gt;0,BT4/PLANEL_Pot_Trim!BT4,0)</f>
        <v>0.48009666391608563</v>
      </c>
      <c r="BU30" s="47">
        <f>IF(PLANEL_Pot_Trim!BU4&lt;&gt;0,BU4/PLANEL_Pot_Trim!BU4,0)</f>
        <v>0.38502132631779312</v>
      </c>
      <c r="BV30" s="47">
        <f>IF(PLANEL_Pot_Trim!BV4&lt;&gt;0,BV4/PLANEL_Pot_Trim!BV4,0)</f>
        <v>0.44049744048084361</v>
      </c>
      <c r="BW30" s="47">
        <f>IF(PLANEL_Pot_Trim!BW4&lt;&gt;0,BW4/PLANEL_Pot_Trim!BW4,0)</f>
        <v>0.58128993243055882</v>
      </c>
      <c r="BX30" s="47">
        <f>IF(PLANEL_Pot_Trim!BX4&lt;&gt;0,BX4/PLANEL_Pot_Trim!BX4,0)</f>
        <v>0.48795096584288072</v>
      </c>
      <c r="BY30" s="47">
        <f>IF(PLANEL_Pot_Trim!BY4&lt;&gt;0,BY4/PLANEL_Pot_Trim!BY4,0)</f>
        <v>0.38338037863982255</v>
      </c>
      <c r="BZ30" s="47">
        <f>IF(PLANEL_Pot_Trim!BZ4&lt;&gt;0,BZ4/PLANEL_Pot_Trim!BZ4,0)</f>
        <v>0.43891602089712889</v>
      </c>
      <c r="CA30" s="47">
        <f>IF(PLANEL_Pot_Trim!CA4&lt;&gt;0,CA4/PLANEL_Pot_Trim!CA4,0)</f>
        <v>0.58312021498562205</v>
      </c>
      <c r="CB30" s="47">
        <f>IF(PLANEL_Pot_Trim!CB4&lt;&gt;0,CB4/PLANEL_Pot_Trim!CB4,0)</f>
        <v>0.47423755441401338</v>
      </c>
      <c r="CC30" s="47">
        <f>IF(PLANEL_Pot_Trim!CC4&lt;&gt;0,CC4/PLANEL_Pot_Trim!CC4,0)</f>
        <v>0.38088029290850783</v>
      </c>
      <c r="CD30" s="47">
        <f>IF(PLANEL_Pot_Trim!CD4&lt;&gt;0,CD4/PLANEL_Pot_Trim!CD4,0)</f>
        <v>0.43691230597140701</v>
      </c>
      <c r="CE30" s="47">
        <f>IF(PLANEL_Pot_Trim!CE4&lt;&gt;0,CE4/PLANEL_Pot_Trim!CE4,0)</f>
        <v>0.58447791156664719</v>
      </c>
      <c r="CF30" s="47">
        <f>IF(PLANEL_Pot_Trim!CF4&lt;&gt;0,CF4/PLANEL_Pot_Trim!CF4,0)</f>
        <v>0.48431009901128025</v>
      </c>
      <c r="CG30" s="47">
        <f>IF(PLANEL_Pot_Trim!CG4&lt;&gt;0,CG4/PLANEL_Pot_Trim!CG4,0)</f>
        <v>0.3757112701962434</v>
      </c>
      <c r="CH30" s="47">
        <f>IF(PLANEL_Pot_Trim!CH4&lt;&gt;0,CH4/PLANEL_Pot_Trim!CH4,0)</f>
        <v>0.43539551873423188</v>
      </c>
      <c r="CI30" s="47">
        <f>IF(PLANEL_Pot_Trim!CI4&lt;&gt;0,CI4/PLANEL_Pot_Trim!CI4,0)</f>
        <v>0.58591377256855759</v>
      </c>
      <c r="CJ30" s="47">
        <f>IF(PLANEL_Pot_Trim!CJ4&lt;&gt;0,CJ4/PLANEL_Pot_Trim!CJ4,0)</f>
        <v>0.5004407266377261</v>
      </c>
      <c r="CK30" s="47">
        <f>IF(PLANEL_Pot_Trim!CK4&lt;&gt;0,CK4/PLANEL_Pot_Trim!CK4,0)</f>
        <v>0.37710967812786256</v>
      </c>
      <c r="CL30" s="47">
        <f>IF(PLANEL_Pot_Trim!CL4&lt;&gt;0,CL4/PLANEL_Pot_Trim!CL4,0)</f>
        <v>0.4341833747782719</v>
      </c>
      <c r="CM30" s="47">
        <f>IF(PLANEL_Pot_Trim!CM4&lt;&gt;0,CM4/PLANEL_Pot_Trim!CM4,0)</f>
        <v>0.58761845313124206</v>
      </c>
      <c r="CN30" s="47">
        <f>IF(PLANEL_Pot_Trim!CN4&lt;&gt;0,CN4/PLANEL_Pot_Trim!CN4,0)</f>
        <v>0.48861582545017085</v>
      </c>
      <c r="CO30" s="47">
        <f>IF(PLANEL_Pot_Trim!CO4&lt;&gt;0,CO4/PLANEL_Pot_Trim!CO4,0)</f>
        <v>0.36348144509020458</v>
      </c>
      <c r="CP30" s="47">
        <f>IF(PLANEL_Pot_Trim!CP4&lt;&gt;0,CP4/PLANEL_Pot_Trim!CP4,0)</f>
        <v>0.43302386932379483</v>
      </c>
      <c r="CQ30" s="47">
        <f>IF(PLANEL_Pot_Trim!CQ4&lt;&gt;0,CQ4/PLANEL_Pot_Trim!CQ4,0)</f>
        <v>0.58889460783673164</v>
      </c>
      <c r="CR30" s="47">
        <f>IF(PLANEL_Pot_Trim!CR4&lt;&gt;0,CR4/PLANEL_Pot_Trim!CR4,0)</f>
        <v>0.48854891542592993</v>
      </c>
      <c r="CS30" s="47">
        <f>IF(PLANEL_Pot_Trim!CS4&lt;&gt;0,CS4/PLANEL_Pot_Trim!CS4,0)</f>
        <v>0.35857024778128249</v>
      </c>
      <c r="CT30" s="47">
        <f>IF(PLANEL_Pot_Trim!CT4&lt;&gt;0,CT4/PLANEL_Pot_Trim!CT4,0)</f>
        <v>0.43240317435556924</v>
      </c>
      <c r="CU30" s="47">
        <f>IF(PLANEL_Pot_Trim!CU4&lt;&gt;0,CU4/PLANEL_Pot_Trim!CU4,0)</f>
        <v>0.5922241872393611</v>
      </c>
      <c r="CV30" s="47">
        <f>IF(PLANEL_Pot_Trim!CV4&lt;&gt;0,CV4/PLANEL_Pot_Trim!CV4,0)</f>
        <v>0.47024140282681925</v>
      </c>
      <c r="CW30" s="47">
        <f>IF(PLANEL_Pot_Trim!CW4&lt;&gt;0,CW4/PLANEL_Pot_Trim!CW4,0)</f>
        <v>0.36123305272926542</v>
      </c>
      <c r="CX30" s="47">
        <f>IF(PLANEL_Pot_Trim!CX4&lt;&gt;0,CX4/PLANEL_Pot_Trim!CX4,0)</f>
        <v>0.43082094349449124</v>
      </c>
      <c r="CY30" s="77">
        <f>IF(PLANEL_Pot_Trim!CY4&lt;&gt;0,CY4/PLANEL_Pot_Trim!CY4,0)</f>
        <v>0.5922241872393611</v>
      </c>
      <c r="CZ30" s="77">
        <f>IF(PLANEL_Pot_Trim!CZ4&lt;&gt;0,CZ4/PLANEL_Pot_Trim!CZ4,0)</f>
        <v>0.47603042474582297</v>
      </c>
      <c r="DA30" s="77">
        <f>IF(PLANEL_Pot_Trim!DA4&lt;&gt;0,DA4/PLANEL_Pot_Trim!DA4,0)</f>
        <v>0.360050200302723</v>
      </c>
      <c r="DB30" s="77">
        <f>IF(PLANEL_Pot_Trim!DB4&lt;&gt;0,DB4/PLANEL_Pot_Trim!DB4,0)</f>
        <v>0.43082094349449124</v>
      </c>
      <c r="DC30" s="47">
        <f>IF(PLANEL_Pot_Trim!DC4&lt;&gt;0,DC4/PLANEL_Pot_Trim!DC4,0)</f>
        <v>0.5922241872393611</v>
      </c>
      <c r="DD30" s="47">
        <f>IF(PLANEL_Pot_Trim!DD4&lt;&gt;0,DD4/PLANEL_Pot_Trim!DD4,0)</f>
        <v>0.47387331817632528</v>
      </c>
      <c r="DE30" s="47">
        <f>IF(PLANEL_Pot_Trim!DE4&lt;&gt;0,DE4/PLANEL_Pot_Trim!DE4,0)</f>
        <v>0.34465177582334378</v>
      </c>
      <c r="DF30" s="47">
        <f>IF(PLANEL_Pot_Trim!DF4&lt;&gt;0,DF4/PLANEL_Pot_Trim!DF4,0)</f>
        <v>0.43082094349449124</v>
      </c>
      <c r="DG30" s="47">
        <f>IF(PLANEL_Pot_Trim!DG4&lt;&gt;0,DG4/PLANEL_Pot_Trim!DG4,0)</f>
        <v>0.5922241872393611</v>
      </c>
      <c r="DH30" s="47">
        <f>IF(PLANEL_Pot_Trim!DH4&lt;&gt;0,DH4/PLANEL_Pot_Trim!DH4,0)</f>
        <v>0.47428690467418277</v>
      </c>
      <c r="DI30" s="47">
        <f>IF(PLANEL_Pot_Trim!DI4&lt;&gt;0,DI4/PLANEL_Pot_Trim!DI4,0)</f>
        <v>0.3571793962157509</v>
      </c>
      <c r="DJ30" s="47">
        <f>IF(PLANEL_Pot_Trim!DJ4&lt;&gt;0,DJ4/PLANEL_Pot_Trim!DJ4,0)</f>
        <v>0.43082094349449124</v>
      </c>
      <c r="DK30" s="47">
        <f>IF(PLANEL_Pot_Trim!DK4&lt;&gt;0,DK4/PLANEL_Pot_Trim!DK4,0)</f>
        <v>0.5922241872393611</v>
      </c>
      <c r="DL30" s="47">
        <f>IF(PLANEL_Pot_Trim!DL4&lt;&gt;0,DL4/PLANEL_Pot_Trim!DL4,0)</f>
        <v>0.47331398398216862</v>
      </c>
      <c r="DM30" s="47">
        <f>IF(PLANEL_Pot_Trim!DM4&lt;&gt;0,DM4/PLANEL_Pot_Trim!DM4,0)</f>
        <v>0.34477985849923409</v>
      </c>
      <c r="DN30" s="47">
        <f>IF(PLANEL_Pot_Trim!DN4&lt;&gt;0,DN4/PLANEL_Pot_Trim!DN4,0)</f>
        <v>0.43082094349449124</v>
      </c>
      <c r="DO30" s="47">
        <f>IF(PLANEL_Pot_Trim!DO4&lt;&gt;0,DO4/PLANEL_Pot_Trim!DO4,0)</f>
        <v>0.59256326594209652</v>
      </c>
      <c r="DP30" s="47">
        <f>IF(PLANEL_Pot_Trim!DP4&lt;&gt;0,DP4/PLANEL_Pot_Trim!DP4,0)</f>
        <v>0.48378296232807344</v>
      </c>
      <c r="DQ30" s="47">
        <f>IF(PLANEL_Pot_Trim!DQ4&lt;&gt;0,DQ4/PLANEL_Pot_Trim!DQ4,0)</f>
        <v>0.35450154341562484</v>
      </c>
      <c r="DR30" s="47">
        <f>IF(PLANEL_Pot_Trim!DR4&lt;&gt;0,DR4/PLANEL_Pot_Trim!DR4,0)</f>
        <v>0.43067285299524921</v>
      </c>
      <c r="DS30" s="47">
        <f>IF(PLANEL_Pot_Trim!DS4&lt;&gt;0,DS4/PLANEL_Pot_Trim!DS4,0)</f>
        <v>0.59486282834193116</v>
      </c>
      <c r="DT30" s="47">
        <f>IF(PLANEL_Pot_Trim!DT4&lt;&gt;0,DT4/PLANEL_Pot_Trim!DT4,0)</f>
        <v>0.47898305855287554</v>
      </c>
      <c r="DU30" s="47">
        <f>IF(PLANEL_Pot_Trim!DU4&lt;&gt;0,DU4/PLANEL_Pot_Trim!DU4,0)</f>
        <v>0.33784712470759609</v>
      </c>
      <c r="DV30" s="47">
        <f>IF(PLANEL_Pot_Trim!DV4&lt;&gt;0,DV4/PLANEL_Pot_Trim!DV4,0)</f>
        <v>0.42983290369256522</v>
      </c>
      <c r="DW30" s="47">
        <f>IF(PLANEL_Pot_Trim!DW4&lt;&gt;0,DW4/PLANEL_Pot_Trim!DW4,0)</f>
        <v>0.59662076639399342</v>
      </c>
      <c r="DX30" s="47">
        <f>IF(PLANEL_Pot_Trim!DX4&lt;&gt;0,DX4/PLANEL_Pot_Trim!DX4,0)</f>
        <v>0.48313734551425397</v>
      </c>
      <c r="DY30" s="47">
        <f>IF(PLANEL_Pot_Trim!DY4&lt;&gt;0,DY4/PLANEL_Pot_Trim!DY4,0)</f>
        <v>0.32718335201762833</v>
      </c>
      <c r="DZ30" s="47">
        <f>IF(PLANEL_Pot_Trim!DZ4&lt;&gt;0,DZ4/PLANEL_Pot_Trim!DZ4,0)</f>
        <v>0.42891091512990498</v>
      </c>
      <c r="EA30" s="47">
        <f>IF(PLANEL_Pot_Trim!EA4&lt;&gt;0,EA4/PLANEL_Pot_Trim!EA4,0)</f>
        <v>0.59800948351665917</v>
      </c>
      <c r="EB30" s="47">
        <f>IF(PLANEL_Pot_Trim!EB4&lt;&gt;0,EB4/PLANEL_Pot_Trim!EB4,0)</f>
        <v>0.48513477426347862</v>
      </c>
      <c r="EC30" s="47">
        <f>IF(PLANEL_Pot_Trim!EC4&lt;&gt;0,EC4/PLANEL_Pot_Trim!EC4,0)</f>
        <v>0.34223264367692324</v>
      </c>
      <c r="ED30" s="47">
        <f>IF(PLANEL_Pot_Trim!ED4&lt;&gt;0,ED4/PLANEL_Pot_Trim!ED4,0)</f>
        <v>0.42814686894991849</v>
      </c>
      <c r="EE30" s="47">
        <f>IF(PLANEL_Pot_Trim!EE4&lt;&gt;0,EE4/PLANEL_Pot_Trim!EE4,0)</f>
        <v>0.59981442918180128</v>
      </c>
      <c r="EF30" s="47">
        <f>IF(PLANEL_Pot_Trim!EF4&lt;&gt;0,EF4/PLANEL_Pot_Trim!EF4,0)</f>
        <v>0.49378506808164851</v>
      </c>
      <c r="EG30" s="47">
        <f>IF(PLANEL_Pot_Trim!EG4&lt;&gt;0,EG4/PLANEL_Pot_Trim!EG4,0)</f>
        <v>0.33235397845670439</v>
      </c>
      <c r="EH30" s="47">
        <f>IF(PLANEL_Pot_Trim!EH4&lt;&gt;0,EH4/PLANEL_Pot_Trim!EH4,0)</f>
        <v>0.42746344251496077</v>
      </c>
      <c r="EI30" s="47">
        <f>IF(PLANEL_Pot_Trim!EI4&lt;&gt;0,EI4/PLANEL_Pot_Trim!EI4,0)</f>
        <v>0.60031012735896672</v>
      </c>
      <c r="EJ30" s="47">
        <f>IF(PLANEL_Pot_Trim!EJ4&lt;&gt;0,EJ4/PLANEL_Pot_Trim!EJ4,0)</f>
        <v>0.4649311432048347</v>
      </c>
      <c r="EK30" s="47">
        <f>IF(PLANEL_Pot_Trim!EK4&lt;&gt;0,EK4/PLANEL_Pot_Trim!EK4,0)</f>
        <v>0.32075448658761369</v>
      </c>
      <c r="EL30" s="47">
        <f>IF(PLANEL_Pot_Trim!EL4&lt;&gt;0,EL4/PLANEL_Pot_Trim!EL4,0)</f>
        <v>0.42589966305353266</v>
      </c>
      <c r="EM30" s="47">
        <f>IF(PLANEL_Pot_Trim!EM4&lt;&gt;0,EM4/PLANEL_Pot_Trim!EM4,0)</f>
        <v>0.60179882926926198</v>
      </c>
      <c r="EN30" s="47">
        <f>IF(PLANEL_Pot_Trim!EN4&lt;&gt;0,EN4/PLANEL_Pot_Trim!EN4,0)</f>
        <v>0.45819003352597271</v>
      </c>
      <c r="EO30" s="47">
        <f>IF(PLANEL_Pot_Trim!EO4&lt;&gt;0,EO4/PLANEL_Pot_Trim!EO4,0)</f>
        <v>0.31390381318867194</v>
      </c>
      <c r="EP30" s="47">
        <f>IF(PLANEL_Pot_Trim!EP4&lt;&gt;0,EP4/PLANEL_Pot_Trim!EP4,0)</f>
        <v>0.42578852539246159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0.44202502344211325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0.43327052414448092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0.5143942766843026</v>
      </c>
      <c r="Q31" s="47">
        <f>IF(PLANEL_Pot_Trim!Q5&lt;&gt;0,Q5/PLANEL_Pot_Trim!Q5,0)</f>
        <v>0.43125993711036237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0.52778321697099051</v>
      </c>
      <c r="U31" s="47">
        <f>IF(PLANEL_Pot_Trim!U5&lt;&gt;0,U5/PLANEL_Pot_Trim!U5,0)</f>
        <v>0.4442066354643277</v>
      </c>
      <c r="V31" s="47">
        <f>IF(PLANEL_Pot_Trim!V5&lt;&gt;0,V5/PLANEL_Pot_Trim!V5,0)</f>
        <v>0.5000554910348497</v>
      </c>
      <c r="W31" s="47">
        <f>IF(PLANEL_Pot_Trim!W5&lt;&gt;0,W5/PLANEL_Pot_Trim!W5,0)</f>
        <v>0.57849088955446748</v>
      </c>
      <c r="X31" s="47">
        <f>IF(PLANEL_Pot_Trim!X5&lt;&gt;0,X5/PLANEL_Pot_Trim!X5,0)</f>
        <v>0.51454664120542293</v>
      </c>
      <c r="Y31" s="47">
        <f>IF(PLANEL_Pot_Trim!Y5&lt;&gt;0,Y5/PLANEL_Pot_Trim!Y5,0)</f>
        <v>0.45092411484938699</v>
      </c>
      <c r="Z31" s="47">
        <f>IF(PLANEL_Pot_Trim!Z5&lt;&gt;0,Z5/PLANEL_Pot_Trim!Z5,0)</f>
        <v>0.49964685821699528</v>
      </c>
      <c r="AA31" s="47">
        <f>IF(PLANEL_Pot_Trim!AA5&lt;&gt;0,AA5/PLANEL_Pot_Trim!AA5,0)</f>
        <v>0.57752579391223846</v>
      </c>
      <c r="AB31" s="47">
        <f>IF(PLANEL_Pot_Trim!AB5&lt;&gt;0,AB5/PLANEL_Pot_Trim!AB5,0)</f>
        <v>0.51283138866667843</v>
      </c>
      <c r="AC31" s="47">
        <f>IF(PLANEL_Pot_Trim!AC5&lt;&gt;0,AC5/PLANEL_Pot_Trim!AC5,0)</f>
        <v>0.42895553027585159</v>
      </c>
      <c r="AD31" s="47">
        <f>IF(PLANEL_Pot_Trim!AD5&lt;&gt;0,AD5/PLANEL_Pot_Trim!AD5,0)</f>
        <v>0.48529793289721557</v>
      </c>
      <c r="AE31" s="47">
        <f>IF(PLANEL_Pot_Trim!AE5&lt;&gt;0,AE5/PLANEL_Pot_Trim!AE5,0)</f>
        <v>0.57707692758875162</v>
      </c>
      <c r="AF31" s="47">
        <f>IF(PLANEL_Pot_Trim!AF5&lt;&gt;0,AF5/PLANEL_Pot_Trim!AF5,0)</f>
        <v>0.31283031009007328</v>
      </c>
      <c r="AG31" s="47">
        <f>IF(PLANEL_Pot_Trim!AG5&lt;&gt;0,AG5/PLANEL_Pot_Trim!AG5,0)</f>
        <v>0.41898524880000815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0.5177697945761065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0.5639326034940142</v>
      </c>
      <c r="AN31" s="47">
        <f>IF(PLANEL_Pot_Trim!AN5&lt;&gt;0,AN5/PLANEL_Pot_Trim!AN5,0)</f>
        <v>0.35932514865355925</v>
      </c>
      <c r="AO31" s="47">
        <f>IF(PLANEL_Pot_Trim!AO5&lt;&gt;0,AO5/PLANEL_Pot_Trim!AO5,0)</f>
        <v>0.37832072439734571</v>
      </c>
      <c r="AP31" s="47">
        <f>IF(PLANEL_Pot_Trim!AP5&lt;&gt;0,AP5/PLANEL_Pot_Trim!AP5,0)</f>
        <v>0.49622829713459354</v>
      </c>
      <c r="AQ31" s="47">
        <f>IF(PLANEL_Pot_Trim!AQ5&lt;&gt;0,AQ5/PLANEL_Pot_Trim!AQ5,0)</f>
        <v>0.56408175075316247</v>
      </c>
      <c r="AR31" s="47">
        <f>IF(PLANEL_Pot_Trim!AR5&lt;&gt;0,AR5/PLANEL_Pot_Trim!AR5,0)</f>
        <v>0.52211667135402107</v>
      </c>
      <c r="AS31" s="47">
        <f>IF(PLANEL_Pot_Trim!AS5&lt;&gt;0,AS5/PLANEL_Pot_Trim!AS5,0)</f>
        <v>0.44670273984984077</v>
      </c>
      <c r="AT31" s="47">
        <f>IF(PLANEL_Pot_Trim!AT5&lt;&gt;0,AT5/PLANEL_Pot_Trim!AT5,0)</f>
        <v>0.49622829713459354</v>
      </c>
      <c r="AU31" s="47">
        <f>IF(PLANEL_Pot_Trim!AU5&lt;&gt;0,AU5/PLANEL_Pot_Trim!AU5,0)</f>
        <v>0.56408175075316247</v>
      </c>
      <c r="AV31" s="47">
        <f>IF(PLANEL_Pot_Trim!AV5&lt;&gt;0,AV5/PLANEL_Pot_Trim!AV5,0)</f>
        <v>0.46557481202382445</v>
      </c>
      <c r="AW31" s="47">
        <f>IF(PLANEL_Pot_Trim!AW5&lt;&gt;0,AW5/PLANEL_Pot_Trim!AW5,0)</f>
        <v>0.44670273984984077</v>
      </c>
      <c r="AX31" s="47">
        <f>IF(PLANEL_Pot_Trim!AX5&lt;&gt;0,AX5/PLANEL_Pot_Trim!AX5,0)</f>
        <v>0.49622829713459354</v>
      </c>
      <c r="AY31" s="47">
        <f>IF(PLANEL_Pot_Trim!AY5&lt;&gt;0,AY5/PLANEL_Pot_Trim!AY5,0)</f>
        <v>0.56408175075316247</v>
      </c>
      <c r="AZ31" s="47">
        <f>IF(PLANEL_Pot_Trim!AZ5&lt;&gt;0,AZ5/PLANEL_Pot_Trim!AZ5,0)</f>
        <v>0.51681569367468638</v>
      </c>
      <c r="BA31" s="47">
        <f>IF(PLANEL_Pot_Trim!BA5&lt;&gt;0,BA5/PLANEL_Pot_Trim!BA5,0)</f>
        <v>0.45015523849870315</v>
      </c>
      <c r="BB31" s="47">
        <f>IF(PLANEL_Pot_Trim!BB5&lt;&gt;0,BB5/PLANEL_Pot_Trim!BB5,0)</f>
        <v>0.49622829713459354</v>
      </c>
      <c r="BC31" s="47">
        <f>IF(PLANEL_Pot_Trim!BC5&lt;&gt;0,BC5/PLANEL_Pot_Trim!BC5,0)</f>
        <v>0.56408175075316247</v>
      </c>
      <c r="BD31" s="47">
        <f>IF(PLANEL_Pot_Trim!BD5&lt;&gt;0,BD5/PLANEL_Pot_Trim!BD5,0)</f>
        <v>0.30527354699237413</v>
      </c>
      <c r="BE31" s="47">
        <f>IF(PLANEL_Pot_Trim!BE5&lt;&gt;0,BE5/PLANEL_Pot_Trim!BE5,0)</f>
        <v>0.45469970936507831</v>
      </c>
      <c r="BF31" s="47">
        <f>IF(PLANEL_Pot_Trim!BF5&lt;&gt;0,BF5/PLANEL_Pot_Trim!BF5,0)</f>
        <v>0.49622829713459354</v>
      </c>
      <c r="BG31" s="47">
        <f>IF(PLANEL_Pot_Trim!BG5&lt;&gt;0,BG5/PLANEL_Pot_Trim!BG5,0)</f>
        <v>0.56408175075316247</v>
      </c>
      <c r="BH31" s="47">
        <f>IF(PLANEL_Pot_Trim!BH5&lt;&gt;0,BH5/PLANEL_Pot_Trim!BH5,0)</f>
        <v>0.52266704793166874</v>
      </c>
      <c r="BI31" s="47">
        <f>IF(PLANEL_Pot_Trim!BI5&lt;&gt;0,BI5/PLANEL_Pot_Trim!BI5,0)</f>
        <v>0.45073527217375625</v>
      </c>
      <c r="BJ31" s="47">
        <f>IF(PLANEL_Pot_Trim!BJ5&lt;&gt;0,BJ5/PLANEL_Pot_Trim!BJ5,0)</f>
        <v>0.49622829713459354</v>
      </c>
      <c r="BK31" s="47">
        <f>IF(PLANEL_Pot_Trim!BK5&lt;&gt;0,BK5/PLANEL_Pot_Trim!BK5,0)</f>
        <v>0.56408175075316247</v>
      </c>
      <c r="BL31" s="47">
        <f>IF(PLANEL_Pot_Trim!BL5&lt;&gt;0,BL5/PLANEL_Pot_Trim!BL5,0)</f>
        <v>0.43152607493068806</v>
      </c>
      <c r="BM31" s="47">
        <f>IF(PLANEL_Pot_Trim!BM5&lt;&gt;0,BM5/PLANEL_Pot_Trim!BM5,0)</f>
        <v>0.45469970936507831</v>
      </c>
      <c r="BN31" s="47">
        <f>IF(PLANEL_Pot_Trim!BN5&lt;&gt;0,BN5/PLANEL_Pot_Trim!BN5,0)</f>
        <v>0.49622829713459354</v>
      </c>
      <c r="BO31" s="47">
        <f>IF(PLANEL_Pot_Trim!BO5&lt;&gt;0,BO5/PLANEL_Pot_Trim!BO5,0)</f>
        <v>0.56408175075316247</v>
      </c>
      <c r="BP31" s="47">
        <f>IF(PLANEL_Pot_Trim!BP5&lt;&gt;0,BP5/PLANEL_Pot_Trim!BP5,0)</f>
        <v>0.51589153409790978</v>
      </c>
      <c r="BQ31" s="47">
        <f>IF(PLANEL_Pot_Trim!BQ5&lt;&gt;0,BQ5/PLANEL_Pot_Trim!BQ5,0)</f>
        <v>0.44670273984984077</v>
      </c>
      <c r="BR31" s="47">
        <f>IF(PLANEL_Pot_Trim!BR5&lt;&gt;0,BR5/PLANEL_Pot_Trim!BR5,0)</f>
        <v>0.49622829713459354</v>
      </c>
      <c r="BS31" s="47">
        <f>IF(PLANEL_Pot_Trim!BS5&lt;&gt;0,BS5/PLANEL_Pot_Trim!BS5,0)</f>
        <v>0.56408175075316247</v>
      </c>
      <c r="BT31" s="47">
        <f>IF(PLANEL_Pot_Trim!BT5&lt;&gt;0,BT5/PLANEL_Pot_Trim!BT5,0)</f>
        <v>0.52799545523211788</v>
      </c>
      <c r="BU31" s="47">
        <f>IF(PLANEL_Pot_Trim!BU5&lt;&gt;0,BU5/PLANEL_Pot_Trim!BU5,0)</f>
        <v>0.44670273984984077</v>
      </c>
      <c r="BV31" s="47">
        <f>IF(PLANEL_Pot_Trim!BV5&lt;&gt;0,BV5/PLANEL_Pot_Trim!BV5,0)</f>
        <v>0.49622829713459354</v>
      </c>
      <c r="BW31" s="47">
        <f>IF(PLANEL_Pot_Trim!BW5&lt;&gt;0,BW5/PLANEL_Pot_Trim!BW5,0)</f>
        <v>0.56408175075316247</v>
      </c>
      <c r="BX31" s="47">
        <f>IF(PLANEL_Pot_Trim!BX5&lt;&gt;0,BX5/PLANEL_Pot_Trim!BX5,0)</f>
        <v>0.43152607493068806</v>
      </c>
      <c r="BY31" s="47">
        <f>IF(PLANEL_Pot_Trim!BY5&lt;&gt;0,BY5/PLANEL_Pot_Trim!BY5,0)</f>
        <v>0.44670273984984077</v>
      </c>
      <c r="BZ31" s="47">
        <f>IF(PLANEL_Pot_Trim!BZ5&lt;&gt;0,BZ5/PLANEL_Pot_Trim!BZ5,0)</f>
        <v>0.49622829713459354</v>
      </c>
      <c r="CA31" s="47">
        <f>IF(PLANEL_Pot_Trim!CA5&lt;&gt;0,CA5/PLANEL_Pot_Trim!CA5,0)</f>
        <v>0.56408175075316247</v>
      </c>
      <c r="CB31" s="47">
        <f>IF(PLANEL_Pot_Trim!CB5&lt;&gt;0,CB5/PLANEL_Pot_Trim!CB5,0)</f>
        <v>0.51670561194986886</v>
      </c>
      <c r="CC31" s="47">
        <f>IF(PLANEL_Pot_Trim!CC5&lt;&gt;0,CC5/PLANEL_Pot_Trim!CC5,0)</f>
        <v>0.44670273984984077</v>
      </c>
      <c r="CD31" s="47">
        <f>IF(PLANEL_Pot_Trim!CD5&lt;&gt;0,CD5/PLANEL_Pot_Trim!CD5,0)</f>
        <v>0.49622829713459354</v>
      </c>
      <c r="CE31" s="47">
        <f>IF(PLANEL_Pot_Trim!CE5&lt;&gt;0,CE5/PLANEL_Pot_Trim!CE5,0)</f>
        <v>0.56408175075316247</v>
      </c>
      <c r="CF31" s="47">
        <f>IF(PLANEL_Pot_Trim!CF5&lt;&gt;0,CF5/PLANEL_Pot_Trim!CF5,0)</f>
        <v>0.42394905475791583</v>
      </c>
      <c r="CG31" s="47">
        <f>IF(PLANEL_Pot_Trim!CG5&lt;&gt;0,CG5/PLANEL_Pot_Trim!CG5,0)</f>
        <v>0.44670273984984077</v>
      </c>
      <c r="CH31" s="47">
        <f>IF(PLANEL_Pot_Trim!CH5&lt;&gt;0,CH5/PLANEL_Pot_Trim!CH5,0)</f>
        <v>0.49622829713459354</v>
      </c>
      <c r="CI31" s="47">
        <f>IF(PLANEL_Pot_Trim!CI5&lt;&gt;0,CI5/PLANEL_Pot_Trim!CI5,0)</f>
        <v>0.56408175075316247</v>
      </c>
      <c r="CJ31" s="47">
        <f>IF(PLANEL_Pot_Trim!CJ5&lt;&gt;0,CJ5/PLANEL_Pot_Trim!CJ5,0)</f>
        <v>0.25543071119080168</v>
      </c>
      <c r="CK31" s="47">
        <f>IF(PLANEL_Pot_Trim!CK5&lt;&gt;0,CK5/PLANEL_Pot_Trim!CK5,0)</f>
        <v>0.37540735928379693</v>
      </c>
      <c r="CL31" s="47">
        <f>IF(PLANEL_Pot_Trim!CL5&lt;&gt;0,CL5/PLANEL_Pot_Trim!CL5,0)</f>
        <v>0.49622829713459354</v>
      </c>
      <c r="CM31" s="47">
        <f>IF(PLANEL_Pot_Trim!CM5&lt;&gt;0,CM5/PLANEL_Pot_Trim!CM5,0)</f>
        <v>0.56408175075316247</v>
      </c>
      <c r="CN31" s="47">
        <f>IF(PLANEL_Pot_Trim!CN5&lt;&gt;0,CN5/PLANEL_Pot_Trim!CN5,0)</f>
        <v>0.34710841381774288</v>
      </c>
      <c r="CO31" s="47">
        <f>IF(PLANEL_Pot_Trim!CO5&lt;&gt;0,CO5/PLANEL_Pot_Trim!CO5,0)</f>
        <v>0.4282592991876974</v>
      </c>
      <c r="CP31" s="47">
        <f>IF(PLANEL_Pot_Trim!CP5&lt;&gt;0,CP5/PLANEL_Pot_Trim!CP5,0)</f>
        <v>0.49622829713459354</v>
      </c>
      <c r="CQ31" s="47">
        <f>IF(PLANEL_Pot_Trim!CQ5&lt;&gt;0,CQ5/PLANEL_Pot_Trim!CQ5,0)</f>
        <v>0.56408175075316247</v>
      </c>
      <c r="CR31" s="47">
        <f>IF(PLANEL_Pot_Trim!CR5&lt;&gt;0,CR5/PLANEL_Pot_Trim!CR5,0)</f>
        <v>0.35289610970427321</v>
      </c>
      <c r="CS31" s="47">
        <f>IF(PLANEL_Pot_Trim!CS5&lt;&gt;0,CS5/PLANEL_Pot_Trim!CS5,0)</f>
        <v>0.43506031459798489</v>
      </c>
      <c r="CT31" s="47">
        <f>IF(PLANEL_Pot_Trim!CT5&lt;&gt;0,CT5/PLANEL_Pot_Trim!CT5,0)</f>
        <v>0.49622829713459354</v>
      </c>
      <c r="CU31" s="47">
        <f>IF(PLANEL_Pot_Trim!CU5&lt;&gt;0,CU5/PLANEL_Pot_Trim!CU5,0)</f>
        <v>0.56550110784777941</v>
      </c>
      <c r="CV31" s="47">
        <f>IF(PLANEL_Pot_Trim!CV5&lt;&gt;0,CV5/PLANEL_Pot_Trim!CV5,0)</f>
        <v>0.50981973937922698</v>
      </c>
      <c r="CW31" s="47">
        <f>IF(PLANEL_Pot_Trim!CW5&lt;&gt;0,CW5/PLANEL_Pot_Trim!CW5,0)</f>
        <v>0.40790412979351032</v>
      </c>
      <c r="CX31" s="47">
        <f>IF(PLANEL_Pot_Trim!CX5&lt;&gt;0,CX5/PLANEL_Pot_Trim!CX5,0)</f>
        <v>0.49002999673831621</v>
      </c>
      <c r="CY31" s="77">
        <f>IF(PLANEL_Pot_Trim!CY5&lt;&gt;0,CY5/PLANEL_Pot_Trim!CY5,0)</f>
        <v>0.56550110784777941</v>
      </c>
      <c r="CZ31" s="77">
        <f>IF(PLANEL_Pot_Trim!CZ5&lt;&gt;0,CZ5/PLANEL_Pot_Trim!CZ5,0)</f>
        <v>0.46076116409853873</v>
      </c>
      <c r="DA31" s="77">
        <f>IF(PLANEL_Pot_Trim!DA5&lt;&gt;0,DA5/PLANEL_Pot_Trim!DA5,0)</f>
        <v>0.37888400351109947</v>
      </c>
      <c r="DB31" s="77">
        <f>IF(PLANEL_Pot_Trim!DB5&lt;&gt;0,DB5/PLANEL_Pot_Trim!DB5,0)</f>
        <v>0.49002999673831621</v>
      </c>
      <c r="DC31" s="47">
        <f>IF(PLANEL_Pot_Trim!DC5&lt;&gt;0,DC5/PLANEL_Pot_Trim!DC5,0)</f>
        <v>0.56550110784777941</v>
      </c>
      <c r="DD31" s="47">
        <f>IF(PLANEL_Pot_Trim!DD5&lt;&gt;0,DD5/PLANEL_Pot_Trim!DD5,0)</f>
        <v>0.45919738402823018</v>
      </c>
      <c r="DE31" s="47">
        <f>IF(PLANEL_Pot_Trim!DE5&lt;&gt;0,DE5/PLANEL_Pot_Trim!DE5,0)</f>
        <v>0.42688135467530058</v>
      </c>
      <c r="DF31" s="47">
        <f>IF(PLANEL_Pot_Trim!DF5&lt;&gt;0,DF5/PLANEL_Pot_Trim!DF5,0)</f>
        <v>0.49002999673831621</v>
      </c>
      <c r="DG31" s="47">
        <f>IF(PLANEL_Pot_Trim!DG5&lt;&gt;0,DG5/PLANEL_Pot_Trim!DG5,0)</f>
        <v>0.56550110784777941</v>
      </c>
      <c r="DH31" s="47">
        <f>IF(PLANEL_Pot_Trim!DH5&lt;&gt;0,DH5/PLANEL_Pot_Trim!DH5,0)</f>
        <v>0.44939691639250107</v>
      </c>
      <c r="DI31" s="47">
        <f>IF(PLANEL_Pot_Trim!DI5&lt;&gt;0,DI5/PLANEL_Pot_Trim!DI5,0)</f>
        <v>0.28339106445712614</v>
      </c>
      <c r="DJ31" s="47">
        <f>IF(PLANEL_Pot_Trim!DJ5&lt;&gt;0,DJ5/PLANEL_Pot_Trim!DJ5,0)</f>
        <v>0.49002999673831621</v>
      </c>
      <c r="DK31" s="47">
        <f>IF(PLANEL_Pot_Trim!DK5&lt;&gt;0,DK5/PLANEL_Pot_Trim!DK5,0)</f>
        <v>0.56550110784777941</v>
      </c>
      <c r="DL31" s="47">
        <f>IF(PLANEL_Pot_Trim!DL5&lt;&gt;0,DL5/PLANEL_Pot_Trim!DL5,0)</f>
        <v>0.45996249737205186</v>
      </c>
      <c r="DM31" s="47">
        <f>IF(PLANEL_Pot_Trim!DM5&lt;&gt;0,DM5/PLANEL_Pot_Trim!DM5,0)</f>
        <v>0.3571124198220893</v>
      </c>
      <c r="DN31" s="47">
        <f>IF(PLANEL_Pot_Trim!DN5&lt;&gt;0,DN5/PLANEL_Pot_Trim!DN5,0)</f>
        <v>0.49002999673831621</v>
      </c>
      <c r="DO31" s="47">
        <f>IF(PLANEL_Pot_Trim!DO5&lt;&gt;0,DO5/PLANEL_Pot_Trim!DO5,0)</f>
        <v>0.56550110784777941</v>
      </c>
      <c r="DP31" s="47">
        <f>IF(PLANEL_Pot_Trim!DP5&lt;&gt;0,DP5/PLANEL_Pot_Trim!DP5,0)</f>
        <v>0.37679070606741166</v>
      </c>
      <c r="DQ31" s="47">
        <f>IF(PLANEL_Pot_Trim!DQ5&lt;&gt;0,DQ5/PLANEL_Pot_Trim!DQ5,0)</f>
        <v>0.23735856787732115</v>
      </c>
      <c r="DR31" s="47">
        <f>IF(PLANEL_Pot_Trim!DR5&lt;&gt;0,DR5/PLANEL_Pot_Trim!DR5,0)</f>
        <v>0.49002999673831621</v>
      </c>
      <c r="DS31" s="47">
        <f>IF(PLANEL_Pot_Trim!DS5&lt;&gt;0,DS5/PLANEL_Pot_Trim!DS5,0)</f>
        <v>0.56550110784777941</v>
      </c>
      <c r="DT31" s="47">
        <f>IF(PLANEL_Pot_Trim!DT5&lt;&gt;0,DT5/PLANEL_Pot_Trim!DT5,0)</f>
        <v>0.38325862093684604</v>
      </c>
      <c r="DU31" s="47">
        <f>IF(PLANEL_Pot_Trim!DU5&lt;&gt;0,DU5/PLANEL_Pot_Trim!DU5,0)</f>
        <v>0.32695195251759596</v>
      </c>
      <c r="DV31" s="47">
        <f>IF(PLANEL_Pot_Trim!DV5&lt;&gt;0,DV5/PLANEL_Pot_Trim!DV5,0)</f>
        <v>0.49002999673831621</v>
      </c>
      <c r="DW31" s="47">
        <f>IF(PLANEL_Pot_Trim!DW5&lt;&gt;0,DW5/PLANEL_Pot_Trim!DW5,0)</f>
        <v>0.56550110784777941</v>
      </c>
      <c r="DX31" s="47">
        <f>IF(PLANEL_Pot_Trim!DX5&lt;&gt;0,DX5/PLANEL_Pot_Trim!DX5,0)</f>
        <v>0.33536071843807985</v>
      </c>
      <c r="DY31" s="47">
        <f>IF(PLANEL_Pot_Trim!DY5&lt;&gt;0,DY5/PLANEL_Pot_Trim!DY5,0)</f>
        <v>0.37837173857882295</v>
      </c>
      <c r="DZ31" s="47">
        <f>IF(PLANEL_Pot_Trim!DZ5&lt;&gt;0,DZ5/PLANEL_Pot_Trim!DZ5,0)</f>
        <v>0.49002999673831621</v>
      </c>
      <c r="EA31" s="47">
        <f>IF(PLANEL_Pot_Trim!EA5&lt;&gt;0,EA5/PLANEL_Pot_Trim!EA5,0)</f>
        <v>0.56550110784777941</v>
      </c>
      <c r="EB31" s="47">
        <f>IF(PLANEL_Pot_Trim!EB5&lt;&gt;0,EB5/PLANEL_Pot_Trim!EB5,0)</f>
        <v>0.30603698772932059</v>
      </c>
      <c r="EC31" s="47">
        <f>IF(PLANEL_Pot_Trim!EC5&lt;&gt;0,EC5/PLANEL_Pot_Trim!EC5,0)</f>
        <v>0.21423900949126509</v>
      </c>
      <c r="ED31" s="47">
        <f>IF(PLANEL_Pot_Trim!ED5&lt;&gt;0,ED5/PLANEL_Pot_Trim!ED5,0)</f>
        <v>0.49002999673831621</v>
      </c>
      <c r="EE31" s="47">
        <f>IF(PLANEL_Pot_Trim!EE5&lt;&gt;0,EE5/PLANEL_Pot_Trim!EE5,0)</f>
        <v>0.56550110784777941</v>
      </c>
      <c r="EF31" s="47">
        <f>IF(PLANEL_Pot_Trim!EF5&lt;&gt;0,EF5/PLANEL_Pot_Trim!EF5,0)</f>
        <v>0.21643481434048295</v>
      </c>
      <c r="EG31" s="47">
        <f>IF(PLANEL_Pot_Trim!EG5&lt;&gt;0,EG5/PLANEL_Pot_Trim!EG5,0)</f>
        <v>0.27151333094299746</v>
      </c>
      <c r="EH31" s="47">
        <f>IF(PLANEL_Pot_Trim!EH5&lt;&gt;0,EH5/PLANEL_Pot_Trim!EH5,0)</f>
        <v>0.49002999673831621</v>
      </c>
      <c r="EI31" s="47">
        <f>IF(PLANEL_Pot_Trim!EI5&lt;&gt;0,EI5/PLANEL_Pot_Trim!EI5,0)</f>
        <v>0.56550110784777941</v>
      </c>
      <c r="EJ31" s="47">
        <f>IF(PLANEL_Pot_Trim!EJ5&lt;&gt;0,EJ5/PLANEL_Pot_Trim!EJ5,0)</f>
        <v>0.46403038797970025</v>
      </c>
      <c r="EK31" s="47">
        <f>IF(PLANEL_Pot_Trim!EK5&lt;&gt;0,EK5/PLANEL_Pot_Trim!EK5,0)</f>
        <v>0.34270466009213052</v>
      </c>
      <c r="EL31" s="47">
        <f>IF(PLANEL_Pot_Trim!EL5&lt;&gt;0,EL5/PLANEL_Pot_Trim!EL5,0)</f>
        <v>0.49002999673831621</v>
      </c>
      <c r="EM31" s="47">
        <f>IF(PLANEL_Pot_Trim!EM5&lt;&gt;0,EM5/PLANEL_Pot_Trim!EM5,0)</f>
        <v>0.56550110784777941</v>
      </c>
      <c r="EN31" s="47">
        <f>IF(PLANEL_Pot_Trim!EN5&lt;&gt;0,EN5/PLANEL_Pot_Trim!EN5,0)</f>
        <v>0.5241161388090565</v>
      </c>
      <c r="EO31" s="47">
        <f>IF(PLANEL_Pot_Trim!EO5&lt;&gt;0,EO5/PLANEL_Pot_Trim!EO5,0)</f>
        <v>0.3883702669278486</v>
      </c>
      <c r="EP31" s="47">
        <f>IF(PLANEL_Pot_Trim!EP5&lt;&gt;0,EP5/PLANEL_Pot_Trim!EP5,0)</f>
        <v>0.49002999673831621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7.438982660830544E-2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0.13936846735572148</v>
      </c>
      <c r="AE33" s="48">
        <f>IF(PLANEL_Pot_Trim!AE7&lt;&gt;0,AE7/PLANEL_Pot_Trim!AE7,0)</f>
        <v>2.7046645112617368E-2</v>
      </c>
      <c r="AF33" s="48">
        <f>IF(PLANEL_Pot_Trim!AF7&lt;&gt;0,AF7/PLANEL_Pot_Trim!AF7,0)</f>
        <v>0</v>
      </c>
      <c r="AG33" s="48">
        <f>IF(PLANEL_Pot_Trim!AG7&lt;&gt;0,AG7/PLANEL_Pot_Trim!AG7,0)</f>
        <v>6.4309363541837691E-3</v>
      </c>
      <c r="AH33" s="48">
        <f>IF(PLANEL_Pot_Trim!AH7&lt;&gt;0,AH7/PLANEL_Pot_Trim!AH7,0)</f>
        <v>0.18236548905098074</v>
      </c>
      <c r="AI33" s="48">
        <f>IF(PLANEL_Pot_Trim!AI7&lt;&gt;0,AI7/PLANEL_Pot_Trim!AI7,0)</f>
        <v>5.2897348132713573E-2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0.17065280854303574</v>
      </c>
      <c r="AM33" s="48">
        <f>IF(PLANEL_Pot_Trim!AM7&lt;&gt;0,AM7/PLANEL_Pot_Trim!AM7,0)</f>
        <v>3.0737750599190768E-2</v>
      </c>
      <c r="AN33" s="48">
        <f>IF(PLANEL_Pot_Trim!AN7&lt;&gt;0,AN7/PLANEL_Pot_Trim!AN7,0)</f>
        <v>0</v>
      </c>
      <c r="AO33" s="48">
        <f>IF(PLANEL_Pot_Trim!AO7&lt;&gt;0,AO7/PLANEL_Pot_Trim!AO7,0)</f>
        <v>0</v>
      </c>
      <c r="AP33" s="48">
        <f>IF(PLANEL_Pot_Trim!AP7&lt;&gt;0,AP7/PLANEL_Pot_Trim!AP7,0)</f>
        <v>0.15405122750350064</v>
      </c>
      <c r="AQ33" s="48">
        <f>IF(PLANEL_Pot_Trim!AQ7&lt;&gt;0,AQ7/PLANEL_Pot_Trim!AQ7,0)</f>
        <v>0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0.15479504736458585</v>
      </c>
      <c r="AU33" s="48">
        <f>IF(PLANEL_Pot_Trim!AU7&lt;&gt;0,AU7/PLANEL_Pot_Trim!AU7,0)</f>
        <v>0</v>
      </c>
      <c r="AV33" s="48">
        <f>IF(PLANEL_Pot_Trim!AV7&lt;&gt;0,AV7/PLANEL_Pot_Trim!AV7,0)</f>
        <v>0</v>
      </c>
      <c r="AW33" s="48">
        <f>IF(PLANEL_Pot_Trim!AW7&lt;&gt;0,AW7/PLANEL_Pot_Trim!AW7,0)</f>
        <v>0</v>
      </c>
      <c r="AX33" s="48">
        <f>IF(PLANEL_Pot_Trim!AX7&lt;&gt;0,AX7/PLANEL_Pot_Trim!AX7,0)</f>
        <v>5.8197352597411739E-2</v>
      </c>
      <c r="AY33" s="48">
        <f>IF(PLANEL_Pot_Trim!AY7&lt;&gt;0,AY7/PLANEL_Pot_Trim!AY7,0)</f>
        <v>5.8197352597411739E-2</v>
      </c>
      <c r="AZ33" s="48">
        <f>IF(PLANEL_Pot_Trim!AZ7&lt;&gt;0,AZ7/PLANEL_Pot_Trim!AZ7,0)</f>
        <v>0</v>
      </c>
      <c r="BA33" s="48">
        <f>IF(PLANEL_Pot_Trim!BA7&lt;&gt;0,BA7/PLANEL_Pot_Trim!BA7,0)</f>
        <v>0</v>
      </c>
      <c r="BB33" s="48">
        <f>IF(PLANEL_Pot_Trim!BB7&lt;&gt;0,BB7/PLANEL_Pot_Trim!BB7,0)</f>
        <v>5.8197352597411739E-2</v>
      </c>
      <c r="BC33" s="48">
        <f>IF(PLANEL_Pot_Trim!BC7&lt;&gt;0,BC7/PLANEL_Pot_Trim!BC7,0)</f>
        <v>5.9695347459952905E-2</v>
      </c>
      <c r="BD33" s="48">
        <f>IF(PLANEL_Pot_Trim!BD7&lt;&gt;0,BD7/PLANEL_Pot_Trim!BD7,0)</f>
        <v>0</v>
      </c>
      <c r="BE33" s="48">
        <f>IF(PLANEL_Pot_Trim!BE7&lt;&gt;0,BE7/PLANEL_Pot_Trim!BE7,0)</f>
        <v>0</v>
      </c>
      <c r="BF33" s="48">
        <f>IF(PLANEL_Pot_Trim!BF7&lt;&gt;0,BF7/PLANEL_Pot_Trim!BF7,0)</f>
        <v>5.9695347459952905E-2</v>
      </c>
      <c r="BG33" s="48">
        <f>IF(PLANEL_Pot_Trim!BG7&lt;&gt;0,BG7/PLANEL_Pot_Trim!BG7,0)</f>
        <v>5.9695347459952905E-2</v>
      </c>
      <c r="BH33" s="48">
        <f>IF(PLANEL_Pot_Trim!BH7&lt;&gt;0,BH7/PLANEL_Pot_Trim!BH7,0)</f>
        <v>0</v>
      </c>
      <c r="BI33" s="48">
        <f>IF(PLANEL_Pot_Trim!BI7&lt;&gt;0,BI7/PLANEL_Pot_Trim!BI7,0)</f>
        <v>5.3284694009908859E-2</v>
      </c>
      <c r="BJ33" s="48">
        <f>IF(PLANEL_Pot_Trim!BJ7&lt;&gt;0,BJ7/PLANEL_Pot_Trim!BJ7,0)</f>
        <v>5.9695347459952905E-2</v>
      </c>
      <c r="BK33" s="48">
        <f>IF(PLANEL_Pot_Trim!BK7&lt;&gt;0,BK7/PLANEL_Pot_Trim!BK7,0)</f>
        <v>5.9695347459952905E-2</v>
      </c>
      <c r="BL33" s="48">
        <f>IF(PLANEL_Pot_Trim!BL7&lt;&gt;0,BL7/PLANEL_Pot_Trim!BL7,0)</f>
        <v>0</v>
      </c>
      <c r="BM33" s="48">
        <f>IF(PLANEL_Pot_Trim!BM7&lt;&gt;0,BM7/PLANEL_Pot_Trim!BM7,0)</f>
        <v>5.1508766361889904E-2</v>
      </c>
      <c r="BN33" s="48">
        <f>IF(PLANEL_Pot_Trim!BN7&lt;&gt;0,BN7/PLANEL_Pot_Trim!BN7,0)</f>
        <v>5.9695347459952905E-2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0.65796103773037573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0.55193220232454687</v>
      </c>
      <c r="AF36" s="49">
        <f>IF(PLANEL_Pot_Trim!AF9&lt;&gt;0,AF10/PLANEL_Pot_Trim!AF9,0)</f>
        <v>0.46105810758281918</v>
      </c>
      <c r="AG36" s="49">
        <f>IF(PLANEL_Pot_Trim!AG9&lt;&gt;0,AG10/PLANEL_Pot_Trim!AG9,0)</f>
        <v>0.55192525430776074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0.46105810758281918</v>
      </c>
      <c r="AL36" s="49">
        <f>IF(PLANEL_Pot_Trim!AL9&lt;&gt;0,AL10/PLANEL_Pot_Trim!AL9,0)</f>
        <v>0.65927071544605387</v>
      </c>
      <c r="AM36" s="49">
        <f>IF(PLANEL_Pot_Trim!AM9&lt;&gt;0,AM10/PLANEL_Pot_Trim!AM9,0)</f>
        <v>0.55193220232454687</v>
      </c>
      <c r="AN36" s="49">
        <f>IF(PLANEL_Pot_Trim!AN9&lt;&gt;0,AN10/PLANEL_Pot_Trim!AN9,0)</f>
        <v>0.46105810758281918</v>
      </c>
      <c r="AO36" s="49">
        <f>IF(PLANEL_Pot_Trim!AO9&lt;&gt;0,AO10/PLANEL_Pot_Trim!AO9,0)</f>
        <v>0.46105810758281918</v>
      </c>
      <c r="AP36" s="49">
        <f>IF(PLANEL_Pot_Trim!AP9&lt;&gt;0,AP10/PLANEL_Pot_Trim!AP9,0)</f>
        <v>0.65927071544605387</v>
      </c>
      <c r="AQ36" s="49">
        <f>IF(PLANEL_Pot_Trim!AQ9&lt;&gt;0,AQ10/PLANEL_Pot_Trim!AQ9,0)</f>
        <v>0.55193220232454687</v>
      </c>
      <c r="AR36" s="49">
        <f>IF(PLANEL_Pot_Trim!AR9&lt;&gt;0,AR10/PLANEL_Pot_Trim!AR9,0)</f>
        <v>0.46105810758281918</v>
      </c>
      <c r="AS36" s="49">
        <f>IF(PLANEL_Pot_Trim!AS9&lt;&gt;0,AS10/PLANEL_Pot_Trim!AS9,0)</f>
        <v>0.46105810758281918</v>
      </c>
      <c r="AT36" s="49">
        <f>IF(PLANEL_Pot_Trim!AT9&lt;&gt;0,AT10/PLANEL_Pot_Trim!AT9,0)</f>
        <v>0.65927071544605387</v>
      </c>
      <c r="AU36" s="49">
        <f>IF(PLANEL_Pot_Trim!AU9&lt;&gt;0,AU10/PLANEL_Pot_Trim!AU9,0)</f>
        <v>0.55192525430776074</v>
      </c>
      <c r="AV36" s="49">
        <f>IF(PLANEL_Pot_Trim!AV9&lt;&gt;0,AV10/PLANEL_Pot_Trim!AV9,0)</f>
        <v>0.46105810758281918</v>
      </c>
      <c r="AW36" s="49">
        <f>IF(PLANEL_Pot_Trim!AW9&lt;&gt;0,AW10/PLANEL_Pot_Trim!AW9,0)</f>
        <v>0.46105810758281918</v>
      </c>
      <c r="AX36" s="49">
        <f>IF(PLANEL_Pot_Trim!AX9&lt;&gt;0,AX10/PLANEL_Pot_Trim!AX9,0)</f>
        <v>0.65927071544605387</v>
      </c>
      <c r="AY36" s="49">
        <f>IF(PLANEL_Pot_Trim!AY9&lt;&gt;0,AY10/PLANEL_Pot_Trim!AY9,0)</f>
        <v>0.56000875572917674</v>
      </c>
      <c r="AZ36" s="49">
        <f>IF(PLANEL_Pot_Trim!AZ9&lt;&gt;0,AZ10/PLANEL_Pot_Trim!AZ9,0)</f>
        <v>0.46105810758281918</v>
      </c>
      <c r="BA36" s="49">
        <f>IF(PLANEL_Pot_Trim!BA9&lt;&gt;0,BA10/PLANEL_Pot_Trim!BA9,0)</f>
        <v>0.46105810758281918</v>
      </c>
      <c r="BB36" s="49">
        <f>IF(PLANEL_Pot_Trim!BB9&lt;&gt;0,BB10/PLANEL_Pot_Trim!BB9,0)</f>
        <v>0.65927071544605387</v>
      </c>
      <c r="BC36" s="49">
        <f>IF(PLANEL_Pot_Trim!BC9&lt;&gt;0,BC10/PLANEL_Pot_Trim!BC9,0)</f>
        <v>0.62796696029704691</v>
      </c>
      <c r="BD36" s="49">
        <f>IF(PLANEL_Pot_Trim!BD9&lt;&gt;0,BD10/PLANEL_Pot_Trim!BD9,0)</f>
        <v>0.46105810758281918</v>
      </c>
      <c r="BE36" s="49">
        <f>IF(PLANEL_Pot_Trim!BE9&lt;&gt;0,BE10/PLANEL_Pot_Trim!BE9,0)</f>
        <v>0.47342366812353748</v>
      </c>
      <c r="BF36" s="49">
        <f>IF(PLANEL_Pot_Trim!BF9&lt;&gt;0,BF10/PLANEL_Pot_Trim!BF9,0)</f>
        <v>0.65927071544605387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0.5</v>
      </c>
      <c r="CC36" s="49">
        <f>IF(PLANEL_Pot_Trim!CC9&lt;&gt;0,CC10/PLANEL_Pot_Trim!CC9,0)</f>
        <v>0.5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0.5</v>
      </c>
      <c r="CG36" s="49">
        <f>IF(PLANEL_Pot_Trim!CG9&lt;&gt;0,CG10/PLANEL_Pot_Trim!CG9,0)</f>
        <v>0.5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0.5</v>
      </c>
      <c r="CK36" s="49">
        <f>IF(PLANEL_Pot_Trim!CK9&lt;&gt;0,CK10/PLANEL_Pot_Trim!CK9,0)</f>
        <v>0.5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0.5</v>
      </c>
      <c r="CO36" s="49">
        <f>IF(PLANEL_Pot_Trim!CO9&lt;&gt;0,CO10/PLANEL_Pot_Trim!CO9,0)</f>
        <v>0.5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0.5</v>
      </c>
      <c r="CS36" s="49">
        <f>IF(PLANEL_Pot_Trim!CS9&lt;&gt;0,CS10/PLANEL_Pot_Trim!CS9,0)</f>
        <v>0.5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0.5</v>
      </c>
      <c r="CW36" s="49">
        <f>IF(PLANEL_Pot_Trim!CW9&lt;&gt;0,CW10/PLANEL_Pot_Trim!CW9,0)</f>
        <v>0.5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0.5</v>
      </c>
      <c r="DA36" s="79">
        <f>IF(PLANEL_Pot_Trim!DA9&lt;&gt;0,DA10/PLANEL_Pot_Trim!DA9,0)</f>
        <v>0.5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0.5</v>
      </c>
      <c r="DE36" s="49">
        <f>IF(PLANEL_Pot_Trim!DE9&lt;&gt;0,DE10/PLANEL_Pot_Trim!DE9,0)</f>
        <v>0.5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0.5</v>
      </c>
      <c r="DI36" s="49">
        <f>IF(PLANEL_Pot_Trim!DI9&lt;&gt;0,DI10/PLANEL_Pot_Trim!DI9,0)</f>
        <v>0.5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0.5</v>
      </c>
      <c r="DM36" s="49">
        <f>IF(PLANEL_Pot_Trim!DM9&lt;&gt;0,DM10/PLANEL_Pot_Trim!DM9,0)</f>
        <v>0.5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0.5</v>
      </c>
      <c r="DQ36" s="49">
        <f>IF(PLANEL_Pot_Trim!DQ9&lt;&gt;0,DQ10/PLANEL_Pot_Trim!DQ9,0)</f>
        <v>0.5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0.40770306454960564</v>
      </c>
      <c r="S37" s="49">
        <f>IF(PLANEL_Pot_Trim!S10&lt;&gt;0,S11/PLANEL_Pot_Trim!S10,0)</f>
        <v>0.623013206724782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0.41838736771827861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0.21636543475854431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0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0.79031672547391718</v>
      </c>
      <c r="AR37" s="49">
        <f>IF(PLANEL_Pot_Trim!AR10&lt;&gt;0,AR11/PLANEL_Pot_Trim!AR10,0)</f>
        <v>0</v>
      </c>
      <c r="AS37" s="49">
        <f>IF(PLANEL_Pot_Trim!AS10&lt;&gt;0,AS11/PLANEL_Pot_Trim!AS10,0)</f>
        <v>0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0.39213702995710531</v>
      </c>
      <c r="AV37" s="49">
        <f>IF(PLANEL_Pot_Trim!AV10&lt;&gt;0,AV11/PLANEL_Pot_Trim!AV10,0)</f>
        <v>0</v>
      </c>
      <c r="AW37" s="49">
        <f>IF(PLANEL_Pot_Trim!AW10&lt;&gt;0,AW11/PLANEL_Pot_Trim!AW10,0)</f>
        <v>0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0.21636543475854431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0.21636543475854431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0.79889447236180899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0.79889447236180899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0.8461031045655375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0.8461031045655375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0.8461031045655375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0.8461031045655375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0.8461031045655375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0.8461031045655375</v>
      </c>
      <c r="CC38" s="47">
        <f>IF(PLANEL_Pot_Trim!CC11&lt;&gt;0,CC12/PLANEL_Pot_Trim!CC11,0)</f>
        <v>0.88840354403534616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0.8461031045655375</v>
      </c>
      <c r="CG38" s="47">
        <f>IF(PLANEL_Pot_Trim!CG11&lt;&gt;0,CG12/PLANEL_Pot_Trim!CG11,0)</f>
        <v>0.8461031045655375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0.8461031045655375</v>
      </c>
      <c r="CK38" s="47">
        <f>IF(PLANEL_Pot_Trim!CK11&lt;&gt;0,CK12/PLANEL_Pot_Trim!CK11,0)</f>
        <v>0.8461031045655375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0.8461031045655375</v>
      </c>
      <c r="CO38" s="47">
        <f>IF(PLANEL_Pot_Trim!CO11&lt;&gt;0,CO12/PLANEL_Pot_Trim!CO11,0)</f>
        <v>0.8461031045655375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0.8461031045655375</v>
      </c>
      <c r="CS38" s="47">
        <f>IF(PLANEL_Pot_Trim!CS11&lt;&gt;0,CS12/PLANEL_Pot_Trim!CS11,0)</f>
        <v>0.8461031045655375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0.8461031045655375</v>
      </c>
      <c r="CW38" s="47">
        <f>IF(PLANEL_Pot_Trim!CW11&lt;&gt;0,CW12/PLANEL_Pot_Trim!CW11,0)</f>
        <v>0.8461031045655375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0.8461031045655375</v>
      </c>
      <c r="DA38" s="77">
        <f>IF(PLANEL_Pot_Trim!DA11&lt;&gt;0,DA12/PLANEL_Pot_Trim!DA11,0)</f>
        <v>0.8461031045655375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0.8461031045655375</v>
      </c>
      <c r="DE38" s="47">
        <f>IF(PLANEL_Pot_Trim!DE11&lt;&gt;0,DE12/PLANEL_Pot_Trim!DE11,0)</f>
        <v>0.8461031045655375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0.8461031045655375</v>
      </c>
      <c r="DI38" s="47">
        <f>IF(PLANEL_Pot_Trim!DI11&lt;&gt;0,DI12/PLANEL_Pot_Trim!DI11,0)</f>
        <v>0.8461031045655375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0.8461031045655375</v>
      </c>
      <c r="DM38" s="47">
        <f>IF(PLANEL_Pot_Trim!DM11&lt;&gt;0,DM12/PLANEL_Pot_Trim!DM11,0)</f>
        <v>0.8461031045655375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0.8461031045655375</v>
      </c>
      <c r="DQ38" s="47">
        <f>IF(PLANEL_Pot_Trim!DQ11&lt;&gt;0,DQ12/PLANEL_Pot_Trim!DQ11,0)</f>
        <v>0.8461031045655375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0.8461031045655375</v>
      </c>
      <c r="DU38" s="47">
        <f>IF(PLANEL_Pot_Trim!DU11&lt;&gt;0,DU12/PLANEL_Pot_Trim!DU11,0)</f>
        <v>0.8461031045655375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0.8461031045655375</v>
      </c>
      <c r="DY38" s="47">
        <f>IF(PLANEL_Pot_Trim!DY11&lt;&gt;0,DY12/PLANEL_Pot_Trim!DY11,0)</f>
        <v>0.8461031045655375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0.8461031045655375</v>
      </c>
      <c r="EC38" s="47">
        <f>IF(PLANEL_Pot_Trim!EC11&lt;&gt;0,EC12/PLANEL_Pot_Trim!EC11,0)</f>
        <v>0.8461031045655375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0.8461031045655375</v>
      </c>
      <c r="EG38" s="47">
        <f>IF(PLANEL_Pot_Trim!EG11&lt;&gt;0,EG12/PLANEL_Pot_Trim!EG11,0)</f>
        <v>0.8461031045655375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0.8461031045655375</v>
      </c>
      <c r="EK38" s="47">
        <f>IF(PLANEL_Pot_Trim!EK11&lt;&gt;0,EK12/PLANEL_Pot_Trim!EK11,0)</f>
        <v>0.8461031045655375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0.8461031045655375</v>
      </c>
      <c r="EO38" s="47">
        <f>IF(PLANEL_Pot_Trim!EO11&lt;&gt;0,EO12/PLANEL_Pot_Trim!EO11,0)</f>
        <v>0.8461031045655375</v>
      </c>
      <c r="EP38" s="47">
        <f>IF(PLANEL_Pot_Trim!EP11&lt;&gt;0,EP12/PLANEL_Pot_Trim!EP11,0)</f>
        <v>0.89916470486008837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0.26339367223851229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0.32991420569852231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0.49727683368391529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0.46222467731771355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0.44054742862179919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3.7125888211224568E-2</v>
      </c>
      <c r="AF41" s="50">
        <f>IF(PLANEL_Pot_Trim!AF14&lt;&gt;0,AF15/PLANEL_Pot_Trim!AF14,0)</f>
        <v>0.37979178933996127</v>
      </c>
      <c r="AG41" s="50">
        <f>IF(PLANEL_Pot_Trim!AG14&lt;&gt;0,AG15/PLANEL_Pot_Trim!AG14,0)</f>
        <v>0.5197071210872225</v>
      </c>
      <c r="AH41" s="50">
        <f>IF(PLANEL_Pot_Trim!AH14&lt;&gt;0,AH15/PLANEL_Pot_Trim!AH14,0)</f>
        <v>0.33118564728483063</v>
      </c>
      <c r="AI41" s="50">
        <f>IF(PLANEL_Pot_Trim!AI14&lt;&gt;0,AI15/PLANEL_Pot_Trim!AI14,0)</f>
        <v>3.7125888211224568E-2</v>
      </c>
      <c r="AJ41" s="50">
        <f>IF(PLANEL_Pot_Trim!AJ14&lt;&gt;0,AJ15/PLANEL_Pot_Trim!AJ14,0)</f>
        <v>0.37979178933996127</v>
      </c>
      <c r="AK41" s="50">
        <f>IF(PLANEL_Pot_Trim!AK14&lt;&gt;0,AK15/PLANEL_Pot_Trim!AK14,0)</f>
        <v>0.5197071210872225</v>
      </c>
      <c r="AL41" s="50">
        <f>IF(PLANEL_Pot_Trim!AL14&lt;&gt;0,AL15/PLANEL_Pot_Trim!AL14,0)</f>
        <v>0.33118564728483063</v>
      </c>
      <c r="AM41" s="50">
        <f>IF(PLANEL_Pot_Trim!AM14&lt;&gt;0,AM15/PLANEL_Pot_Trim!AM14,0)</f>
        <v>1.7750882392991999E-2</v>
      </c>
      <c r="AN41" s="50">
        <f>IF(PLANEL_Pot_Trim!AN14&lt;&gt;0,AN15/PLANEL_Pot_Trim!AN14,0)</f>
        <v>0.18158863558006474</v>
      </c>
      <c r="AO41" s="50">
        <f>IF(PLANEL_Pot_Trim!AO14&lt;&gt;0,AO15/PLANEL_Pot_Trim!AO14,0)</f>
        <v>0.24848590643651008</v>
      </c>
      <c r="AP41" s="50">
        <f>IF(PLANEL_Pot_Trim!AP14&lt;&gt;0,AP15/PLANEL_Pot_Trim!AP14,0)</f>
        <v>0.1583487360564495</v>
      </c>
      <c r="AQ41" s="50">
        <f>IF(PLANEL_Pot_Trim!AQ14&lt;&gt;0,AQ15/PLANEL_Pot_Trim!AQ14,0)</f>
        <v>1.7750882392991999E-2</v>
      </c>
      <c r="AR41" s="50">
        <f>IF(PLANEL_Pot_Trim!AR14&lt;&gt;0,AR15/PLANEL_Pot_Trim!AR14,0)</f>
        <v>0.18158863558006474</v>
      </c>
      <c r="AS41" s="50">
        <f>IF(PLANEL_Pot_Trim!AS14&lt;&gt;0,AS15/PLANEL_Pot_Trim!AS14,0)</f>
        <v>0.24848590643651008</v>
      </c>
      <c r="AT41" s="50">
        <f>IF(PLANEL_Pot_Trim!AT14&lt;&gt;0,AT15/PLANEL_Pot_Trim!AT14,0)</f>
        <v>0.1583487360564495</v>
      </c>
      <c r="AU41" s="50">
        <f>IF(PLANEL_Pot_Trim!AU14&lt;&gt;0,AU15/PLANEL_Pot_Trim!AU14,0)</f>
        <v>1.7750882392991999E-2</v>
      </c>
      <c r="AV41" s="50">
        <f>IF(PLANEL_Pot_Trim!AV14&lt;&gt;0,AV15/PLANEL_Pot_Trim!AV14,0)</f>
        <v>0.18158863558006474</v>
      </c>
      <c r="AW41" s="50">
        <f>IF(PLANEL_Pot_Trim!AW14&lt;&gt;0,AW15/PLANEL_Pot_Trim!AW14,0)</f>
        <v>0.24848590643651008</v>
      </c>
      <c r="AX41" s="50">
        <f>IF(PLANEL_Pot_Trim!AX14&lt;&gt;0,AX15/PLANEL_Pot_Trim!AX14,0)</f>
        <v>0.1583487360564495</v>
      </c>
      <c r="AY41" s="50">
        <f>IF(PLANEL_Pot_Trim!AY14&lt;&gt;0,AY15/PLANEL_Pot_Trim!AY14,0)</f>
        <v>1.9156488630423754E-2</v>
      </c>
      <c r="AZ41" s="50">
        <f>IF(PLANEL_Pot_Trim!AZ14&lt;&gt;0,AZ15/PLANEL_Pot_Trim!AZ14,0)</f>
        <v>0.19596775852023429</v>
      </c>
      <c r="BA41" s="50">
        <f>IF(PLANEL_Pot_Trim!BA14&lt;&gt;0,BA15/PLANEL_Pot_Trim!BA14,0)</f>
        <v>0.26816229959820426</v>
      </c>
      <c r="BB41" s="50">
        <f>IF(PLANEL_Pot_Trim!BB14&lt;&gt;0,BB15/PLANEL_Pot_Trim!BB14,0)</f>
        <v>0.17088760411962153</v>
      </c>
      <c r="BC41" s="50">
        <f>IF(PLANEL_Pot_Trim!BC14&lt;&gt;0,BC15/PLANEL_Pot_Trim!BC14,0)</f>
        <v>1.9156488630423754E-2</v>
      </c>
      <c r="BD41" s="50">
        <f>IF(PLANEL_Pot_Trim!BD14&lt;&gt;0,BD15/PLANEL_Pot_Trim!BD14,0)</f>
        <v>0.19596775852023429</v>
      </c>
      <c r="BE41" s="50">
        <f>IF(PLANEL_Pot_Trim!BE14&lt;&gt;0,BE15/PLANEL_Pot_Trim!BE14,0)</f>
        <v>0.26816229959820426</v>
      </c>
      <c r="BF41" s="50">
        <f>IF(PLANEL_Pot_Trim!BF14&lt;&gt;0,BF15/PLANEL_Pot_Trim!BF14,0)</f>
        <v>0.17088760411962153</v>
      </c>
      <c r="BG41" s="50">
        <f>IF(PLANEL_Pot_Trim!BG14&lt;&gt;0,BG15/PLANEL_Pot_Trim!BG14,0)</f>
        <v>1.9156488630423754E-2</v>
      </c>
      <c r="BH41" s="50">
        <f>IF(PLANEL_Pot_Trim!BH14&lt;&gt;0,BH15/PLANEL_Pot_Trim!BH14,0)</f>
        <v>0.19596775852023429</v>
      </c>
      <c r="BI41" s="50">
        <f>IF(PLANEL_Pot_Trim!BI14&lt;&gt;0,BI15/PLANEL_Pot_Trim!BI14,0)</f>
        <v>0.26816229959820426</v>
      </c>
      <c r="BJ41" s="50">
        <f>IF(PLANEL_Pot_Trim!BJ14&lt;&gt;0,BJ15/PLANEL_Pot_Trim!BJ14,0)</f>
        <v>0.17088760411962153</v>
      </c>
      <c r="BK41" s="50">
        <f>IF(PLANEL_Pot_Trim!BK14&lt;&gt;0,BK15/PLANEL_Pot_Trim!BK14,0)</f>
        <v>1.9156488630423754E-2</v>
      </c>
      <c r="BL41" s="50">
        <f>IF(PLANEL_Pot_Trim!BL14&lt;&gt;0,BL15/PLANEL_Pot_Trim!BL14,0)</f>
        <v>0.19596775852023429</v>
      </c>
      <c r="BM41" s="50">
        <f>IF(PLANEL_Pot_Trim!BM14&lt;&gt;0,BM15/PLANEL_Pot_Trim!BM14,0)</f>
        <v>0.26816229959820426</v>
      </c>
      <c r="BN41" s="50">
        <f>IF(PLANEL_Pot_Trim!BN14&lt;&gt;0,BN15/PLANEL_Pot_Trim!BN14,0)</f>
        <v>0.17088760411962153</v>
      </c>
      <c r="BO41" s="50">
        <f>IF(PLANEL_Pot_Trim!BO14&lt;&gt;0,BO15/PLANEL_Pot_Trim!BO14,0)</f>
        <v>1.0712735679244072E-2</v>
      </c>
      <c r="BP41" s="50">
        <f>IF(PLANEL_Pot_Trim!BP14&lt;&gt;0,BP15/PLANEL_Pot_Trim!BP14,0)</f>
        <v>0.1095895410844684</v>
      </c>
      <c r="BQ41" s="50">
        <f>IF(PLANEL_Pot_Trim!BQ14&lt;&gt;0,BQ15/PLANEL_Pot_Trim!BQ14,0)</f>
        <v>0.14996233856567065</v>
      </c>
      <c r="BR41" s="50">
        <f>IF(PLANEL_Pot_Trim!BR14&lt;&gt;0,BR15/PLANEL_Pot_Trim!BR14,0)</f>
        <v>9.5564159425868503E-2</v>
      </c>
      <c r="BS41" s="50">
        <f>IF(PLANEL_Pot_Trim!BS14&lt;&gt;0,BS15/PLANEL_Pot_Trim!BS14,0)</f>
        <v>1.0712735679244072E-2</v>
      </c>
      <c r="BT41" s="50">
        <f>IF(PLANEL_Pot_Trim!BT14&lt;&gt;0,BT15/PLANEL_Pot_Trim!BT14,0)</f>
        <v>0.1095895410844684</v>
      </c>
      <c r="BU41" s="50">
        <f>IF(PLANEL_Pot_Trim!BU14&lt;&gt;0,BU15/PLANEL_Pot_Trim!BU14,0)</f>
        <v>0.14996233856567065</v>
      </c>
      <c r="BV41" s="50">
        <f>IF(PLANEL_Pot_Trim!BV14&lt;&gt;0,BV15/PLANEL_Pot_Trim!BV14,0)</f>
        <v>9.5564159425868503E-2</v>
      </c>
      <c r="BW41" s="50">
        <f>IF(PLANEL_Pot_Trim!BW14&lt;&gt;0,BW15/PLANEL_Pot_Trim!BW14,0)</f>
        <v>1.0712735679244072E-2</v>
      </c>
      <c r="BX41" s="50">
        <f>IF(PLANEL_Pot_Trim!BX14&lt;&gt;0,BX15/PLANEL_Pot_Trim!BX14,0)</f>
        <v>0.1095895410844684</v>
      </c>
      <c r="BY41" s="50">
        <f>IF(PLANEL_Pot_Trim!BY14&lt;&gt;0,BY15/PLANEL_Pot_Trim!BY14,0)</f>
        <v>0.14996233856567065</v>
      </c>
      <c r="BZ41" s="50">
        <f>IF(PLANEL_Pot_Trim!BZ14&lt;&gt;0,BZ15/PLANEL_Pot_Trim!BZ14,0)</f>
        <v>9.5564159425868503E-2</v>
      </c>
      <c r="CA41" s="50">
        <f>IF(PLANEL_Pot_Trim!CA14&lt;&gt;0,CA15/PLANEL_Pot_Trim!CA14,0)</f>
        <v>1.0712735679244072E-2</v>
      </c>
      <c r="CB41" s="50">
        <f>IF(PLANEL_Pot_Trim!CB14&lt;&gt;0,CB15/PLANEL_Pot_Trim!CB14,0)</f>
        <v>0.1095895410844684</v>
      </c>
      <c r="CC41" s="50">
        <f>IF(PLANEL_Pot_Trim!CC14&lt;&gt;0,CC15/PLANEL_Pot_Trim!CC14,0)</f>
        <v>0.14996233856567065</v>
      </c>
      <c r="CD41" s="50">
        <f>IF(PLANEL_Pot_Trim!CD14&lt;&gt;0,CD15/PLANEL_Pot_Trim!CD14,0)</f>
        <v>9.5564159425868503E-2</v>
      </c>
      <c r="CE41" s="50">
        <f>IF(PLANEL_Pot_Trim!CE14&lt;&gt;0,CE15/PLANEL_Pot_Trim!CE14,0)</f>
        <v>1.0712735679244072E-2</v>
      </c>
      <c r="CF41" s="50">
        <f>IF(PLANEL_Pot_Trim!CF14&lt;&gt;0,CF15/PLANEL_Pot_Trim!CF14,0)</f>
        <v>0.1095895410844684</v>
      </c>
      <c r="CG41" s="50">
        <f>IF(PLANEL_Pot_Trim!CG14&lt;&gt;0,CG15/PLANEL_Pot_Trim!CG14,0)</f>
        <v>0.14996233856567065</v>
      </c>
      <c r="CH41" s="50">
        <f>IF(PLANEL_Pot_Trim!CH14&lt;&gt;0,CH15/PLANEL_Pot_Trim!CH14,0)</f>
        <v>9.5564159425868503E-2</v>
      </c>
      <c r="CI41" s="50">
        <f>IF(PLANEL_Pot_Trim!CI14&lt;&gt;0,CI15/PLANEL_Pot_Trim!CI14,0)</f>
        <v>8.0156177854865569E-3</v>
      </c>
      <c r="CJ41" s="50">
        <f>IF(PLANEL_Pot_Trim!CJ14&lt;&gt;0,CJ15/PLANEL_Pot_Trim!CJ14,0)</f>
        <v>8.1998464353189623E-2</v>
      </c>
      <c r="CK41" s="50">
        <f>IF(PLANEL_Pot_Trim!CK14&lt;&gt;0,CK15/PLANEL_Pot_Trim!CK14,0)</f>
        <v>0.11220670653073149</v>
      </c>
      <c r="CL41" s="50">
        <f>IF(PLANEL_Pot_Trim!CL14&lt;&gt;0,CL15/PLANEL_Pot_Trim!CL14,0)</f>
        <v>7.1504216913052851E-2</v>
      </c>
      <c r="CM41" s="50">
        <f>IF(PLANEL_Pot_Trim!CM14&lt;&gt;0,CM15/PLANEL_Pot_Trim!CM14,0)</f>
        <v>8.0156177854865569E-3</v>
      </c>
      <c r="CN41" s="50">
        <f>IF(PLANEL_Pot_Trim!CN14&lt;&gt;0,CN15/PLANEL_Pot_Trim!CN14,0)</f>
        <v>8.1998464353189623E-2</v>
      </c>
      <c r="CO41" s="50">
        <f>IF(PLANEL_Pot_Trim!CO14&lt;&gt;0,CO15/PLANEL_Pot_Trim!CO14,0)</f>
        <v>0.11220670653073149</v>
      </c>
      <c r="CP41" s="50">
        <f>IF(PLANEL_Pot_Trim!CP14&lt;&gt;0,CP15/PLANEL_Pot_Trim!CP14,0)</f>
        <v>7.1504216913052851E-2</v>
      </c>
      <c r="CQ41" s="50">
        <f>IF(PLANEL_Pot_Trim!CQ14&lt;&gt;0,CQ15/PLANEL_Pot_Trim!CQ14,0)</f>
        <v>8.0156177854865569E-3</v>
      </c>
      <c r="CR41" s="50">
        <f>IF(PLANEL_Pot_Trim!CR14&lt;&gt;0,CR15/PLANEL_Pot_Trim!CR14,0)</f>
        <v>8.1998464353189623E-2</v>
      </c>
      <c r="CS41" s="50">
        <f>IF(PLANEL_Pot_Trim!CS14&lt;&gt;0,CS15/PLANEL_Pot_Trim!CS14,0)</f>
        <v>0.11220670653073149</v>
      </c>
      <c r="CT41" s="50">
        <f>IF(PLANEL_Pot_Trim!CT14&lt;&gt;0,CT15/PLANEL_Pot_Trim!CT14,0)</f>
        <v>7.1504216913052851E-2</v>
      </c>
      <c r="CU41" s="50">
        <f>IF(PLANEL_Pot_Trim!CU14&lt;&gt;0,CU15/PLANEL_Pot_Trim!CU14,0)</f>
        <v>8.0156177854865569E-3</v>
      </c>
      <c r="CV41" s="50">
        <f>IF(PLANEL_Pot_Trim!CV14&lt;&gt;0,CV15/PLANEL_Pot_Trim!CV14,0)</f>
        <v>8.1998464353189623E-2</v>
      </c>
      <c r="CW41" s="50">
        <f>IF(PLANEL_Pot_Trim!CW14&lt;&gt;0,CW15/PLANEL_Pot_Trim!CW14,0)</f>
        <v>0.11220670653073149</v>
      </c>
      <c r="CX41" s="50">
        <f>IF(PLANEL_Pot_Trim!CX14&lt;&gt;0,CX15/PLANEL_Pot_Trim!CX14,0)</f>
        <v>7.1504216913052851E-2</v>
      </c>
      <c r="CY41" s="80">
        <f>IF(PLANEL_Pot_Trim!CY14&lt;&gt;0,CY15/PLANEL_Pot_Trim!CY14,0)</f>
        <v>8.0156177854865569E-3</v>
      </c>
      <c r="CZ41" s="80">
        <f>IF(PLANEL_Pot_Trim!CZ14&lt;&gt;0,CZ15/PLANEL_Pot_Trim!CZ14,0)</f>
        <v>8.1998464353189623E-2</v>
      </c>
      <c r="DA41" s="80">
        <f>IF(PLANEL_Pot_Trim!DA14&lt;&gt;0,DA15/PLANEL_Pot_Trim!DA14,0)</f>
        <v>0.11220670653073149</v>
      </c>
      <c r="DB41" s="80">
        <f>IF(PLANEL_Pot_Trim!DB14&lt;&gt;0,DB15/PLANEL_Pot_Trim!DB14,0)</f>
        <v>7.1504216913052851E-2</v>
      </c>
      <c r="DC41" s="50">
        <f>IF(PLANEL_Pot_Trim!DC14&lt;&gt;0,DC15/PLANEL_Pot_Trim!DC14,0)</f>
        <v>8.0156177854865569E-3</v>
      </c>
      <c r="DD41" s="50">
        <f>IF(PLANEL_Pot_Trim!DD14&lt;&gt;0,DD15/PLANEL_Pot_Trim!DD14,0)</f>
        <v>8.1998464353189623E-2</v>
      </c>
      <c r="DE41" s="50">
        <f>IF(PLANEL_Pot_Trim!DE14&lt;&gt;0,DE15/PLANEL_Pot_Trim!DE14,0)</f>
        <v>0.11220670653073149</v>
      </c>
      <c r="DF41" s="50">
        <f>IF(PLANEL_Pot_Trim!DF14&lt;&gt;0,DF15/PLANEL_Pot_Trim!DF14,0)</f>
        <v>7.1504216913052851E-2</v>
      </c>
      <c r="DG41" s="50">
        <f>IF(PLANEL_Pot_Trim!DG14&lt;&gt;0,DG15/PLANEL_Pot_Trim!DG14,0)</f>
        <v>8.0156177854865569E-3</v>
      </c>
      <c r="DH41" s="50">
        <f>IF(PLANEL_Pot_Trim!DH14&lt;&gt;0,DH15/PLANEL_Pot_Trim!DH14,0)</f>
        <v>8.1998464353189623E-2</v>
      </c>
      <c r="DI41" s="50">
        <f>IF(PLANEL_Pot_Trim!DI14&lt;&gt;0,DI15/PLANEL_Pot_Trim!DI14,0)</f>
        <v>0.11220670653073149</v>
      </c>
      <c r="DJ41" s="50">
        <f>IF(PLANEL_Pot_Trim!DJ14&lt;&gt;0,DJ15/PLANEL_Pot_Trim!DJ14,0)</f>
        <v>7.1504216913052851E-2</v>
      </c>
      <c r="DK41" s="50">
        <f>IF(PLANEL_Pot_Trim!DK14&lt;&gt;0,DK15/PLANEL_Pot_Trim!DK14,0)</f>
        <v>8.0156177854865569E-3</v>
      </c>
      <c r="DL41" s="50">
        <f>IF(PLANEL_Pot_Trim!DL14&lt;&gt;0,DL15/PLANEL_Pot_Trim!DL14,0)</f>
        <v>8.1998464353189623E-2</v>
      </c>
      <c r="DM41" s="50">
        <f>IF(PLANEL_Pot_Trim!DM14&lt;&gt;0,DM15/PLANEL_Pot_Trim!DM14,0)</f>
        <v>0.11220670653073149</v>
      </c>
      <c r="DN41" s="50">
        <f>IF(PLANEL_Pot_Trim!DN14&lt;&gt;0,DN15/PLANEL_Pot_Trim!DN14,0)</f>
        <v>7.1504216913052851E-2</v>
      </c>
      <c r="DO41" s="50">
        <f>IF(PLANEL_Pot_Trim!DO14&lt;&gt;0,DO15/PLANEL_Pot_Trim!DO14,0)</f>
        <v>8.0156177854865569E-3</v>
      </c>
      <c r="DP41" s="50">
        <f>IF(PLANEL_Pot_Trim!DP14&lt;&gt;0,DP15/PLANEL_Pot_Trim!DP14,0)</f>
        <v>8.1998464353189623E-2</v>
      </c>
      <c r="DQ41" s="50">
        <f>IF(PLANEL_Pot_Trim!DQ14&lt;&gt;0,DQ15/PLANEL_Pot_Trim!DQ14,0)</f>
        <v>0.11220670653073149</v>
      </c>
      <c r="DR41" s="50">
        <f>IF(PLANEL_Pot_Trim!DR14&lt;&gt;0,DR15/PLANEL_Pot_Trim!DR14,0)</f>
        <v>7.1504216913052851E-2</v>
      </c>
      <c r="DS41" s="50">
        <f>IF(PLANEL_Pot_Trim!DS14&lt;&gt;0,DS15/PLANEL_Pot_Trim!DS14,0)</f>
        <v>8.0156177854865569E-3</v>
      </c>
      <c r="DT41" s="50">
        <f>IF(PLANEL_Pot_Trim!DT14&lt;&gt;0,DT15/PLANEL_Pot_Trim!DT14,0)</f>
        <v>8.1998464353189623E-2</v>
      </c>
      <c r="DU41" s="50">
        <f>IF(PLANEL_Pot_Trim!DU14&lt;&gt;0,DU15/PLANEL_Pot_Trim!DU14,0)</f>
        <v>0.11220670653073149</v>
      </c>
      <c r="DV41" s="50">
        <f>IF(PLANEL_Pot_Trim!DV14&lt;&gt;0,DV15/PLANEL_Pot_Trim!DV14,0)</f>
        <v>7.1504216913052851E-2</v>
      </c>
      <c r="DW41" s="50">
        <f>IF(PLANEL_Pot_Trim!DW14&lt;&gt;0,DW15/PLANEL_Pot_Trim!DW14,0)</f>
        <v>8.0156177854865569E-3</v>
      </c>
      <c r="DX41" s="50">
        <f>IF(PLANEL_Pot_Trim!DX14&lt;&gt;0,DX15/PLANEL_Pot_Trim!DX14,0)</f>
        <v>8.1998464353189623E-2</v>
      </c>
      <c r="DY41" s="50">
        <f>IF(PLANEL_Pot_Trim!DY14&lt;&gt;0,DY15/PLANEL_Pot_Trim!DY14,0)</f>
        <v>0.11220670653073149</v>
      </c>
      <c r="DZ41" s="50">
        <f>IF(PLANEL_Pot_Trim!DZ14&lt;&gt;0,DZ15/PLANEL_Pot_Trim!DZ14,0)</f>
        <v>7.1504216913052851E-2</v>
      </c>
      <c r="EA41" s="50">
        <f>IF(PLANEL_Pot_Trim!EA14&lt;&gt;0,EA15/PLANEL_Pot_Trim!EA14,0)</f>
        <v>8.0156177854865569E-3</v>
      </c>
      <c r="EB41" s="50">
        <f>IF(PLANEL_Pot_Trim!EB14&lt;&gt;0,EB15/PLANEL_Pot_Trim!EB14,0)</f>
        <v>8.1998464353189623E-2</v>
      </c>
      <c r="EC41" s="50">
        <f>IF(PLANEL_Pot_Trim!EC14&lt;&gt;0,EC15/PLANEL_Pot_Trim!EC14,0)</f>
        <v>0.11220670653073149</v>
      </c>
      <c r="ED41" s="50">
        <f>IF(PLANEL_Pot_Trim!ED14&lt;&gt;0,ED15/PLANEL_Pot_Trim!ED14,0)</f>
        <v>7.1504216913052851E-2</v>
      </c>
      <c r="EE41" s="50">
        <f>IF(PLANEL_Pot_Trim!EE14&lt;&gt;0,EE15/PLANEL_Pot_Trim!EE14,0)</f>
        <v>8.0156177854865569E-3</v>
      </c>
      <c r="EF41" s="50">
        <f>IF(PLANEL_Pot_Trim!EF14&lt;&gt;0,EF15/PLANEL_Pot_Trim!EF14,0)</f>
        <v>8.1998464353189623E-2</v>
      </c>
      <c r="EG41" s="50">
        <f>IF(PLANEL_Pot_Trim!EG14&lt;&gt;0,EG15/PLANEL_Pot_Trim!EG14,0)</f>
        <v>0.11220670653073149</v>
      </c>
      <c r="EH41" s="50">
        <f>IF(PLANEL_Pot_Trim!EH14&lt;&gt;0,EH15/PLANEL_Pot_Trim!EH14,0)</f>
        <v>7.1504216913052851E-2</v>
      </c>
      <c r="EI41" s="50">
        <f>IF(PLANEL_Pot_Trim!EI14&lt;&gt;0,EI15/PLANEL_Pot_Trim!EI14,0)</f>
        <v>8.0156177854865569E-3</v>
      </c>
      <c r="EJ41" s="50">
        <f>IF(PLANEL_Pot_Trim!EJ14&lt;&gt;0,EJ15/PLANEL_Pot_Trim!EJ14,0)</f>
        <v>8.1998464353189623E-2</v>
      </c>
      <c r="EK41" s="50">
        <f>IF(PLANEL_Pot_Trim!EK14&lt;&gt;0,EK15/PLANEL_Pot_Trim!EK14,0)</f>
        <v>0.11220670653073149</v>
      </c>
      <c r="EL41" s="50">
        <f>IF(PLANEL_Pot_Trim!EL14&lt;&gt;0,EL15/PLANEL_Pot_Trim!EL14,0)</f>
        <v>7.1504216913052851E-2</v>
      </c>
      <c r="EM41" s="50">
        <f>IF(PLANEL_Pot_Trim!EM14&lt;&gt;0,EM15/PLANEL_Pot_Trim!EM14,0)</f>
        <v>8.0156177854865569E-3</v>
      </c>
      <c r="EN41" s="50">
        <f>IF(PLANEL_Pot_Trim!EN14&lt;&gt;0,EN15/PLANEL_Pot_Trim!EN14,0)</f>
        <v>8.1998464353189623E-2</v>
      </c>
      <c r="EO41" s="50">
        <f>IF(PLANEL_Pot_Trim!EO14&lt;&gt;0,EO15/PLANEL_Pot_Trim!EO14,0)</f>
        <v>0.11220670653073149</v>
      </c>
      <c r="EP41" s="50">
        <f>IF(PLANEL_Pot_Trim!EP14&lt;&gt;0,EP15/PLANEL_Pot_Trim!EP14,0)</f>
        <v>7.1504216913052851E-2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0.96508506723198062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0.96505478255602661</v>
      </c>
      <c r="I42" s="50">
        <f>IF(PLANEL_Pot_Trim!I15&lt;&gt;0,I16/PLANEL_Pot_Trim!I15,0)</f>
        <v>0.87827858631132649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0.87827858631132649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0.95755516673267327</v>
      </c>
      <c r="Q42" s="50">
        <f>IF(PLANEL_Pot_Trim!Q15&lt;&gt;0,Q16/PLANEL_Pot_Trim!Q15,0)</f>
        <v>0.63487506772277236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0.9346358134529148</v>
      </c>
      <c r="U42" s="50">
        <f>IF(PLANEL_Pot_Trim!U15&lt;&gt;0,U16/PLANEL_Pot_Trim!U15,0)</f>
        <v>0.9346358134529148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0.72497064659248955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0.73559815547550433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0.73559815547550433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0.37639987335592889</v>
      </c>
      <c r="AZ42" s="50">
        <f>IF(PLANEL_Pot_Trim!AZ15&lt;&gt;0,AZ16/PLANEL_Pot_Trim!AZ15,0)</f>
        <v>0.37639987335592889</v>
      </c>
      <c r="BA42" s="50">
        <f>IF(PLANEL_Pot_Trim!BA15&lt;&gt;0,BA16/PLANEL_Pot_Trim!BA15,0)</f>
        <v>0.37639987335592889</v>
      </c>
      <c r="BB42" s="50">
        <f>IF(PLANEL_Pot_Trim!BB15&lt;&gt;0,BB16/PLANEL_Pot_Trim!BB15,0)</f>
        <v>0.90527508898023124</v>
      </c>
      <c r="BC42" s="50">
        <f>IF(PLANEL_Pot_Trim!BC15&lt;&gt;0,BC16/PLANEL_Pot_Trim!BC15,0)</f>
        <v>0.36449126042605234</v>
      </c>
      <c r="BD42" s="50">
        <f>IF(PLANEL_Pot_Trim!BD15&lt;&gt;0,BD16/PLANEL_Pot_Trim!BD15,0)</f>
        <v>0.33446798124850724</v>
      </c>
      <c r="BE42" s="50">
        <f>IF(PLANEL_Pot_Trim!BE15&lt;&gt;0,BE16/PLANEL_Pot_Trim!BE15,0)</f>
        <v>0.33446798124850724</v>
      </c>
      <c r="BF42" s="50">
        <f>IF(PLANEL_Pot_Trim!BF15&lt;&gt;0,BF16/PLANEL_Pot_Trim!BF15,0)</f>
        <v>0.90443951037933379</v>
      </c>
      <c r="BG42" s="50">
        <f>IF(PLANEL_Pot_Trim!BG15&lt;&gt;0,BG16/PLANEL_Pot_Trim!BG15,0)</f>
        <v>0.61003293470106379</v>
      </c>
      <c r="BH42" s="50">
        <f>IF(PLANEL_Pot_Trim!BH15&lt;&gt;0,BH16/PLANEL_Pot_Trim!BH15,0)</f>
        <v>0.31256258416536342</v>
      </c>
      <c r="BI42" s="50">
        <f>IF(PLANEL_Pot_Trim!BI15&lt;&gt;0,BI16/PLANEL_Pot_Trim!BI15,0)</f>
        <v>0.31669792183435302</v>
      </c>
      <c r="BJ42" s="50">
        <f>IF(PLANEL_Pot_Trim!BJ15&lt;&gt;0,BJ16/PLANEL_Pot_Trim!BJ15,0)</f>
        <v>0.9027001128438098</v>
      </c>
      <c r="BK42" s="50">
        <f>IF(PLANEL_Pot_Trim!BK15&lt;&gt;0,BK16/PLANEL_Pot_Trim!BK15,0)</f>
        <v>0.54426266177105764</v>
      </c>
      <c r="BL42" s="50">
        <f>IF(PLANEL_Pot_Trim!BL15&lt;&gt;0,BL16/PLANEL_Pot_Trim!BL15,0)</f>
        <v>0.31669792183435302</v>
      </c>
      <c r="BM42" s="50">
        <f>IF(PLANEL_Pot_Trim!BM15&lt;&gt;0,BM16/PLANEL_Pot_Trim!BM15,0)</f>
        <v>0.30461821025877017</v>
      </c>
      <c r="BN42" s="50">
        <f>IF(PLANEL_Pot_Trim!BN15&lt;&gt;0,BN16/PLANEL_Pot_Trim!BN15,0)</f>
        <v>0.9027001128438098</v>
      </c>
      <c r="BO42" s="50">
        <f>IF(PLANEL_Pot_Trim!BO15&lt;&gt;0,BO16/PLANEL_Pot_Trim!BO15,0)</f>
        <v>0.56374438626234635</v>
      </c>
      <c r="BP42" s="50">
        <f>IF(PLANEL_Pot_Trim!BP15&lt;&gt;0,BP16/PLANEL_Pot_Trim!BP15,0)</f>
        <v>0.29625597757901634</v>
      </c>
      <c r="BQ42" s="50">
        <f>IF(PLANEL_Pot_Trim!BQ15&lt;&gt;0,BQ16/PLANEL_Pot_Trim!BQ15,0)</f>
        <v>0.41279942676822662</v>
      </c>
      <c r="BR42" s="50">
        <f>IF(PLANEL_Pot_Trim!BR15&lt;&gt;0,BR16/PLANEL_Pot_Trim!BR15,0)</f>
        <v>0.90070588391309314</v>
      </c>
      <c r="BS42" s="50">
        <f>IF(PLANEL_Pot_Trim!BS15&lt;&gt;0,BS16/PLANEL_Pot_Trim!BS15,0)</f>
        <v>0.58915171354186457</v>
      </c>
      <c r="BT42" s="50">
        <f>IF(PLANEL_Pot_Trim!BT15&lt;&gt;0,BT16/PLANEL_Pot_Trim!BT15,0)</f>
        <v>0.28217254524574087</v>
      </c>
      <c r="BU42" s="50">
        <f>IF(PLANEL_Pot_Trim!BU15&lt;&gt;0,BU16/PLANEL_Pot_Trim!BU15,0)</f>
        <v>0.40722710548437796</v>
      </c>
      <c r="BV42" s="50">
        <f>IF(PLANEL_Pot_Trim!BV15&lt;&gt;0,BV16/PLANEL_Pot_Trim!BV15,0)</f>
        <v>0.90070588391309314</v>
      </c>
      <c r="BW42" s="50">
        <f>IF(PLANEL_Pot_Trim!BW15&lt;&gt;0,BW16/PLANEL_Pot_Trim!BW15,0)</f>
        <v>0.61638655308808044</v>
      </c>
      <c r="BX42" s="50">
        <f>IF(PLANEL_Pot_Trim!BX15&lt;&gt;0,BX16/PLANEL_Pot_Trim!BX15,0)</f>
        <v>0.29625597757901634</v>
      </c>
      <c r="BY42" s="50">
        <f>IF(PLANEL_Pot_Trim!BY15&lt;&gt;0,BY16/PLANEL_Pot_Trim!BY15,0)</f>
        <v>0.3391008422882455</v>
      </c>
      <c r="BZ42" s="50">
        <f>IF(PLANEL_Pot_Trim!BZ15&lt;&gt;0,BZ16/PLANEL_Pot_Trim!BZ15,0)</f>
        <v>0.90070588391309314</v>
      </c>
      <c r="CA42" s="50">
        <f>IF(PLANEL_Pot_Trim!CA15&lt;&gt;0,CA16/PLANEL_Pot_Trim!CA15,0)</f>
        <v>0.61559004272607709</v>
      </c>
      <c r="CB42" s="50">
        <f>IF(PLANEL_Pot_Trim!CB15&lt;&gt;0,CB16/PLANEL_Pot_Trim!CB15,0)</f>
        <v>0.29625597757901634</v>
      </c>
      <c r="CC42" s="50">
        <f>IF(PLANEL_Pot_Trim!CC15&lt;&gt;0,CC16/PLANEL_Pot_Trim!CC15,0)</f>
        <v>0.28217254524574087</v>
      </c>
      <c r="CD42" s="50">
        <f>IF(PLANEL_Pot_Trim!CD15&lt;&gt;0,CD16/PLANEL_Pot_Trim!CD15,0)</f>
        <v>0.90070588391309314</v>
      </c>
      <c r="CE42" s="50">
        <f>IF(PLANEL_Pot_Trim!CE15&lt;&gt;0,CE16/PLANEL_Pot_Trim!CE15,0)</f>
        <v>0.63668560929568707</v>
      </c>
      <c r="CF42" s="50">
        <f>IF(PLANEL_Pot_Trim!CF15&lt;&gt;0,CF16/PLANEL_Pot_Trim!CF15,0)</f>
        <v>0.28217254524574087</v>
      </c>
      <c r="CG42" s="50">
        <f>IF(PLANEL_Pot_Trim!CG15&lt;&gt;0,CG16/PLANEL_Pot_Trim!CG15,0)</f>
        <v>0.28217254524574087</v>
      </c>
      <c r="CH42" s="50">
        <f>IF(PLANEL_Pot_Trim!CH15&lt;&gt;0,CH16/PLANEL_Pot_Trim!CH15,0)</f>
        <v>0.90070588391309314</v>
      </c>
      <c r="CI42" s="50">
        <f>IF(PLANEL_Pot_Trim!CI15&lt;&gt;0,CI16/PLANEL_Pot_Trim!CI15,0)</f>
        <v>0.66167297368787403</v>
      </c>
      <c r="CJ42" s="50">
        <f>IF(PLANEL_Pot_Trim!CJ15&lt;&gt;0,CJ16/PLANEL_Pot_Trim!CJ15,0)</f>
        <v>0.29578638680792835</v>
      </c>
      <c r="CK42" s="50">
        <f>IF(PLANEL_Pot_Trim!CK15&lt;&gt;0,CK16/PLANEL_Pot_Trim!CK15,0)</f>
        <v>0.2816911296243374</v>
      </c>
      <c r="CL42" s="50">
        <f>IF(PLANEL_Pot_Trim!CL15&lt;&gt;0,CL16/PLANEL_Pot_Trim!CL15,0)</f>
        <v>0.90074380647373031</v>
      </c>
      <c r="CM42" s="50">
        <f>IF(PLANEL_Pot_Trim!CM15&lt;&gt;0,CM16/PLANEL_Pot_Trim!CM15,0)</f>
        <v>0.68591949750202608</v>
      </c>
      <c r="CN42" s="50">
        <f>IF(PLANEL_Pot_Trim!CN15&lt;&gt;0,CN16/PLANEL_Pot_Trim!CN15,0)</f>
        <v>0.29578638680792835</v>
      </c>
      <c r="CO42" s="50">
        <f>IF(PLANEL_Pot_Trim!CO15&lt;&gt;0,CO16/PLANEL_Pot_Trim!CO15,0)</f>
        <v>0.2816911296243374</v>
      </c>
      <c r="CP42" s="50">
        <f>IF(PLANEL_Pot_Trim!CP15&lt;&gt;0,CP16/PLANEL_Pot_Trim!CP15,0)</f>
        <v>0.90074380647373031</v>
      </c>
      <c r="CQ42" s="50">
        <f>IF(PLANEL_Pot_Trim!CQ15&lt;&gt;0,CQ16/PLANEL_Pot_Trim!CQ15,0)</f>
        <v>0.70750154075229665</v>
      </c>
      <c r="CR42" s="50">
        <f>IF(PLANEL_Pot_Trim!CR15&lt;&gt;0,CR16/PLANEL_Pot_Trim!CR15,0)</f>
        <v>0.29578638680792835</v>
      </c>
      <c r="CS42" s="50">
        <f>IF(PLANEL_Pot_Trim!CS15&lt;&gt;0,CS16/PLANEL_Pot_Trim!CS15,0)</f>
        <v>0.2816911296243374</v>
      </c>
      <c r="CT42" s="50">
        <f>IF(PLANEL_Pot_Trim!CT15&lt;&gt;0,CT16/PLANEL_Pot_Trim!CT15,0)</f>
        <v>0.90074380647373031</v>
      </c>
      <c r="CU42" s="50">
        <f>IF(PLANEL_Pot_Trim!CU15&lt;&gt;0,CU16/PLANEL_Pot_Trim!CU15,0)</f>
        <v>0.5690185477900066</v>
      </c>
      <c r="CV42" s="50">
        <f>IF(PLANEL_Pot_Trim!CV15&lt;&gt;0,CV16/PLANEL_Pot_Trim!CV15,0)</f>
        <v>0.29578638680792835</v>
      </c>
      <c r="CW42" s="50">
        <f>IF(PLANEL_Pot_Trim!CW15&lt;&gt;0,CW16/PLANEL_Pot_Trim!CW15,0)</f>
        <v>0.28331593659940041</v>
      </c>
      <c r="CX42" s="50">
        <f>IF(PLANEL_Pot_Trim!CX15&lt;&gt;0,CX16/PLANEL_Pot_Trim!CX15,0)</f>
        <v>0.90074380647373031</v>
      </c>
      <c r="CY42" s="80">
        <f>IF(PLANEL_Pot_Trim!CY15&lt;&gt;0,CY16/PLANEL_Pot_Trim!CY15,0)</f>
        <v>0.64189057849034048</v>
      </c>
      <c r="CZ42" s="80">
        <f>IF(PLANEL_Pot_Trim!CZ15&lt;&gt;0,CZ16/PLANEL_Pot_Trim!CZ15,0)</f>
        <v>0.29578638680792835</v>
      </c>
      <c r="DA42" s="80">
        <f>IF(PLANEL_Pot_Trim!DA15&lt;&gt;0,DA16/PLANEL_Pot_Trim!DA15,0)</f>
        <v>0.2816911296243374</v>
      </c>
      <c r="DB42" s="80">
        <f>IF(PLANEL_Pot_Trim!DB15&lt;&gt;0,DB16/PLANEL_Pot_Trim!DB15,0)</f>
        <v>0.90074380647373031</v>
      </c>
      <c r="DC42" s="50">
        <f>IF(PLANEL_Pot_Trim!DC15&lt;&gt;0,DC16/PLANEL_Pot_Trim!DC15,0)</f>
        <v>0.73466611459837305</v>
      </c>
      <c r="DD42" s="50">
        <f>IF(PLANEL_Pot_Trim!DD15&lt;&gt;0,DD16/PLANEL_Pot_Trim!DD15,0)</f>
        <v>0.2816911296243374</v>
      </c>
      <c r="DE42" s="50">
        <f>IF(PLANEL_Pot_Trim!DE15&lt;&gt;0,DE16/PLANEL_Pot_Trim!DE15,0)</f>
        <v>0.2816911296243374</v>
      </c>
      <c r="DF42" s="50">
        <f>IF(PLANEL_Pot_Trim!DF15&lt;&gt;0,DF16/PLANEL_Pot_Trim!DF15,0)</f>
        <v>0.90074380647373031</v>
      </c>
      <c r="DG42" s="50">
        <f>IF(PLANEL_Pot_Trim!DG15&lt;&gt;0,DG16/PLANEL_Pot_Trim!DG15,0)</f>
        <v>0.79818292713825401</v>
      </c>
      <c r="DH42" s="50">
        <f>IF(PLANEL_Pot_Trim!DH15&lt;&gt;0,DH16/PLANEL_Pot_Trim!DH15,0)</f>
        <v>0.29578638680792835</v>
      </c>
      <c r="DI42" s="50">
        <f>IF(PLANEL_Pot_Trim!DI15&lt;&gt;0,DI16/PLANEL_Pot_Trim!DI15,0)</f>
        <v>0.2816911296243374</v>
      </c>
      <c r="DJ42" s="50">
        <f>IF(PLANEL_Pot_Trim!DJ15&lt;&gt;0,DJ16/PLANEL_Pot_Trim!DJ15,0)</f>
        <v>0.90074380647373031</v>
      </c>
      <c r="DK42" s="50">
        <f>IF(PLANEL_Pot_Trim!DK15&lt;&gt;0,DK16/PLANEL_Pot_Trim!DK15,0)</f>
        <v>0.86219343343410859</v>
      </c>
      <c r="DL42" s="50">
        <f>IF(PLANEL_Pot_Trim!DL15&lt;&gt;0,DL16/PLANEL_Pot_Trim!DL15,0)</f>
        <v>0.29578638680792835</v>
      </c>
      <c r="DM42" s="50">
        <f>IF(PLANEL_Pot_Trim!DM15&lt;&gt;0,DM16/PLANEL_Pot_Trim!DM15,0)</f>
        <v>0.2816911296243374</v>
      </c>
      <c r="DN42" s="50">
        <f>IF(PLANEL_Pot_Trim!DN15&lt;&gt;0,DN16/PLANEL_Pot_Trim!DN15,0)</f>
        <v>0.90074380647373031</v>
      </c>
      <c r="DO42" s="50">
        <f>IF(PLANEL_Pot_Trim!DO15&lt;&gt;0,DO16/PLANEL_Pot_Trim!DO15,0)</f>
        <v>0.90074380647373031</v>
      </c>
      <c r="DP42" s="50">
        <f>IF(PLANEL_Pot_Trim!DP15&lt;&gt;0,DP16/PLANEL_Pot_Trim!DP15,0)</f>
        <v>0.2816911296243374</v>
      </c>
      <c r="DQ42" s="50">
        <f>IF(PLANEL_Pot_Trim!DQ15&lt;&gt;0,DQ16/PLANEL_Pot_Trim!DQ15,0)</f>
        <v>0.2816911296243374</v>
      </c>
      <c r="DR42" s="50">
        <f>IF(PLANEL_Pot_Trim!DR15&lt;&gt;0,DR16/PLANEL_Pot_Trim!DR15,0)</f>
        <v>0.90074380647373031</v>
      </c>
      <c r="DS42" s="50">
        <f>IF(PLANEL_Pot_Trim!DS15&lt;&gt;0,DS16/PLANEL_Pot_Trim!DS15,0)</f>
        <v>0.90074380647373031</v>
      </c>
      <c r="DT42" s="50">
        <f>IF(PLANEL_Pot_Trim!DT15&lt;&gt;0,DT16/PLANEL_Pot_Trim!DT15,0)</f>
        <v>0.29578638680792835</v>
      </c>
      <c r="DU42" s="50">
        <f>IF(PLANEL_Pot_Trim!DU15&lt;&gt;0,DU16/PLANEL_Pot_Trim!DU15,0)</f>
        <v>0.2816911296243374</v>
      </c>
      <c r="DV42" s="50">
        <f>IF(PLANEL_Pot_Trim!DV15&lt;&gt;0,DV16/PLANEL_Pot_Trim!DV15,0)</f>
        <v>0.90074380647373031</v>
      </c>
      <c r="DW42" s="50">
        <f>IF(PLANEL_Pot_Trim!DW15&lt;&gt;0,DW16/PLANEL_Pot_Trim!DW15,0)</f>
        <v>0.90069499991877788</v>
      </c>
      <c r="DX42" s="50">
        <f>IF(PLANEL_Pot_Trim!DX15&lt;&gt;0,DX16/PLANEL_Pot_Trim!DX15,0)</f>
        <v>0.2702084999975099</v>
      </c>
      <c r="DY42" s="50">
        <f>IF(PLANEL_Pot_Trim!DY15&lt;&gt;0,DY16/PLANEL_Pot_Trim!DY15,0)</f>
        <v>0.2702084999975099</v>
      </c>
      <c r="DZ42" s="50">
        <f>IF(PLANEL_Pot_Trim!DZ15&lt;&gt;0,DZ16/PLANEL_Pot_Trim!DZ15,0)</f>
        <v>0.90069499991877788</v>
      </c>
      <c r="EA42" s="50">
        <f>IF(PLANEL_Pot_Trim!EA15&lt;&gt;0,EA16/PLANEL_Pot_Trim!EA15,0)</f>
        <v>0.90069499991877788</v>
      </c>
      <c r="EB42" s="50">
        <f>IF(PLANEL_Pot_Trim!EB15&lt;&gt;0,EB16/PLANEL_Pot_Trim!EB15,0)</f>
        <v>0.2702084999975099</v>
      </c>
      <c r="EC42" s="50">
        <f>IF(PLANEL_Pot_Trim!EC15&lt;&gt;0,EC16/PLANEL_Pot_Trim!EC15,0)</f>
        <v>0.2702084999975099</v>
      </c>
      <c r="ED42" s="50">
        <f>IF(PLANEL_Pot_Trim!ED15&lt;&gt;0,ED16/PLANEL_Pot_Trim!ED15,0)</f>
        <v>0.90069499991877788</v>
      </c>
      <c r="EE42" s="50">
        <f>IF(PLANEL_Pot_Trim!EE15&lt;&gt;0,EE16/PLANEL_Pot_Trim!EE15,0)</f>
        <v>0.90069499991877788</v>
      </c>
      <c r="EF42" s="50">
        <f>IF(PLANEL_Pot_Trim!EF15&lt;&gt;0,EF16/PLANEL_Pot_Trim!EF15,0)</f>
        <v>0.2702084999975099</v>
      </c>
      <c r="EG42" s="50">
        <f>IF(PLANEL_Pot_Trim!EG15&lt;&gt;0,EG16/PLANEL_Pot_Trim!EG15,0)</f>
        <v>0.2702084999975099</v>
      </c>
      <c r="EH42" s="50">
        <f>IF(PLANEL_Pot_Trim!EH15&lt;&gt;0,EH16/PLANEL_Pot_Trim!EH15,0)</f>
        <v>0.90069499991877788</v>
      </c>
      <c r="EI42" s="50">
        <f>IF(PLANEL_Pot_Trim!EI15&lt;&gt;0,EI16/PLANEL_Pot_Trim!EI15,0)</f>
        <v>0.90069499991877788</v>
      </c>
      <c r="EJ42" s="50">
        <f>IF(PLANEL_Pot_Trim!EJ15&lt;&gt;0,EJ16/PLANEL_Pot_Trim!EJ15,0)</f>
        <v>0.2702084999975099</v>
      </c>
      <c r="EK42" s="50">
        <f>IF(PLANEL_Pot_Trim!EK15&lt;&gt;0,EK16/PLANEL_Pot_Trim!EK15,0)</f>
        <v>0.2702084999975099</v>
      </c>
      <c r="EL42" s="50">
        <f>IF(PLANEL_Pot_Trim!EL15&lt;&gt;0,EL16/PLANEL_Pot_Trim!EL15,0)</f>
        <v>0.90069499991877788</v>
      </c>
      <c r="EM42" s="50">
        <f>IF(PLANEL_Pot_Trim!EM15&lt;&gt;0,EM16/PLANEL_Pot_Trim!EM15,0)</f>
        <v>0.90069499991877788</v>
      </c>
      <c r="EN42" s="50">
        <f>IF(PLANEL_Pot_Trim!EN15&lt;&gt;0,EN16/PLANEL_Pot_Trim!EN15,0)</f>
        <v>0.2702084999975099</v>
      </c>
      <c r="EO42" s="50">
        <f>IF(PLANEL_Pot_Trim!EO15&lt;&gt;0,EO16/PLANEL_Pot_Trim!EO15,0)</f>
        <v>0.2702084999975099</v>
      </c>
      <c r="EP42" s="50">
        <f>IF(PLANEL_Pot_Trim!EP15&lt;&gt;0,EP16/PLANEL_Pot_Trim!EP15,0)</f>
        <v>0.90069499991877788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0.35497622608460233</v>
      </c>
      <c r="AF44" s="51">
        <f>IF(PLANEL_Pot_Trim!AF17&lt;&gt;0,AF18/PLANEL_Pot_Trim!AF17,0)</f>
        <v>0.42240929170445241</v>
      </c>
      <c r="AG44" s="51">
        <f>IF(PLANEL_Pot_Trim!AG17&lt;&gt;0,AG18/PLANEL_Pot_Trim!AG17,0)</f>
        <v>0.55657765071802323</v>
      </c>
      <c r="AH44" s="51">
        <f>IF(PLANEL_Pot_Trim!AH17&lt;&gt;0,AH18/PLANEL_Pot_Trim!AH17,0)</f>
        <v>0.4623004630312656</v>
      </c>
      <c r="AI44" s="51">
        <f>IF(PLANEL_Pot_Trim!AI17&lt;&gt;0,AI18/PLANEL_Pot_Trim!AI17,0)</f>
        <v>0.35516303665860027</v>
      </c>
      <c r="AJ44" s="51">
        <f>IF(PLANEL_Pot_Trim!AJ17&lt;&gt;0,AJ18/PLANEL_Pot_Trim!AJ17,0)</f>
        <v>0.42508673441731359</v>
      </c>
      <c r="AK44" s="51">
        <f>IF(PLANEL_Pot_Trim!AK17&lt;&gt;0,AK18/PLANEL_Pot_Trim!AK17,0)</f>
        <v>0.56045202338264699</v>
      </c>
      <c r="AL44" s="51">
        <f>IF(PLANEL_Pot_Trim!AL17&lt;&gt;0,AL18/PLANEL_Pot_Trim!AL17,0)</f>
        <v>0.46392197379229194</v>
      </c>
      <c r="AM44" s="51">
        <f>IF(PLANEL_Pot_Trim!AM17&lt;&gt;0,AM18/PLANEL_Pot_Trim!AM17,0)</f>
        <v>0.35525213403223421</v>
      </c>
      <c r="AN44" s="51">
        <f>IF(PLANEL_Pot_Trim!AN17&lt;&gt;0,AN18/PLANEL_Pot_Trim!AN17,0)</f>
        <v>0.42636371316256</v>
      </c>
      <c r="AO44" s="51">
        <f>IF(PLANEL_Pot_Trim!AO17&lt;&gt;0,AO18/PLANEL_Pot_Trim!AO17,0)</f>
        <v>0.56229986553392908</v>
      </c>
      <c r="AP44" s="51">
        <f>IF(PLANEL_Pot_Trim!AP17&lt;&gt;0,AP18/PLANEL_Pot_Trim!AP17,0)</f>
        <v>0.46469533665991636</v>
      </c>
      <c r="AQ44" s="51">
        <f>IF(PLANEL_Pot_Trim!AQ17&lt;&gt;0,AQ18/PLANEL_Pot_Trim!AQ17,0)</f>
        <v>0.35540755250157957</v>
      </c>
      <c r="AR44" s="51">
        <f>IF(PLANEL_Pot_Trim!AR17&lt;&gt;0,AR18/PLANEL_Pot_Trim!AR17,0)</f>
        <v>0.4286057499920583</v>
      </c>
      <c r="AS44" s="51">
        <f>IF(PLANEL_Pot_Trim!AS17&lt;&gt;0,AS18/PLANEL_Pot_Trim!AS17,0)</f>
        <v>0.56554696120668668</v>
      </c>
      <c r="AT44" s="51">
        <f>IF(PLANEL_Pot_Trim!AT17&lt;&gt;0,AT18/PLANEL_Pot_Trim!AT17,0)</f>
        <v>0.4660551536231331</v>
      </c>
      <c r="AU44" s="51">
        <f>IF(PLANEL_Pot_Trim!AU17&lt;&gt;0,AU18/PLANEL_Pot_Trim!AU17,0)</f>
        <v>0.35543837356002927</v>
      </c>
      <c r="AV44" s="51">
        <f>IF(PLANEL_Pot_Trim!AV17&lt;&gt;0,AV18/PLANEL_Pot_Trim!AV17,0)</f>
        <v>0.42904614343293529</v>
      </c>
      <c r="AW44" s="51">
        <f>IF(PLANEL_Pot_Trim!AW17&lt;&gt;0,AW18/PLANEL_Pot_Trim!AW17,0)</f>
        <v>0.56618397195031656</v>
      </c>
      <c r="AX44" s="51">
        <f>IF(PLANEL_Pot_Trim!AX17&lt;&gt;0,AX18/PLANEL_Pot_Trim!AX17,0)</f>
        <v>0.46632167920827339</v>
      </c>
      <c r="AY44" s="51">
        <f>IF(PLANEL_Pot_Trim!AY17&lt;&gt;0,AY18/PLANEL_Pot_Trim!AY17,0)</f>
        <v>0.3554259264061248</v>
      </c>
      <c r="AZ44" s="51">
        <f>IF(PLANEL_Pot_Trim!AZ17&lt;&gt;0,AZ18/PLANEL_Pot_Trim!AZ17,0)</f>
        <v>0.42928610934358485</v>
      </c>
      <c r="BA44" s="51">
        <f>IF(PLANEL_Pot_Trim!BA17&lt;&gt;0,BA18/PLANEL_Pot_Trim!BA17,0)</f>
        <v>0.56661114051949646</v>
      </c>
      <c r="BB44" s="51">
        <f>IF(PLANEL_Pot_Trim!BB17&lt;&gt;0,BB18/PLANEL_Pot_Trim!BB17,0)</f>
        <v>0.46652453514691422</v>
      </c>
      <c r="BC44" s="51">
        <f>IF(PLANEL_Pot_Trim!BC17&lt;&gt;0,BC18/PLANEL_Pot_Trim!BC17,0)</f>
        <v>0.35542612411049823</v>
      </c>
      <c r="BD44" s="51">
        <f>IF(PLANEL_Pot_Trim!BD17&lt;&gt;0,BD18/PLANEL_Pot_Trim!BD17,0)</f>
        <v>0.42928904403023338</v>
      </c>
      <c r="BE44" s="51">
        <f>IF(PLANEL_Pot_Trim!BE17&lt;&gt;0,BE18/PLANEL_Pot_Trim!BE17,0)</f>
        <v>0.566615406437455</v>
      </c>
      <c r="BF44" s="51">
        <f>IF(PLANEL_Pot_Trim!BF17&lt;&gt;0,BF18/PLANEL_Pot_Trim!BF17,0)</f>
        <v>0.46652632633297553</v>
      </c>
      <c r="BG44" s="51">
        <f>IF(PLANEL_Pot_Trim!BG17&lt;&gt;0,BG18/PLANEL_Pot_Trim!BG17,0)</f>
        <v>0.35542871154397215</v>
      </c>
      <c r="BH44" s="51">
        <f>IF(PLANEL_Pot_Trim!BH17&lt;&gt;0,BH18/PLANEL_Pot_Trim!BH17,0)</f>
        <v>0.42928728219659673</v>
      </c>
      <c r="BI44" s="51">
        <f>IF(PLANEL_Pot_Trim!BI17&lt;&gt;0,BI18/PLANEL_Pot_Trim!BI17,0)</f>
        <v>0.5666054355660971</v>
      </c>
      <c r="BJ44" s="51">
        <f>IF(PLANEL_Pot_Trim!BJ17&lt;&gt;0,BJ18/PLANEL_Pot_Trim!BJ17,0)</f>
        <v>0.46651991776851737</v>
      </c>
      <c r="BK44" s="51">
        <f>IF(PLANEL_Pot_Trim!BK17&lt;&gt;0,BK18/PLANEL_Pot_Trim!BK17,0)</f>
        <v>0.35544702360976893</v>
      </c>
      <c r="BL44" s="51">
        <f>IF(PLANEL_Pot_Trim!BL17&lt;&gt;0,BL18/PLANEL_Pot_Trim!BL17,0)</f>
        <v>0.42943646061489987</v>
      </c>
      <c r="BM44" s="51">
        <f>IF(PLANEL_Pot_Trim!BM17&lt;&gt;0,BM18/PLANEL_Pot_Trim!BM17,0)</f>
        <v>0.56679966151771199</v>
      </c>
      <c r="BN44" s="51">
        <f>IF(PLANEL_Pot_Trim!BN17&lt;&gt;0,BN18/PLANEL_Pot_Trim!BN17,0)</f>
        <v>0.46659468661367604</v>
      </c>
      <c r="BO44" s="51">
        <f>IF(PLANEL_Pot_Trim!BO17&lt;&gt;0,BO18/PLANEL_Pot_Trim!BO17,0)</f>
        <v>0.35551231861895111</v>
      </c>
      <c r="BP44" s="51">
        <f>IF(PLANEL_Pot_Trim!BP17&lt;&gt;0,BP18/PLANEL_Pot_Trim!BP17,0)</f>
        <v>0.43030697215552349</v>
      </c>
      <c r="BQ44" s="51">
        <f>IF(PLANEL_Pot_Trim!BQ17&lt;&gt;0,BQ18/PLANEL_Pot_Trim!BQ17,0)</f>
        <v>0.56804684883765777</v>
      </c>
      <c r="BR44" s="51">
        <f>IF(PLANEL_Pot_Trim!BR17&lt;&gt;0,BR18/PLANEL_Pot_Trim!BR17,0)</f>
        <v>0.46711290291587593</v>
      </c>
      <c r="BS44" s="51">
        <f>IF(PLANEL_Pot_Trim!BS17&lt;&gt;0,BS18/PLANEL_Pot_Trim!BS17,0)</f>
        <v>0.35552052714048038</v>
      </c>
      <c r="BT44" s="51">
        <f>IF(PLANEL_Pot_Trim!BT17&lt;&gt;0,BT18/PLANEL_Pot_Trim!BT17,0)</f>
        <v>0.43092237713061593</v>
      </c>
      <c r="BU44" s="51">
        <f>IF(PLANEL_Pot_Trim!BU17&lt;&gt;0,BU18/PLANEL_Pot_Trim!BU17,0)</f>
        <v>0.56903246157135867</v>
      </c>
      <c r="BV44" s="51">
        <f>IF(PLANEL_Pot_Trim!BV17&lt;&gt;0,BV18/PLANEL_Pot_Trim!BV17,0)</f>
        <v>0.46755404919738747</v>
      </c>
      <c r="BW44" s="51">
        <f>IF(PLANEL_Pot_Trim!BW17&lt;&gt;0,BW18/PLANEL_Pot_Trim!BW17,0)</f>
        <v>0.35556166315510618</v>
      </c>
      <c r="BX44" s="51">
        <f>IF(PLANEL_Pot_Trim!BX17&lt;&gt;0,BX18/PLANEL_Pot_Trim!BX17,0)</f>
        <v>0.43138941243825096</v>
      </c>
      <c r="BY44" s="51">
        <f>IF(PLANEL_Pot_Trim!BY17&lt;&gt;0,BY18/PLANEL_Pot_Trim!BY17,0)</f>
        <v>0.56968486990336153</v>
      </c>
      <c r="BZ44" s="51">
        <f>IF(PLANEL_Pot_Trim!BZ17&lt;&gt;0,BZ18/PLANEL_Pot_Trim!BZ17,0)</f>
        <v>0.46782004420515427</v>
      </c>
      <c r="CA44" s="51">
        <f>IF(PLANEL_Pot_Trim!CA17&lt;&gt;0,CA18/PLANEL_Pot_Trim!CA17,0)</f>
        <v>0.35567705435312175</v>
      </c>
      <c r="CB44" s="51">
        <f>IF(PLANEL_Pot_Trim!CB17&lt;&gt;0,CB18/PLANEL_Pot_Trim!CB17,0)</f>
        <v>0.429811025638552</v>
      </c>
      <c r="CC44" s="51">
        <f>IF(PLANEL_Pot_Trim!CC17&lt;&gt;0,CC18/PLANEL_Pot_Trim!CC17,0)</f>
        <v>0.56678785452272407</v>
      </c>
      <c r="CD44" s="51">
        <f>IF(PLANEL_Pot_Trim!CD17&lt;&gt;0,CD18/PLANEL_Pot_Trim!CD17,0)</f>
        <v>0.46640304945121619</v>
      </c>
      <c r="CE44" s="51">
        <f>IF(PLANEL_Pot_Trim!CE17&lt;&gt;0,CE18/PLANEL_Pot_Trim!CE17,0)</f>
        <v>0.35578412625574268</v>
      </c>
      <c r="CF44" s="51">
        <f>IF(PLANEL_Pot_Trim!CF17&lt;&gt;0,CF18/PLANEL_Pot_Trim!CF17,0)</f>
        <v>0.42796053578697579</v>
      </c>
      <c r="CG44" s="51">
        <f>IF(PLANEL_Pot_Trim!CG17&lt;&gt;0,CG18/PLANEL_Pot_Trim!CG17,0)</f>
        <v>0.56346881669453108</v>
      </c>
      <c r="CH44" s="51">
        <f>IF(PLANEL_Pot_Trim!CH17&lt;&gt;0,CH18/PLANEL_Pot_Trim!CH17,0)</f>
        <v>0.46479680474891194</v>
      </c>
      <c r="CI44" s="51">
        <f>IF(PLANEL_Pot_Trim!CI17&lt;&gt;0,CI18/PLANEL_Pot_Trim!CI17,0)</f>
        <v>0.35588043994603508</v>
      </c>
      <c r="CJ44" s="51">
        <f>IF(PLANEL_Pot_Trim!CJ17&lt;&gt;0,CJ18/PLANEL_Pot_Trim!CJ17,0)</f>
        <v>0.4261905909851102</v>
      </c>
      <c r="CK44" s="51">
        <f>IF(PLANEL_Pot_Trim!CK17&lt;&gt;0,CK18/PLANEL_Pot_Trim!CK17,0)</f>
        <v>0.56030987940170462</v>
      </c>
      <c r="CL44" s="51">
        <f>IF(PLANEL_Pot_Trim!CL17&lt;&gt;0,CL18/PLANEL_Pot_Trim!CL17,0)</f>
        <v>0.46327642867793084</v>
      </c>
      <c r="CM44" s="51">
        <f>IF(PLANEL_Pot_Trim!CM17&lt;&gt;0,CM18/PLANEL_Pot_Trim!CM17,0)</f>
        <v>0.35599537433125317</v>
      </c>
      <c r="CN44" s="51">
        <f>IF(PLANEL_Pot_Trim!CN17&lt;&gt;0,CN18/PLANEL_Pot_Trim!CN17,0)</f>
        <v>0.4248916551655903</v>
      </c>
      <c r="CO44" s="51">
        <f>IF(PLANEL_Pot_Trim!CO17&lt;&gt;0,CO18/PLANEL_Pot_Trim!CO17,0)</f>
        <v>0.55787096940238989</v>
      </c>
      <c r="CP44" s="51">
        <f>IF(PLANEL_Pot_Trim!CP17&lt;&gt;0,CP18/PLANEL_Pot_Trim!CP17,0)</f>
        <v>0.46207138011362964</v>
      </c>
      <c r="CQ44" s="51">
        <f>IF(PLANEL_Pot_Trim!CQ17&lt;&gt;0,CQ18/PLANEL_Pot_Trim!CQ17,0)</f>
        <v>0.3561870242229801</v>
      </c>
      <c r="CR44" s="51">
        <f>IF(PLANEL_Pot_Trim!CR17&lt;&gt;0,CR18/PLANEL_Pot_Trim!CR17,0)</f>
        <v>0.42050424242634898</v>
      </c>
      <c r="CS44" s="51">
        <f>IF(PLANEL_Pot_Trim!CS17&lt;&gt;0,CS18/PLANEL_Pot_Trim!CS17,0)</f>
        <v>0.55016886168095813</v>
      </c>
      <c r="CT44" s="51">
        <f>IF(PLANEL_Pot_Trim!CT17&lt;&gt;0,CT18/PLANEL_Pot_Trim!CT17,0)</f>
        <v>0.45839750895628995</v>
      </c>
      <c r="CU44" s="51">
        <f>IF(PLANEL_Pot_Trim!CU17&lt;&gt;0,CU18/PLANEL_Pot_Trim!CU17,0)</f>
        <v>0.35651206498026056</v>
      </c>
      <c r="CV44" s="51">
        <f>IF(PLANEL_Pot_Trim!CV17&lt;&gt;0,CV18/PLANEL_Pot_Trim!CV17,0)</f>
        <v>0.4143831181062379</v>
      </c>
      <c r="CW44" s="51">
        <f>IF(PLANEL_Pot_Trim!CW17&lt;&gt;0,CW18/PLANEL_Pot_Trim!CW17,0)</f>
        <v>0.53926593561420277</v>
      </c>
      <c r="CX44" s="51">
        <f>IF(PLANEL_Pot_Trim!CX17&lt;&gt;0,CX18/PLANEL_Pot_Trim!CX17,0)</f>
        <v>0.453156040761728</v>
      </c>
      <c r="CY44" s="81">
        <f>IF(PLANEL_Pot_Trim!CY17&lt;&gt;0,CY18/PLANEL_Pot_Trim!CY17,0)</f>
        <v>0.35649519513715239</v>
      </c>
      <c r="CZ44" s="81">
        <f>IF(PLANEL_Pot_Trim!CZ17&lt;&gt;0,CZ18/PLANEL_Pot_Trim!CZ17,0)</f>
        <v>0.41519449142163956</v>
      </c>
      <c r="DA44" s="81">
        <f>IF(PLANEL_Pot_Trim!DA17&lt;&gt;0,DA18/PLANEL_Pot_Trim!DA17,0)</f>
        <v>0.54063955520058382</v>
      </c>
      <c r="DB44" s="81">
        <f>IF(PLANEL_Pot_Trim!DB17&lt;&gt;0,DB18/PLANEL_Pot_Trim!DB17,0)</f>
        <v>0.45379845664909452</v>
      </c>
      <c r="DC44" s="51">
        <f>IF(PLANEL_Pot_Trim!DC17&lt;&gt;0,DC18/PLANEL_Pot_Trim!DC17,0)</f>
        <v>0.35645757713881066</v>
      </c>
      <c r="DD44" s="51">
        <f>IF(PLANEL_Pot_Trim!DD17&lt;&gt;0,DD18/PLANEL_Pot_Trim!DD17,0)</f>
        <v>0.41613414869357912</v>
      </c>
      <c r="DE44" s="51">
        <f>IF(PLANEL_Pot_Trim!DE17&lt;&gt;0,DE18/PLANEL_Pot_Trim!DE17,0)</f>
        <v>0.54227976021234692</v>
      </c>
      <c r="DF44" s="51">
        <f>IF(PLANEL_Pot_Trim!DF17&lt;&gt;0,DF18/PLANEL_Pot_Trim!DF17,0)</f>
        <v>0.45457845724023982</v>
      </c>
      <c r="DG44" s="51">
        <f>IF(PLANEL_Pot_Trim!DG17&lt;&gt;0,DG18/PLANEL_Pot_Trim!DG17,0)</f>
        <v>0.35643452866458902</v>
      </c>
      <c r="DH44" s="51">
        <f>IF(PLANEL_Pot_Trim!DH17&lt;&gt;0,DH18/PLANEL_Pot_Trim!DH17,0)</f>
        <v>0.41668731196002523</v>
      </c>
      <c r="DI44" s="51">
        <f>IF(PLANEL_Pot_Trim!DI17&lt;&gt;0,DI18/PLANEL_Pot_Trim!DI17,0)</f>
        <v>0.54324779591126249</v>
      </c>
      <c r="DJ44" s="51">
        <f>IF(PLANEL_Pot_Trim!DJ17&lt;&gt;0,DJ18/PLANEL_Pot_Trim!DJ17,0)</f>
        <v>0.45503942662600683</v>
      </c>
      <c r="DK44" s="51">
        <f>IF(PLANEL_Pot_Trim!DK17&lt;&gt;0,DK18/PLANEL_Pot_Trim!DK17,0)</f>
        <v>0.35641275313964876</v>
      </c>
      <c r="DL44" s="51">
        <f>IF(PLANEL_Pot_Trim!DL17&lt;&gt;0,DL18/PLANEL_Pot_Trim!DL17,0)</f>
        <v>0.41720992507220883</v>
      </c>
      <c r="DM44" s="51">
        <f>IF(PLANEL_Pot_Trim!DM17&lt;&gt;0,DM18/PLANEL_Pot_Trim!DM17,0)</f>
        <v>0.54416236885541591</v>
      </c>
      <c r="DN44" s="51">
        <f>IF(PLANEL_Pot_Trim!DN17&lt;&gt;0,DN18/PLANEL_Pot_Trim!DN17,0)</f>
        <v>0.45547493758808072</v>
      </c>
      <c r="DO44" s="51">
        <f>IF(PLANEL_Pot_Trim!DO17&lt;&gt;0,DO18/PLANEL_Pot_Trim!DO17,0)</f>
        <v>0.35639243570004486</v>
      </c>
      <c r="DP44" s="51">
        <f>IF(PLANEL_Pot_Trim!DP17&lt;&gt;0,DP18/PLANEL_Pot_Trim!DP17,0)</f>
        <v>0.41769754339512005</v>
      </c>
      <c r="DQ44" s="51">
        <f>IF(PLANEL_Pot_Trim!DQ17&lt;&gt;0,DQ18/PLANEL_Pot_Trim!DQ17,0)</f>
        <v>0.54501570099535623</v>
      </c>
      <c r="DR44" s="51">
        <f>IF(PLANEL_Pot_Trim!DR17&lt;&gt;0,DR18/PLANEL_Pot_Trim!DR17,0)</f>
        <v>0.45588128619298557</v>
      </c>
      <c r="DS44" s="51">
        <f>IF(PLANEL_Pot_Trim!DS17&lt;&gt;0,DS18/PLANEL_Pot_Trim!DS17,0)</f>
        <v>0.3563711558521428</v>
      </c>
      <c r="DT44" s="51">
        <f>IF(PLANEL_Pot_Trim!DT17&lt;&gt;0,DT18/PLANEL_Pot_Trim!DT17,0)</f>
        <v>0.41820825896900105</v>
      </c>
      <c r="DU44" s="51">
        <f>IF(PLANEL_Pot_Trim!DU17&lt;&gt;0,DU18/PLANEL_Pot_Trim!DU17,0)</f>
        <v>0.5459094532182277</v>
      </c>
      <c r="DV44" s="51">
        <f>IF(PLANEL_Pot_Trim!DV17&lt;&gt;0,DV18/PLANEL_Pot_Trim!DV17,0)</f>
        <v>0.45630688249681584</v>
      </c>
      <c r="DW44" s="51">
        <f>IF(PLANEL_Pot_Trim!DW17&lt;&gt;0,DW18/PLANEL_Pot_Trim!DW17,0)</f>
        <v>0.35635314172334059</v>
      </c>
      <c r="DX44" s="51">
        <f>IF(PLANEL_Pot_Trim!DX17&lt;&gt;0,DX18/PLANEL_Pot_Trim!DX17,0)</f>
        <v>0.41864059858766317</v>
      </c>
      <c r="DY44" s="51">
        <f>IF(PLANEL_Pot_Trim!DY17&lt;&gt;0,DY18/PLANEL_Pot_Trim!DY17,0)</f>
        <v>0.54666604749360037</v>
      </c>
      <c r="DZ44" s="51">
        <f>IF(PLANEL_Pot_Trim!DZ17&lt;&gt;0,DZ18/PLANEL_Pot_Trim!DZ17,0)</f>
        <v>0.4566671654779757</v>
      </c>
      <c r="EA44" s="51">
        <f>IF(PLANEL_Pot_Trim!EA17&lt;&gt;0,EA18/PLANEL_Pot_Trim!EA17,0)</f>
        <v>0.35633886607559095</v>
      </c>
      <c r="EB44" s="51">
        <f>IF(PLANEL_Pot_Trim!EB17&lt;&gt;0,EB18/PLANEL_Pot_Trim!EB17,0)</f>
        <v>0.4189832141453535</v>
      </c>
      <c r="EC44" s="51">
        <f>IF(PLANEL_Pot_Trim!EC17&lt;&gt;0,EC18/PLANEL_Pot_Trim!EC17,0)</f>
        <v>0.54726562471791351</v>
      </c>
      <c r="ED44" s="51">
        <f>IF(PLANEL_Pot_Trim!ED17&lt;&gt;0,ED18/PLANEL_Pot_Trim!ED17,0)</f>
        <v>0.45695267842882442</v>
      </c>
      <c r="EE44" s="51">
        <f>IF(PLANEL_Pot_Trim!EE17&lt;&gt;0,EE18/PLANEL_Pot_Trim!EE17,0)</f>
        <v>0.3563239185975744</v>
      </c>
      <c r="EF44" s="51">
        <f>IF(PLANEL_Pot_Trim!EF17&lt;&gt;0,EF18/PLANEL_Pot_Trim!EF17,0)</f>
        <v>0.41934195351164699</v>
      </c>
      <c r="EG44" s="51">
        <f>IF(PLANEL_Pot_Trim!EG17&lt;&gt;0,EG18/PLANEL_Pot_Trim!EG17,0)</f>
        <v>0.54789341862594987</v>
      </c>
      <c r="EH44" s="51">
        <f>IF(PLANEL_Pot_Trim!EH17&lt;&gt;0,EH18/PLANEL_Pot_Trim!EH17,0)</f>
        <v>0.4572516279081042</v>
      </c>
      <c r="EI44" s="51">
        <f>IF(PLANEL_Pot_Trim!EI17&lt;&gt;0,EI18/PLANEL_Pot_Trim!EI17,0)</f>
        <v>0.35634675528967946</v>
      </c>
      <c r="EJ44" s="51">
        <f>IF(PLANEL_Pot_Trim!EJ17&lt;&gt;0,EJ18/PLANEL_Pot_Trim!EJ17,0)</f>
        <v>0.41879387258123157</v>
      </c>
      <c r="EK44" s="51">
        <f>IF(PLANEL_Pot_Trim!EK17&lt;&gt;0,EK18/PLANEL_Pot_Trim!EK17,0)</f>
        <v>0.54693427698933461</v>
      </c>
      <c r="EL44" s="51">
        <f>IF(PLANEL_Pot_Trim!EL17&lt;&gt;0,EL18/PLANEL_Pot_Trim!EL17,0)</f>
        <v>0.45679489377468246</v>
      </c>
      <c r="EM44" s="51">
        <f>IF(PLANEL_Pot_Trim!EM17&lt;&gt;0,EM18/PLANEL_Pot_Trim!EM17,0)</f>
        <v>0.35637029289421301</v>
      </c>
      <c r="EN44" s="51">
        <f>IF(PLANEL_Pot_Trim!EN17&lt;&gt;0,EN18/PLANEL_Pot_Trim!EN17,0)</f>
        <v>0.41822897120351349</v>
      </c>
      <c r="EO44" s="51">
        <f>IF(PLANEL_Pot_Trim!EO17&lt;&gt;0,EO18/PLANEL_Pot_Trim!EO17,0)</f>
        <v>0.54594569960025874</v>
      </c>
      <c r="EP44" s="51">
        <f>IF(PLANEL_Pot_Trim!EP17&lt;&gt;0,EP18/PLANEL_Pot_Trim!EP17,0)</f>
        <v>0.45632414268113147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0.27956835821280651</v>
      </c>
      <c r="BL47" s="52">
        <f>IF(PLANEL_Pot_Trim!BL20&lt;&gt;0,BL21/PLANEL_Pot_Trim!BL20,0)</f>
        <v>0.21443176518237653</v>
      </c>
      <c r="BM47" s="52">
        <f>IF(PLANEL_Pot_Trim!BM20&lt;&gt;0,BM21/PLANEL_Pot_Trim!BM20,0)</f>
        <v>0.23272717357297251</v>
      </c>
      <c r="BN47" s="52">
        <f>IF(PLANEL_Pot_Trim!BN20&lt;&gt;0,BN21/PLANEL_Pot_Trim!BN20,0)</f>
        <v>0.27839999999999998</v>
      </c>
      <c r="BO47" s="52">
        <f>IF(PLANEL_Pot_Trim!BO20&lt;&gt;0,BO21/PLANEL_Pot_Trim!BO20,0)</f>
        <v>0.27956835821280651</v>
      </c>
      <c r="BP47" s="52">
        <f>IF(PLANEL_Pot_Trim!BP20&lt;&gt;0,BP21/PLANEL_Pot_Trim!BP20,0)</f>
        <v>0.21443176518237653</v>
      </c>
      <c r="BQ47" s="52">
        <f>IF(PLANEL_Pot_Trim!BQ20&lt;&gt;0,BQ21/PLANEL_Pot_Trim!BQ20,0)</f>
        <v>0.23272717357297251</v>
      </c>
      <c r="BR47" s="52">
        <f>IF(PLANEL_Pot_Trim!BR20&lt;&gt;0,BR21/PLANEL_Pot_Trim!BR20,0)</f>
        <v>0.27839999999999998</v>
      </c>
      <c r="BS47" s="52">
        <f>IF(PLANEL_Pot_Trim!BS20&lt;&gt;0,BS21/PLANEL_Pot_Trim!BS20,0)</f>
        <v>0.27956835100216065</v>
      </c>
      <c r="BT47" s="52">
        <f>IF(PLANEL_Pot_Trim!BT20&lt;&gt;0,BT21/PLANEL_Pot_Trim!BT20,0)</f>
        <v>0.2144304816889423</v>
      </c>
      <c r="BU47" s="52">
        <f>IF(PLANEL_Pot_Trim!BU20&lt;&gt;0,BU21/PLANEL_Pot_Trim!BU20,0)</f>
        <v>0.23272413068401573</v>
      </c>
      <c r="BV47" s="52">
        <f>IF(PLANEL_Pot_Trim!BV20&lt;&gt;0,BV21/PLANEL_Pot_Trim!BV20,0)</f>
        <v>0.27840000000000004</v>
      </c>
      <c r="BW47" s="52">
        <f>IF(PLANEL_Pot_Trim!BW20&lt;&gt;0,BW21/PLANEL_Pot_Trim!BW20,0)</f>
        <v>0.27956835100216065</v>
      </c>
      <c r="BX47" s="52">
        <f>IF(PLANEL_Pot_Trim!BX20&lt;&gt;0,BX21/PLANEL_Pot_Trim!BX20,0)</f>
        <v>0.2144304816889423</v>
      </c>
      <c r="BY47" s="52">
        <f>IF(PLANEL_Pot_Trim!BY20&lt;&gt;0,BY21/PLANEL_Pot_Trim!BY20,0)</f>
        <v>0.23272413068401573</v>
      </c>
      <c r="BZ47" s="52">
        <f>IF(PLANEL_Pot_Trim!BZ20&lt;&gt;0,BZ21/PLANEL_Pot_Trim!BZ20,0)</f>
        <v>0.27840000000000004</v>
      </c>
      <c r="CA47" s="52">
        <f>IF(PLANEL_Pot_Trim!CA20&lt;&gt;0,CA21/PLANEL_Pot_Trim!CA20,0)</f>
        <v>0.27956835100216065</v>
      </c>
      <c r="CB47" s="52">
        <f>IF(PLANEL_Pot_Trim!CB20&lt;&gt;0,CB21/PLANEL_Pot_Trim!CB20,0)</f>
        <v>0.2144304816889423</v>
      </c>
      <c r="CC47" s="52">
        <f>IF(PLANEL_Pot_Trim!CC20&lt;&gt;0,CC21/PLANEL_Pot_Trim!CC20,0)</f>
        <v>0.23272413068401573</v>
      </c>
      <c r="CD47" s="52">
        <f>IF(PLANEL_Pot_Trim!CD20&lt;&gt;0,CD21/PLANEL_Pot_Trim!CD20,0)</f>
        <v>0.27840000000000004</v>
      </c>
      <c r="CE47" s="52">
        <f>IF(PLANEL_Pot_Trim!CE20&lt;&gt;0,CE21/PLANEL_Pot_Trim!CE20,0)</f>
        <v>0.27956844905356837</v>
      </c>
      <c r="CF47" s="52">
        <f>IF(PLANEL_Pot_Trim!CF20&lt;&gt;0,CF21/PLANEL_Pot_Trim!CF20,0)</f>
        <v>0.21444793385484501</v>
      </c>
      <c r="CG47" s="52">
        <f>IF(PLANEL_Pot_Trim!CG20&lt;&gt;0,CG21/PLANEL_Pot_Trim!CG20,0)</f>
        <v>0.23276550608569122</v>
      </c>
      <c r="CH47" s="52">
        <f>IF(PLANEL_Pot_Trim!CH20&lt;&gt;0,CH21/PLANEL_Pot_Trim!CH20,0)</f>
        <v>0.27840000000000004</v>
      </c>
      <c r="CI47" s="52">
        <f>IF(PLANEL_Pot_Trim!CI20&lt;&gt;0,CI21/PLANEL_Pot_Trim!CI20,0)</f>
        <v>0.27956837674517659</v>
      </c>
      <c r="CJ47" s="52">
        <f>IF(PLANEL_Pot_Trim!CJ20&lt;&gt;0,CJ21/PLANEL_Pot_Trim!CJ20,0)</f>
        <v>0.21443506297189399</v>
      </c>
      <c r="CK47" s="52">
        <f>IF(PLANEL_Pot_Trim!CK20&lt;&gt;0,CK21/PLANEL_Pot_Trim!CK20,0)</f>
        <v>0.23273499196983971</v>
      </c>
      <c r="CL47" s="52">
        <f>IF(PLANEL_Pot_Trim!CL20&lt;&gt;0,CL21/PLANEL_Pot_Trim!CL20,0)</f>
        <v>0.27840000000000004</v>
      </c>
      <c r="CM47" s="52">
        <f>IF(PLANEL_Pot_Trim!CM20&lt;&gt;0,CM21/PLANEL_Pot_Trim!CM20,0)</f>
        <v>0.27956837674517659</v>
      </c>
      <c r="CN47" s="52">
        <f>IF(PLANEL_Pot_Trim!CN20&lt;&gt;0,CN21/PLANEL_Pot_Trim!CN20,0)</f>
        <v>0.21443506297189399</v>
      </c>
      <c r="CO47" s="52">
        <f>IF(PLANEL_Pot_Trim!CO20&lt;&gt;0,CO21/PLANEL_Pot_Trim!CO20,0)</f>
        <v>0.23273499196983971</v>
      </c>
      <c r="CP47" s="52">
        <f>IF(PLANEL_Pot_Trim!CP20&lt;&gt;0,CP21/PLANEL_Pot_Trim!CP20,0)</f>
        <v>0.27840000000000004</v>
      </c>
      <c r="CQ47" s="52">
        <f>IF(PLANEL_Pot_Trim!CQ20&lt;&gt;0,CQ21/PLANEL_Pot_Trim!CQ20,0)</f>
        <v>0.27956470967123931</v>
      </c>
      <c r="CR47" s="52">
        <f>IF(PLANEL_Pot_Trim!CR20&lt;&gt;0,CR21/PLANEL_Pot_Trim!CR20,0)</f>
        <v>0.21378232857572263</v>
      </c>
      <c r="CS47" s="52">
        <f>IF(PLANEL_Pot_Trim!CS20&lt;&gt;0,CS21/PLANEL_Pot_Trim!CS20,0)</f>
        <v>0.23118749797683186</v>
      </c>
      <c r="CT47" s="52">
        <f>IF(PLANEL_Pot_Trim!CT20&lt;&gt;0,CT21/PLANEL_Pot_Trim!CT20,0)</f>
        <v>0.27839999999999998</v>
      </c>
      <c r="CU47" s="52">
        <f>IF(PLANEL_Pot_Trim!CU20&lt;&gt;0,CU21/PLANEL_Pot_Trim!CU20,0)</f>
        <v>0.27956154385964915</v>
      </c>
      <c r="CV47" s="52">
        <f>IF(PLANEL_Pot_Trim!CV20&lt;&gt;0,CV21/PLANEL_Pot_Trim!CV20,0)</f>
        <v>0.21321880701754387</v>
      </c>
      <c r="CW47" s="52">
        <f>IF(PLANEL_Pot_Trim!CW20&lt;&gt;0,CW21/PLANEL_Pot_Trim!CW20,0)</f>
        <v>0.22985150877192984</v>
      </c>
      <c r="CX47" s="52">
        <f>IF(PLANEL_Pot_Trim!CX20&lt;&gt;0,CX21/PLANEL_Pot_Trim!CX20,0)</f>
        <v>0.27839999999999998</v>
      </c>
      <c r="CY47" s="82">
        <f>IF(PLANEL_Pot_Trim!CY20&lt;&gt;0,CY21/PLANEL_Pot_Trim!CY20,0)</f>
        <v>0.28439796003454038</v>
      </c>
      <c r="CZ47" s="82">
        <f>IF(PLANEL_Pot_Trim!CZ20&lt;&gt;0,CZ21/PLANEL_Pot_Trim!CZ20,0)</f>
        <v>0.28248989990121004</v>
      </c>
      <c r="DA47" s="82">
        <f>IF(PLANEL_Pot_Trim!DA20&lt;&gt;0,DA21/PLANEL_Pot_Trim!DA20,0)</f>
        <v>0.27592487992737952</v>
      </c>
      <c r="DB47" s="82">
        <f>IF(PLANEL_Pot_Trim!DB20&lt;&gt;0,DB21/PLANEL_Pot_Trim!DB20,0)</f>
        <v>0.28248989990121004</v>
      </c>
      <c r="DC47" s="52">
        <f>IF(PLANEL_Pot_Trim!DC20&lt;&gt;0,DC21/PLANEL_Pot_Trim!DC20,0)</f>
        <v>0.28439795996481448</v>
      </c>
      <c r="DD47" s="52">
        <f>IF(PLANEL_Pot_Trim!DD20&lt;&gt;0,DD21/PLANEL_Pot_Trim!DD20,0)</f>
        <v>0.28248990003022462</v>
      </c>
      <c r="DE47" s="52">
        <f>IF(PLANEL_Pot_Trim!DE20&lt;&gt;0,DE21/PLANEL_Pot_Trim!DE20,0)</f>
        <v>0.275924880050467</v>
      </c>
      <c r="DF47" s="52">
        <f>IF(PLANEL_Pot_Trim!DF20&lt;&gt;0,DF21/PLANEL_Pot_Trim!DF20,0)</f>
        <v>0.28248990003022462</v>
      </c>
      <c r="DG47" s="52">
        <f>IF(PLANEL_Pot_Trim!DG20&lt;&gt;0,DG21/PLANEL_Pot_Trim!DG20,0)</f>
        <v>0.28439796009417273</v>
      </c>
      <c r="DH47" s="52">
        <f>IF(PLANEL_Pot_Trim!DH20&lt;&gt;0,DH21/PLANEL_Pot_Trim!DH20,0)</f>
        <v>0.28248990007619268</v>
      </c>
      <c r="DI47" s="52">
        <f>IF(PLANEL_Pot_Trim!DI20&lt;&gt;0,DI21/PLANEL_Pot_Trim!DI20,0)</f>
        <v>0.27592488008467247</v>
      </c>
      <c r="DJ47" s="52">
        <f>IF(PLANEL_Pot_Trim!DJ20&lt;&gt;0,DJ21/PLANEL_Pot_Trim!DJ20,0)</f>
        <v>0.28248990007619268</v>
      </c>
      <c r="DK47" s="52">
        <f>IF(PLANEL_Pot_Trim!DK20&lt;&gt;0,DK21/PLANEL_Pot_Trim!DK20,0)</f>
        <v>0.28439796005342327</v>
      </c>
      <c r="DL47" s="13">
        <f>IF(PLANEL_Pot_Trim!DL20&lt;&gt;0,DL21/PLANEL_Pot_Trim!DL20,0)</f>
        <v>0.2824899000565318</v>
      </c>
      <c r="DM47" s="52">
        <f>IF(PLANEL_Pot_Trim!DM20&lt;&gt;0,DM21/PLANEL_Pot_Trim!DM20,0)</f>
        <v>0.27592488009686783</v>
      </c>
      <c r="DN47" s="52">
        <f>IF(PLANEL_Pot_Trim!DN20&lt;&gt;0,DN21/PLANEL_Pot_Trim!DN20,0)</f>
        <v>0.2824899000565318</v>
      </c>
      <c r="DO47" s="52">
        <f>IF(PLANEL_Pot_Trim!DO20&lt;&gt;0,DO21/PLANEL_Pot_Trim!DO20,0)</f>
        <v>0.28439796002427853</v>
      </c>
      <c r="DP47" s="52">
        <f>IF(PLANEL_Pot_Trim!DP20&lt;&gt;0,DP21/PLANEL_Pot_Trim!DP20,0)</f>
        <v>0.28248990005443353</v>
      </c>
      <c r="DQ47" s="52">
        <f>IF(PLANEL_Pot_Trim!DQ20&lt;&gt;0,DQ21/PLANEL_Pot_Trim!DQ20,0)</f>
        <v>0.27592488001617799</v>
      </c>
      <c r="DR47" s="52">
        <f>IF(PLANEL_Pot_Trim!DR20&lt;&gt;0,DR21/PLANEL_Pot_Trim!DR20,0)</f>
        <v>0.28248990005443353</v>
      </c>
      <c r="DS47" s="52">
        <f>IF(PLANEL_Pot_Trim!DS20&lt;&gt;0,DS21/PLANEL_Pot_Trim!DS20,0)</f>
        <v>0.28439795994705319</v>
      </c>
      <c r="DT47" s="52">
        <f>IF(PLANEL_Pot_Trim!DT20&lt;&gt;0,DT21/PLANEL_Pot_Trim!DT20,0)</f>
        <v>0.28248989996531615</v>
      </c>
      <c r="DU47" s="52">
        <f>IF(PLANEL_Pot_Trim!DU20&lt;&gt;0,DU21/PLANEL_Pot_Trim!DU20,0)</f>
        <v>0.27592487993691101</v>
      </c>
      <c r="DV47" s="52">
        <f>IF(PLANEL_Pot_Trim!DV20&lt;&gt;0,DV21/PLANEL_Pot_Trim!DV20,0)</f>
        <v>0.28248989996531615</v>
      </c>
      <c r="DW47" s="52">
        <f>IF(PLANEL_Pot_Trim!DW20&lt;&gt;0,DW21/PLANEL_Pot_Trim!DW20,0)</f>
        <v>0.28439795998403478</v>
      </c>
      <c r="DX47" s="52">
        <f>IF(PLANEL_Pot_Trim!DX20&lt;&gt;0,DX21/PLANEL_Pot_Trim!DX20,0)</f>
        <v>0.28248990000576085</v>
      </c>
      <c r="DY47" s="52">
        <f>IF(PLANEL_Pot_Trim!DY20&lt;&gt;0,DY21/PLANEL_Pot_Trim!DY20,0)</f>
        <v>0.27592487998985532</v>
      </c>
      <c r="DZ47" s="52">
        <f>IF(PLANEL_Pot_Trim!DZ20&lt;&gt;0,DZ21/PLANEL_Pot_Trim!DZ20,0)</f>
        <v>0.28248990000576085</v>
      </c>
      <c r="EA47" s="52">
        <f>IF(PLANEL_Pot_Trim!EA20&lt;&gt;0,EA21/PLANEL_Pot_Trim!EA20,0)</f>
        <v>0.28439795998643752</v>
      </c>
      <c r="EB47" s="52">
        <f>IF(PLANEL_Pot_Trim!EB20&lt;&gt;0,EB21/PLANEL_Pot_Trim!EB20,0)</f>
        <v>0.28248990000111035</v>
      </c>
      <c r="EC47" s="52">
        <f>IF(PLANEL_Pot_Trim!EC20&lt;&gt;0,EC21/PLANEL_Pot_Trim!EC20,0)</f>
        <v>0.27592487999996457</v>
      </c>
      <c r="ED47" s="52">
        <f>IF(PLANEL_Pot_Trim!ED20&lt;&gt;0,ED21/PLANEL_Pot_Trim!ED20,0)</f>
        <v>0.28248990000111035</v>
      </c>
      <c r="EE47" s="52">
        <f>IF(PLANEL_Pot_Trim!EE20&lt;&gt;0,EE21/PLANEL_Pot_Trim!EE20,0)</f>
        <v>0.28439796003366768</v>
      </c>
      <c r="EF47" s="52">
        <f>IF(PLANEL_Pot_Trim!EF20&lt;&gt;0,EF21/PLANEL_Pot_Trim!EF20,0)</f>
        <v>0.28248990002717544</v>
      </c>
      <c r="EG47" s="52">
        <f>IF(PLANEL_Pot_Trim!EG20&lt;&gt;0,EG21/PLANEL_Pot_Trim!EG20,0)</f>
        <v>0.27592488003102483</v>
      </c>
      <c r="EH47" s="52">
        <f>IF(PLANEL_Pot_Trim!EH20&lt;&gt;0,EH21/PLANEL_Pot_Trim!EH20,0)</f>
        <v>0.28248990002717544</v>
      </c>
      <c r="EI47" s="52">
        <f>IF(PLANEL_Pot_Trim!EI20&lt;&gt;0,EI21/PLANEL_Pot_Trim!EI20,0)</f>
        <v>0.28439795997141243</v>
      </c>
      <c r="EJ47" s="52">
        <f>IF(PLANEL_Pot_Trim!EJ20&lt;&gt;0,EJ21/PLANEL_Pot_Trim!EJ20,0)</f>
        <v>0.2824898999310132</v>
      </c>
      <c r="EK47" s="52">
        <f>IF(PLANEL_Pot_Trim!EK20&lt;&gt;0,EK21/PLANEL_Pot_Trim!EK20,0)</f>
        <v>0.27592487996811577</v>
      </c>
      <c r="EL47" s="52">
        <f>IF(PLANEL_Pot_Trim!EL20&lt;&gt;0,EL21/PLANEL_Pot_Trim!EL20,0)</f>
        <v>0.2824898999310132</v>
      </c>
      <c r="EM47" s="52">
        <f>IF(PLANEL_Pot_Trim!EM20&lt;&gt;0,EM21/PLANEL_Pot_Trim!EM20,0)</f>
        <v>0.28439796007372442</v>
      </c>
      <c r="EN47" s="52">
        <f>IF(PLANEL_Pot_Trim!EN20&lt;&gt;0,EN21/PLANEL_Pot_Trim!EN20,0)</f>
        <v>0.28248990008818442</v>
      </c>
      <c r="EO47" s="52">
        <f>IF(PLANEL_Pot_Trim!EO20&lt;&gt;0,EO21/PLANEL_Pot_Trim!EO20,0)</f>
        <v>0.27592487990686032</v>
      </c>
      <c r="EP47" s="52">
        <f>IF(PLANEL_Pot_Trim!EP20&lt;&gt;0,EP21/PLANEL_Pot_Trim!EP20,0)</f>
        <v>0.28248990008818442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</v>
      </c>
      <c r="BP49" s="53">
        <f>IF(PLANEL_Pot_Trim!BP22&lt;&gt;0,BP23/PLANEL_Pot_Trim!BP22,0)</f>
        <v>0</v>
      </c>
      <c r="BQ49" s="53">
        <f>IF(PLANEL_Pot_Trim!BQ22&lt;&gt;0,BQ23/PLANEL_Pot_Trim!BQ22,0)</f>
        <v>0</v>
      </c>
      <c r="BR49" s="53">
        <f>IF(PLANEL_Pot_Trim!BR22&lt;&gt;0,BR23/PLANEL_Pot_Trim!BR22,0)</f>
        <v>0</v>
      </c>
      <c r="BS49" s="53">
        <f>IF(PLANEL_Pot_Trim!BS22&lt;&gt;0,BS23/PLANEL_Pot_Trim!BS22,0)</f>
        <v>0</v>
      </c>
      <c r="BT49" s="53">
        <f>IF(PLANEL_Pot_Trim!BT22&lt;&gt;0,BT23/PLANEL_Pot_Trim!BT22,0)</f>
        <v>0</v>
      </c>
      <c r="BU49" s="53">
        <f>IF(PLANEL_Pot_Trim!BU22&lt;&gt;0,BU23/PLANEL_Pot_Trim!BU22,0)</f>
        <v>0</v>
      </c>
      <c r="BV49" s="53">
        <f>IF(PLANEL_Pot_Trim!BV22&lt;&gt;0,BV23/PLANEL_Pot_Trim!BV22,0)</f>
        <v>0</v>
      </c>
      <c r="BW49" s="53">
        <f>IF(PLANEL_Pot_Trim!BW22&lt;&gt;0,BW23/PLANEL_Pot_Trim!BW22,0)</f>
        <v>0</v>
      </c>
      <c r="BX49" s="53">
        <f>IF(PLANEL_Pot_Trim!BX22&lt;&gt;0,BX23/PLANEL_Pot_Trim!BX22,0)</f>
        <v>0</v>
      </c>
      <c r="BY49" s="53">
        <f>IF(PLANEL_Pot_Trim!BY22&lt;&gt;0,BY23/PLANEL_Pot_Trim!BY22,0)</f>
        <v>0</v>
      </c>
      <c r="BZ49" s="53">
        <f>IF(PLANEL_Pot_Trim!BZ22&lt;&gt;0,BZ23/PLANEL_Pot_Trim!BZ22,0)</f>
        <v>0</v>
      </c>
      <c r="CA49" s="53">
        <f>IF(PLANEL_Pot_Trim!CA22&lt;&gt;0,CA23/PLANEL_Pot_Trim!CA22,0)</f>
        <v>0</v>
      </c>
      <c r="CB49" s="53">
        <f>IF(PLANEL_Pot_Trim!CB22&lt;&gt;0,CB23/PLANEL_Pot_Trim!CB22,0)</f>
        <v>0</v>
      </c>
      <c r="CC49" s="53">
        <f>IF(PLANEL_Pot_Trim!CC22&lt;&gt;0,CC23/PLANEL_Pot_Trim!CC22,0)</f>
        <v>0</v>
      </c>
      <c r="CD49" s="53">
        <f>IF(PLANEL_Pot_Trim!CD22&lt;&gt;0,CD23/PLANEL_Pot_Trim!CD22,0)</f>
        <v>0</v>
      </c>
      <c r="CE49" s="53">
        <f>IF(PLANEL_Pot_Trim!CE22&lt;&gt;0,CE23/PLANEL_Pot_Trim!CE22,0)</f>
        <v>0</v>
      </c>
      <c r="CF49" s="53">
        <f>IF(PLANEL_Pot_Trim!CF22&lt;&gt;0,CF23/PLANEL_Pot_Trim!CF22,0)</f>
        <v>0</v>
      </c>
      <c r="CG49" s="53">
        <f>IF(PLANEL_Pot_Trim!CG22&lt;&gt;0,CG23/PLANEL_Pot_Trim!CG22,0)</f>
        <v>0</v>
      </c>
      <c r="CH49" s="53">
        <f>IF(PLANEL_Pot_Trim!CH22&lt;&gt;0,CH23/PLANEL_Pot_Trim!CH22,0)</f>
        <v>0</v>
      </c>
      <c r="CI49" s="53">
        <f>IF(PLANEL_Pot_Trim!CI22&lt;&gt;0,CI23/PLANEL_Pot_Trim!CI22,0)</f>
        <v>0</v>
      </c>
      <c r="CJ49" s="53">
        <f>IF(PLANEL_Pot_Trim!CJ22&lt;&gt;0,CJ23/PLANEL_Pot_Trim!CJ22,0)</f>
        <v>0</v>
      </c>
      <c r="CK49" s="53">
        <f>IF(PLANEL_Pot_Trim!CK22&lt;&gt;0,CK23/PLANEL_Pot_Trim!CK22,0)</f>
        <v>0</v>
      </c>
      <c r="CL49" s="53">
        <f>IF(PLANEL_Pot_Trim!CL22&lt;&gt;0,CL23/PLANEL_Pot_Trim!CL22,0)</f>
        <v>0</v>
      </c>
      <c r="CM49" s="53">
        <f>IF(PLANEL_Pot_Trim!CM22&lt;&gt;0,CM23/PLANEL_Pot_Trim!CM22,0)</f>
        <v>0</v>
      </c>
      <c r="CN49" s="53">
        <f>IF(PLANEL_Pot_Trim!CN22&lt;&gt;0,CN23/PLANEL_Pot_Trim!CN22,0)</f>
        <v>0</v>
      </c>
      <c r="CO49" s="53">
        <f>IF(PLANEL_Pot_Trim!CO22&lt;&gt;0,CO23/PLANEL_Pot_Trim!CO22,0)</f>
        <v>0</v>
      </c>
      <c r="CP49" s="53">
        <f>IF(PLANEL_Pot_Trim!CP22&lt;&gt;0,CP23/PLANEL_Pot_Trim!CP22,0)</f>
        <v>0</v>
      </c>
      <c r="CQ49" s="53">
        <f>IF(PLANEL_Pot_Trim!CQ22&lt;&gt;0,CQ23/PLANEL_Pot_Trim!CQ22,0)</f>
        <v>0</v>
      </c>
      <c r="CR49" s="53">
        <f>IF(PLANEL_Pot_Trim!CR22&lt;&gt;0,CR23/PLANEL_Pot_Trim!CR22,0)</f>
        <v>0</v>
      </c>
      <c r="CS49" s="53">
        <f>IF(PLANEL_Pot_Trim!CS22&lt;&gt;0,CS23/PLANEL_Pot_Trim!CS22,0)</f>
        <v>0</v>
      </c>
      <c r="CT49" s="53">
        <f>IF(PLANEL_Pot_Trim!CT22&lt;&gt;0,CT23/PLANEL_Pot_Trim!CT22,0)</f>
        <v>0</v>
      </c>
      <c r="CU49" s="53">
        <f>IF(PLANEL_Pot_Trim!CU22&lt;&gt;0,CU23/PLANEL_Pot_Trim!CU22,0)</f>
        <v>0</v>
      </c>
      <c r="CV49" s="53">
        <f>IF(PLANEL_Pot_Trim!CV22&lt;&gt;0,CV23/PLANEL_Pot_Trim!CV22,0)</f>
        <v>0</v>
      </c>
      <c r="CW49" s="53">
        <f>IF(PLANEL_Pot_Trim!CW22&lt;&gt;0,CW23/PLANEL_Pot_Trim!CW22,0)</f>
        <v>0</v>
      </c>
      <c r="CX49" s="53">
        <f>IF(PLANEL_Pot_Trim!CX22&lt;&gt;0,CX23/PLANEL_Pot_Trim!CX22,0)</f>
        <v>0</v>
      </c>
      <c r="CY49" s="83">
        <f>IF(PLANEL_Pot_Trim!CY22&lt;&gt;0,CY23/PLANEL_Pot_Trim!CY22,0)</f>
        <v>0</v>
      </c>
      <c r="CZ49" s="83">
        <f>IF(PLANEL_Pot_Trim!CZ22&lt;&gt;0,CZ23/PLANEL_Pot_Trim!CZ22,0)</f>
        <v>0</v>
      </c>
      <c r="DA49" s="83">
        <f>IF(PLANEL_Pot_Trim!DA22&lt;&gt;0,DA23/PLANEL_Pot_Trim!DA22,0)</f>
        <v>0</v>
      </c>
      <c r="DB49" s="83">
        <f>IF(PLANEL_Pot_Trim!DB22&lt;&gt;0,DB23/PLANEL_Pot_Trim!DB22,0)</f>
        <v>0</v>
      </c>
      <c r="DC49" s="53">
        <f>IF(PLANEL_Pot_Trim!DC22&lt;&gt;0,DC23/PLANEL_Pot_Trim!DC22,0)</f>
        <v>0</v>
      </c>
      <c r="DD49" s="53">
        <f>IF(PLANEL_Pot_Trim!DD22&lt;&gt;0,DD23/PLANEL_Pot_Trim!DD22,0)</f>
        <v>0</v>
      </c>
      <c r="DE49" s="53">
        <f>IF(PLANEL_Pot_Trim!DE22&lt;&gt;0,DE23/PLANEL_Pot_Trim!DE22,0)</f>
        <v>0</v>
      </c>
      <c r="DF49" s="53">
        <f>IF(PLANEL_Pot_Trim!DF22&lt;&gt;0,DF23/PLANEL_Pot_Trim!DF22,0)</f>
        <v>0</v>
      </c>
      <c r="DG49" s="53">
        <f>IF(PLANEL_Pot_Trim!DG22&lt;&gt;0,DG23/PLANEL_Pot_Trim!DG22,0)</f>
        <v>0</v>
      </c>
      <c r="DH49" s="53">
        <f>IF(PLANEL_Pot_Trim!DH22&lt;&gt;0,DH23/PLANEL_Pot_Trim!DH22,0)</f>
        <v>0</v>
      </c>
      <c r="DI49" s="53">
        <f>IF(PLANEL_Pot_Trim!DI22&lt;&gt;0,DI23/PLANEL_Pot_Trim!DI22,0)</f>
        <v>0</v>
      </c>
      <c r="DJ49" s="53">
        <f>IF(PLANEL_Pot_Trim!DJ22&lt;&gt;0,DJ23/PLANEL_Pot_Trim!DJ22,0)</f>
        <v>0</v>
      </c>
      <c r="DK49" s="53">
        <f>IF(PLANEL_Pot_Trim!DK22&lt;&gt;0,DK23/PLANEL_Pot_Trim!DK22,0)</f>
        <v>0</v>
      </c>
      <c r="DL49" s="1">
        <f>IF(PLANEL_Pot_Trim!DL22&lt;&gt;0,DL23/PLANEL_Pot_Trim!DL22,0)</f>
        <v>0</v>
      </c>
      <c r="DM49" s="53">
        <f>IF(PLANEL_Pot_Trim!DM22&lt;&gt;0,DM23/PLANEL_Pot_Trim!DM22,0)</f>
        <v>0</v>
      </c>
      <c r="DN49" s="53">
        <f>IF(PLANEL_Pot_Trim!DN22&lt;&gt;0,DN23/PLANEL_Pot_Trim!DN22,0)</f>
        <v>0</v>
      </c>
      <c r="DO49" s="53">
        <f>IF(PLANEL_Pot_Trim!DO22&lt;&gt;0,DO23/PLANEL_Pot_Trim!DO22,0)</f>
        <v>0</v>
      </c>
      <c r="DP49" s="53">
        <f>IF(PLANEL_Pot_Trim!DP22&lt;&gt;0,DP23/PLANEL_Pot_Trim!DP22,0)</f>
        <v>0</v>
      </c>
      <c r="DQ49" s="53">
        <f>IF(PLANEL_Pot_Trim!DQ22&lt;&gt;0,DQ23/PLANEL_Pot_Trim!DQ22,0)</f>
        <v>0</v>
      </c>
      <c r="DR49" s="53">
        <f>IF(PLANEL_Pot_Trim!DR22&lt;&gt;0,DR23/PLANEL_Pot_Trim!DR22,0)</f>
        <v>0</v>
      </c>
      <c r="DS49" s="53">
        <f>IF(PLANEL_Pot_Trim!DS22&lt;&gt;0,DS23/PLANEL_Pot_Trim!DS22,0)</f>
        <v>0</v>
      </c>
      <c r="DT49" s="53">
        <f>IF(PLANEL_Pot_Trim!DT22&lt;&gt;0,DT23/PLANEL_Pot_Trim!DT22,0)</f>
        <v>0</v>
      </c>
      <c r="DU49" s="53">
        <f>IF(PLANEL_Pot_Trim!DU22&lt;&gt;0,DU23/PLANEL_Pot_Trim!DU22,0)</f>
        <v>0</v>
      </c>
      <c r="DV49" s="53">
        <f>IF(PLANEL_Pot_Trim!DV22&lt;&gt;0,DV23/PLANEL_Pot_Trim!DV22,0)</f>
        <v>0</v>
      </c>
      <c r="DW49" s="53">
        <f>IF(PLANEL_Pot_Trim!DW22&lt;&gt;0,DW23/PLANEL_Pot_Trim!DW22,0)</f>
        <v>0</v>
      </c>
      <c r="DX49" s="53">
        <f>IF(PLANEL_Pot_Trim!DX22&lt;&gt;0,DX23/PLANEL_Pot_Trim!DX22,0)</f>
        <v>0</v>
      </c>
      <c r="DY49" s="53">
        <f>IF(PLANEL_Pot_Trim!DY22&lt;&gt;0,DY23/PLANEL_Pot_Trim!DY22,0)</f>
        <v>0</v>
      </c>
      <c r="DZ49" s="53">
        <f>IF(PLANEL_Pot_Trim!DZ22&lt;&gt;0,DZ23/PLANEL_Pot_Trim!DZ22,0)</f>
        <v>0</v>
      </c>
      <c r="EA49" s="53">
        <f>IF(PLANEL_Pot_Trim!EA22&lt;&gt;0,EA23/PLANEL_Pot_Trim!EA22,0)</f>
        <v>0</v>
      </c>
      <c r="EB49" s="53">
        <f>IF(PLANEL_Pot_Trim!EB22&lt;&gt;0,EB23/PLANEL_Pot_Trim!EB22,0)</f>
        <v>0</v>
      </c>
      <c r="EC49" s="53">
        <f>IF(PLANEL_Pot_Trim!EC22&lt;&gt;0,EC23/PLANEL_Pot_Trim!EC22,0)</f>
        <v>0</v>
      </c>
      <c r="ED49" s="53">
        <f>IF(PLANEL_Pot_Trim!ED22&lt;&gt;0,ED23/PLANEL_Pot_Trim!ED22,0)</f>
        <v>0</v>
      </c>
      <c r="EE49" s="53">
        <f>IF(PLANEL_Pot_Trim!EE22&lt;&gt;0,EE23/PLANEL_Pot_Trim!EE22,0)</f>
        <v>0</v>
      </c>
      <c r="EF49" s="53">
        <f>IF(PLANEL_Pot_Trim!EF22&lt;&gt;0,EF23/PLANEL_Pot_Trim!EF22,0)</f>
        <v>0</v>
      </c>
      <c r="EG49" s="53">
        <f>IF(PLANEL_Pot_Trim!EG22&lt;&gt;0,EG23/PLANEL_Pot_Trim!EG22,0)</f>
        <v>0</v>
      </c>
      <c r="EH49" s="53">
        <f>IF(PLANEL_Pot_Trim!EH22&lt;&gt;0,EH23/PLANEL_Pot_Trim!EH22,0)</f>
        <v>0</v>
      </c>
      <c r="EI49" s="53">
        <f>IF(PLANEL_Pot_Trim!EI22&lt;&gt;0,EI23/PLANEL_Pot_Trim!EI22,0)</f>
        <v>0</v>
      </c>
      <c r="EJ49" s="53">
        <f>IF(PLANEL_Pot_Trim!EJ22&lt;&gt;0,EJ23/PLANEL_Pot_Trim!EJ22,0)</f>
        <v>0</v>
      </c>
      <c r="EK49" s="53">
        <f>IF(PLANEL_Pot_Trim!EK22&lt;&gt;0,EK23/PLANEL_Pot_Trim!EK22,0)</f>
        <v>0</v>
      </c>
      <c r="EL49" s="53">
        <f>IF(PLANEL_Pot_Trim!EL22&lt;&gt;0,EL23/PLANEL_Pot_Trim!EL22,0)</f>
        <v>0</v>
      </c>
      <c r="EM49" s="53">
        <f>IF(PLANEL_Pot_Trim!EM22&lt;&gt;0,EM23/PLANEL_Pot_Trim!EM22,0)</f>
        <v>0</v>
      </c>
      <c r="EN49" s="53">
        <f>IF(PLANEL_Pot_Trim!EN22&lt;&gt;0,EN23/PLANEL_Pot_Trim!EN22,0)</f>
        <v>0</v>
      </c>
      <c r="EO49" s="53">
        <f>IF(PLANEL_Pot_Trim!EO22&lt;&gt;0,EO23/PLANEL_Pot_Trim!EO22,0)</f>
        <v>0</v>
      </c>
      <c r="EP49" s="53">
        <f>IF(PLANEL_Pot_Trim!EP22&lt;&gt;0,EP23/PLANEL_Pot_Trim!EP22,0)</f>
        <v>0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336.18220659999997</v>
      </c>
      <c r="E6" s="65">
        <v>3114.0413290000001</v>
      </c>
      <c r="F6" s="65">
        <v>4314.5121120000003</v>
      </c>
      <c r="G6" s="65">
        <v>2857.5487560000001</v>
      </c>
      <c r="H6" s="65">
        <v>350.38699980000001</v>
      </c>
      <c r="I6" s="65">
        <v>3343.1279679999998</v>
      </c>
      <c r="J6" s="65">
        <v>4358.4046879999996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3531.4586009999998</v>
      </c>
      <c r="V6" s="65">
        <v>5315.2066969999996</v>
      </c>
      <c r="W6" s="65">
        <v>3363.5236110000001</v>
      </c>
      <c r="X6" s="65">
        <v>399.44466010000002</v>
      </c>
      <c r="Y6" s="65">
        <v>3894.5854359999998</v>
      </c>
      <c r="Z6" s="65">
        <v>5392.5029109999996</v>
      </c>
      <c r="AA6" s="65">
        <v>3395.2796109999999</v>
      </c>
      <c r="AB6" s="65">
        <v>401.86164120000001</v>
      </c>
      <c r="AC6" s="65">
        <v>3918.1510020000001</v>
      </c>
      <c r="AD6" s="65">
        <v>5425.1321559999997</v>
      </c>
      <c r="AE6" s="65">
        <v>3415.82395</v>
      </c>
      <c r="AF6" s="65">
        <v>401.86164120000001</v>
      </c>
      <c r="AG6" s="65">
        <v>3918.1510020000001</v>
      </c>
      <c r="AH6" s="65">
        <v>5425.1321559999997</v>
      </c>
      <c r="AI6" s="65">
        <v>3049.3613220000002</v>
      </c>
      <c r="AJ6" s="65">
        <v>356.83181719999999</v>
      </c>
      <c r="AK6" s="65">
        <v>3509.6852720000002</v>
      </c>
      <c r="AL6" s="65">
        <v>5425.1321559999997</v>
      </c>
      <c r="AM6" s="65">
        <v>3415.82395</v>
      </c>
      <c r="AN6" s="65">
        <v>401.86164120000001</v>
      </c>
      <c r="AO6" s="65">
        <v>3918.1510020000001</v>
      </c>
      <c r="AP6" s="65">
        <v>5425.1321559999997</v>
      </c>
      <c r="AQ6" s="65">
        <v>3415.82395</v>
      </c>
      <c r="AR6" s="65">
        <v>477.19629529999997</v>
      </c>
      <c r="AS6" s="65">
        <v>4155.5237520000001</v>
      </c>
      <c r="AT6" s="65">
        <v>6442.1499860000004</v>
      </c>
      <c r="AU6" s="65">
        <v>4056.16851</v>
      </c>
      <c r="AV6" s="65">
        <v>477.19629529999997</v>
      </c>
      <c r="AW6" s="65">
        <v>4514.4125990000002</v>
      </c>
      <c r="AX6" s="65">
        <v>6249.3699859999997</v>
      </c>
      <c r="AY6" s="65">
        <v>4056.16851</v>
      </c>
      <c r="AZ6" s="65">
        <v>246.9487848</v>
      </c>
      <c r="BA6" s="65">
        <v>2407.7506509999998</v>
      </c>
      <c r="BB6" s="65">
        <v>3333.8085940000001</v>
      </c>
      <c r="BC6" s="65">
        <v>2099.0646700000002</v>
      </c>
      <c r="BD6" s="65">
        <v>246.9487848</v>
      </c>
      <c r="BE6" s="65">
        <v>2407.7506509999998</v>
      </c>
      <c r="BF6" s="65">
        <v>3333.8085940000001</v>
      </c>
      <c r="BG6" s="65">
        <v>2099.0646700000002</v>
      </c>
      <c r="BH6" s="65">
        <v>246.9487848</v>
      </c>
      <c r="BI6" s="65">
        <v>2407.7506509999998</v>
      </c>
      <c r="BJ6" s="65">
        <v>3333.8085940000001</v>
      </c>
      <c r="BK6" s="65">
        <v>2099.0646700000002</v>
      </c>
      <c r="BL6" s="65">
        <v>298.1282688</v>
      </c>
      <c r="BM6" s="65">
        <v>2906.7506199999998</v>
      </c>
      <c r="BN6" s="65">
        <v>3611.0916280000001</v>
      </c>
      <c r="BO6" s="65">
        <v>2534.0902850000002</v>
      </c>
      <c r="BP6" s="65">
        <v>298.1282688</v>
      </c>
      <c r="BQ6" s="65">
        <v>2906.7506199999998</v>
      </c>
      <c r="BR6" s="65">
        <v>4024.731628</v>
      </c>
      <c r="BS6" s="65">
        <v>2534.0902850000002</v>
      </c>
      <c r="BT6" s="65">
        <v>298.1282688</v>
      </c>
      <c r="BU6" s="65">
        <v>2755.8497419999999</v>
      </c>
      <c r="BV6" s="65">
        <v>4024.731628</v>
      </c>
      <c r="BW6" s="65">
        <v>2534.0902850000002</v>
      </c>
      <c r="BX6" s="65">
        <v>298.1282688</v>
      </c>
      <c r="BY6" s="65">
        <v>2906.7506199999998</v>
      </c>
      <c r="BZ6" s="65">
        <v>4024.731628</v>
      </c>
      <c r="CA6" s="65">
        <v>2534.0902850000002</v>
      </c>
      <c r="CB6" s="65">
        <v>182.13283279999999</v>
      </c>
      <c r="CC6" s="65">
        <v>1636.5651190000001</v>
      </c>
      <c r="CD6" s="65">
        <v>2458.7932420000002</v>
      </c>
      <c r="CE6" s="65">
        <v>1548.129079</v>
      </c>
      <c r="CF6" s="65">
        <v>182.13283279999999</v>
      </c>
      <c r="CG6" s="65">
        <v>1775.7951190000001</v>
      </c>
      <c r="CH6" s="65">
        <v>2458.7932420000002</v>
      </c>
      <c r="CI6" s="65">
        <v>1548.129079</v>
      </c>
      <c r="CJ6" s="65">
        <v>182.13283279999999</v>
      </c>
      <c r="CK6" s="65">
        <v>1775.7951190000001</v>
      </c>
      <c r="CL6" s="65">
        <v>2458.7932420000002</v>
      </c>
      <c r="CM6" s="65">
        <v>1548.129079</v>
      </c>
      <c r="CN6" s="65">
        <v>182.13283279999999</v>
      </c>
      <c r="CO6" s="65">
        <v>1775.7951190000001</v>
      </c>
      <c r="CP6" s="65">
        <v>2458.7932420000002</v>
      </c>
      <c r="CQ6" s="65">
        <v>1548.129079</v>
      </c>
      <c r="CR6" s="65">
        <v>182.13283279999999</v>
      </c>
      <c r="CS6" s="65">
        <v>1775.7951190000001</v>
      </c>
      <c r="CT6" s="65">
        <v>2308.1332419999999</v>
      </c>
      <c r="CU6" s="65">
        <v>1548.129079</v>
      </c>
      <c r="CV6" s="65">
        <v>149.9960174</v>
      </c>
      <c r="CW6" s="65">
        <v>1462.46117</v>
      </c>
      <c r="CX6" s="65">
        <v>2024.9462349999999</v>
      </c>
      <c r="CY6" s="65">
        <v>1274.966148</v>
      </c>
      <c r="CZ6" s="65">
        <v>149.9960174</v>
      </c>
      <c r="DA6" s="65">
        <v>1462.46117</v>
      </c>
      <c r="DB6" s="65">
        <v>2024.9462349999999</v>
      </c>
      <c r="DC6" s="65">
        <v>1274.966148</v>
      </c>
      <c r="DD6" s="65">
        <v>149.9960174</v>
      </c>
      <c r="DE6" s="65">
        <v>1462.46117</v>
      </c>
      <c r="DF6" s="65">
        <v>2024.9462349999999</v>
      </c>
      <c r="DG6" s="65">
        <v>1274.966148</v>
      </c>
      <c r="DH6" s="65">
        <v>149.9960174</v>
      </c>
      <c r="DI6" s="65">
        <v>1462.46117</v>
      </c>
      <c r="DJ6" s="65">
        <v>2024.9462349999999</v>
      </c>
      <c r="DK6" s="65">
        <v>1274.966148</v>
      </c>
      <c r="DL6" s="65">
        <v>149.9960174</v>
      </c>
      <c r="DM6" s="65">
        <v>1462.46117</v>
      </c>
      <c r="DN6" s="65">
        <v>1832.1662349999999</v>
      </c>
      <c r="DO6" s="65">
        <v>1274.966148</v>
      </c>
      <c r="DP6" s="65">
        <v>149.9960174</v>
      </c>
      <c r="DQ6" s="65">
        <v>1462.46117</v>
      </c>
      <c r="DR6" s="65">
        <v>2024.9462349999999</v>
      </c>
      <c r="DS6" s="65">
        <v>1274.966148</v>
      </c>
      <c r="DT6" s="65">
        <v>149.9960174</v>
      </c>
      <c r="DU6" s="65">
        <v>1462.46117</v>
      </c>
      <c r="DV6" s="65">
        <v>1596.7262350000001</v>
      </c>
      <c r="DW6" s="65">
        <v>1274.966148</v>
      </c>
      <c r="DX6" s="65">
        <v>149.9960174</v>
      </c>
      <c r="DY6" s="65">
        <v>1462.46117</v>
      </c>
      <c r="DZ6" s="65">
        <v>2024.9462349999999</v>
      </c>
      <c r="EA6" s="65">
        <v>1274.966148</v>
      </c>
      <c r="EB6" s="65">
        <v>149.9960174</v>
      </c>
      <c r="EC6" s="65">
        <v>1462.46117</v>
      </c>
      <c r="ED6" s="65">
        <v>2024.9462349999999</v>
      </c>
      <c r="EE6" s="65">
        <v>1274.966148</v>
      </c>
      <c r="EF6" s="65">
        <v>149.9960174</v>
      </c>
      <c r="EG6" s="65">
        <v>1462.46117</v>
      </c>
      <c r="EH6" s="65">
        <v>1544.346235</v>
      </c>
      <c r="EI6" s="65">
        <v>1274.966148</v>
      </c>
      <c r="EJ6" s="65">
        <v>149.9960174</v>
      </c>
      <c r="EK6" s="65">
        <v>1462.46117</v>
      </c>
      <c r="EL6" s="65">
        <v>1743.12</v>
      </c>
      <c r="EM6" s="65">
        <v>1274.966148</v>
      </c>
      <c r="EN6" s="65">
        <v>149.9960174</v>
      </c>
      <c r="EO6" s="65">
        <v>1462.46117</v>
      </c>
      <c r="EP6" s="65">
        <v>1804.086235</v>
      </c>
      <c r="EQ6" s="65">
        <v>1274.966148</v>
      </c>
      <c r="ER6" s="65">
        <v>149.9960174</v>
      </c>
      <c r="ES6" s="65">
        <v>1462.46117</v>
      </c>
      <c r="ET6" s="65">
        <v>2024.9462349999999</v>
      </c>
      <c r="EU6" s="65">
        <v>1274.966148</v>
      </c>
      <c r="EV6" s="65">
        <v>149.9960174</v>
      </c>
      <c r="EW6" s="65">
        <v>1462.46117</v>
      </c>
      <c r="EX6" s="65">
        <v>2024.9462349999999</v>
      </c>
      <c r="EY6" s="65">
        <v>1274.966148</v>
      </c>
      <c r="EZ6" s="65">
        <v>149.9960174</v>
      </c>
      <c r="FA6" s="65">
        <v>1462.46117</v>
      </c>
      <c r="FB6" s="65">
        <v>2024.9462349999999</v>
      </c>
      <c r="FC6" s="65">
        <v>1274.966148</v>
      </c>
    </row>
    <row r="7" spans="1:159" x14ac:dyDescent="0.2">
      <c r="B7" s="65" t="s">
        <v>14</v>
      </c>
      <c r="C7" s="65" t="s">
        <v>38</v>
      </c>
      <c r="D7" s="65">
        <v>23.013159999999999</v>
      </c>
      <c r="E7" s="65">
        <v>220.47830999999999</v>
      </c>
      <c r="F7" s="65">
        <v>270.71766000000002</v>
      </c>
      <c r="G7" s="65">
        <v>195.95186000000001</v>
      </c>
      <c r="H7" s="65">
        <v>29.632560000000002</v>
      </c>
      <c r="I7" s="65">
        <v>242.73365999999999</v>
      </c>
      <c r="J7" s="65">
        <v>330.70355999999998</v>
      </c>
      <c r="K7" s="65">
        <v>254.92995999999999</v>
      </c>
      <c r="L7" s="65">
        <v>34.151760000000003</v>
      </c>
      <c r="M7" s="65">
        <v>332.97966000000002</v>
      </c>
      <c r="N7" s="65">
        <v>372.76956000000001</v>
      </c>
      <c r="O7" s="65">
        <v>290.28996000000001</v>
      </c>
      <c r="P7" s="65">
        <v>35.893999999999998</v>
      </c>
      <c r="Q7" s="65">
        <v>272.76366000000002</v>
      </c>
      <c r="R7" s="65">
        <v>374.43275999999997</v>
      </c>
      <c r="S7" s="65">
        <v>305.09899999999999</v>
      </c>
      <c r="T7" s="65">
        <v>49.313119999999998</v>
      </c>
      <c r="U7" s="65">
        <v>406.93691999999999</v>
      </c>
      <c r="V7" s="65">
        <v>560.21112000000005</v>
      </c>
      <c r="W7" s="65">
        <v>419.16152</v>
      </c>
      <c r="X7" s="65">
        <v>49.79072</v>
      </c>
      <c r="Y7" s="65">
        <v>409.25351999999998</v>
      </c>
      <c r="Z7" s="65">
        <v>574.48871999999994</v>
      </c>
      <c r="AA7" s="65">
        <v>423.22111999999998</v>
      </c>
      <c r="AB7" s="65">
        <v>49.79072</v>
      </c>
      <c r="AC7" s="65">
        <v>447.84168</v>
      </c>
      <c r="AD7" s="65">
        <v>482.27940000000001</v>
      </c>
      <c r="AE7" s="65">
        <v>384.70659999999998</v>
      </c>
      <c r="AF7" s="65">
        <v>49.79072</v>
      </c>
      <c r="AG7" s="65">
        <v>409.25351999999998</v>
      </c>
      <c r="AH7" s="65">
        <v>565.27847999999994</v>
      </c>
      <c r="AI7" s="65">
        <v>423.22111999999998</v>
      </c>
      <c r="AJ7" s="65">
        <v>49.15072</v>
      </c>
      <c r="AK7" s="65">
        <v>485.45952</v>
      </c>
      <c r="AL7" s="65">
        <v>606.65922</v>
      </c>
      <c r="AM7" s="65">
        <v>423.22111999999998</v>
      </c>
      <c r="AN7" s="65">
        <v>49.79072</v>
      </c>
      <c r="AO7" s="65">
        <v>459.32952</v>
      </c>
      <c r="AP7" s="65">
        <v>635.99472000000003</v>
      </c>
      <c r="AQ7" s="65">
        <v>423.22111999999998</v>
      </c>
      <c r="AR7" s="65">
        <v>49.79072</v>
      </c>
      <c r="AS7" s="65">
        <v>485.45952</v>
      </c>
      <c r="AT7" s="65">
        <v>672.17471999999998</v>
      </c>
      <c r="AU7" s="65">
        <v>423.22111999999998</v>
      </c>
      <c r="AV7" s="65">
        <v>49.79072</v>
      </c>
      <c r="AW7" s="65">
        <v>485.45952</v>
      </c>
      <c r="AX7" s="65">
        <v>672.17471999999998</v>
      </c>
      <c r="AY7" s="65">
        <v>423.22111999999998</v>
      </c>
      <c r="AZ7" s="65">
        <v>25.266960000000001</v>
      </c>
      <c r="BA7" s="65">
        <v>246.35285999999999</v>
      </c>
      <c r="BB7" s="65">
        <v>341.10395999999997</v>
      </c>
      <c r="BC7" s="65">
        <v>214.76916</v>
      </c>
      <c r="BD7" s="65">
        <v>25.266960000000001</v>
      </c>
      <c r="BE7" s="65">
        <v>246.35285999999999</v>
      </c>
      <c r="BF7" s="65">
        <v>341.10395999999997</v>
      </c>
      <c r="BG7" s="65">
        <v>214.76916</v>
      </c>
      <c r="BH7" s="65">
        <v>25.266960000000001</v>
      </c>
      <c r="BI7" s="65">
        <v>246.35285999999999</v>
      </c>
      <c r="BJ7" s="65">
        <v>341.10395999999997</v>
      </c>
      <c r="BK7" s="65">
        <v>214.76916</v>
      </c>
      <c r="BL7" s="65">
        <v>25.266960000000001</v>
      </c>
      <c r="BM7" s="65">
        <v>244.40286</v>
      </c>
      <c r="BN7" s="65">
        <v>341.10395999999997</v>
      </c>
      <c r="BO7" s="65">
        <v>214.76916</v>
      </c>
      <c r="BP7" s="65">
        <v>25.266960000000001</v>
      </c>
      <c r="BQ7" s="65">
        <v>246.35285999999999</v>
      </c>
      <c r="BR7" s="65">
        <v>341.10395999999997</v>
      </c>
      <c r="BS7" s="65">
        <v>214.76916</v>
      </c>
      <c r="BT7" s="65">
        <v>25.266960000000001</v>
      </c>
      <c r="BU7" s="65">
        <v>246.35285999999999</v>
      </c>
      <c r="BV7" s="65">
        <v>341.10395999999997</v>
      </c>
      <c r="BW7" s="65">
        <v>214.76916</v>
      </c>
      <c r="BX7" s="65">
        <v>25.266960000000001</v>
      </c>
      <c r="BY7" s="65">
        <v>246.35285999999999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187.60571999999999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x14ac:dyDescent="0.2">
      <c r="B8" s="65" t="s">
        <v>14</v>
      </c>
      <c r="C8" s="65" t="s">
        <v>39</v>
      </c>
      <c r="D8" s="65">
        <v>41.417509379999998</v>
      </c>
      <c r="E8" s="65">
        <v>403.8207165</v>
      </c>
      <c r="F8" s="65">
        <v>559.13637670000003</v>
      </c>
      <c r="G8" s="65">
        <v>352.0488297</v>
      </c>
      <c r="H8" s="65">
        <v>41.610236649999997</v>
      </c>
      <c r="I8" s="65">
        <v>405.6998074</v>
      </c>
      <c r="J8" s="65">
        <v>561.73819479999997</v>
      </c>
      <c r="K8" s="65">
        <v>353.68701160000001</v>
      </c>
      <c r="L8" s="65">
        <v>42.838236649999999</v>
      </c>
      <c r="M8" s="65">
        <v>417.67280740000001</v>
      </c>
      <c r="N8" s="65">
        <v>578.31619479999995</v>
      </c>
      <c r="O8" s="65">
        <v>364.12501159999999</v>
      </c>
      <c r="P8" s="65">
        <v>45.838236649999999</v>
      </c>
      <c r="Q8" s="65">
        <v>446.92280740000001</v>
      </c>
      <c r="R8" s="65">
        <v>618.81619479999995</v>
      </c>
      <c r="S8" s="65">
        <v>389.62501159999999</v>
      </c>
      <c r="T8" s="65">
        <v>46.79823665</v>
      </c>
      <c r="U8" s="65">
        <v>446.92280740000001</v>
      </c>
      <c r="V8" s="65">
        <v>631.77619479999998</v>
      </c>
      <c r="W8" s="65">
        <v>389.62501159999999</v>
      </c>
      <c r="X8" s="65">
        <v>47.198236649999998</v>
      </c>
      <c r="Y8" s="65">
        <v>446.92280740000001</v>
      </c>
      <c r="Z8" s="65">
        <v>618.81619479999995</v>
      </c>
      <c r="AA8" s="65">
        <v>389.62501159999999</v>
      </c>
      <c r="AB8" s="65">
        <v>45.838236649999999</v>
      </c>
      <c r="AC8" s="65">
        <v>446.92280740000001</v>
      </c>
      <c r="AD8" s="65">
        <v>618.81619479999995</v>
      </c>
      <c r="AE8" s="65">
        <v>389.62501159999999</v>
      </c>
      <c r="AF8" s="65">
        <v>46.79823665</v>
      </c>
      <c r="AG8" s="65">
        <v>456.28280740000002</v>
      </c>
      <c r="AH8" s="65">
        <v>618.81619479999995</v>
      </c>
      <c r="AI8" s="65">
        <v>393.02501160000003</v>
      </c>
      <c r="AJ8" s="65">
        <v>47.198236649999998</v>
      </c>
      <c r="AK8" s="65">
        <v>450.82280739999999</v>
      </c>
      <c r="AL8" s="65">
        <v>622.70419479999998</v>
      </c>
      <c r="AM8" s="65">
        <v>392.07301159999997</v>
      </c>
      <c r="AN8" s="65">
        <v>47.198236649999998</v>
      </c>
      <c r="AO8" s="65">
        <v>460.1828074</v>
      </c>
      <c r="AP8" s="65">
        <v>622.70419479999998</v>
      </c>
      <c r="AQ8" s="65">
        <v>394.47681160000002</v>
      </c>
      <c r="AR8" s="65">
        <v>47.086236649999996</v>
      </c>
      <c r="AS8" s="65">
        <v>331.84160739999999</v>
      </c>
      <c r="AT8" s="65">
        <v>582.31219480000004</v>
      </c>
      <c r="AU8" s="65">
        <v>364.16785160000001</v>
      </c>
      <c r="AV8" s="65">
        <v>45.19750938</v>
      </c>
      <c r="AW8" s="65">
        <v>460.1828074</v>
      </c>
      <c r="AX8" s="65">
        <v>637.17619479999996</v>
      </c>
      <c r="AY8" s="65">
        <v>401.1850116</v>
      </c>
      <c r="AZ8" s="65">
        <v>16.034563930000001</v>
      </c>
      <c r="BA8" s="65">
        <v>156.3369983</v>
      </c>
      <c r="BB8" s="65">
        <v>191.155733</v>
      </c>
      <c r="BC8" s="65">
        <v>136.2937934</v>
      </c>
      <c r="BD8" s="65">
        <v>16.034563930000001</v>
      </c>
      <c r="BE8" s="65">
        <v>156.3369983</v>
      </c>
      <c r="BF8" s="65">
        <v>216.466613</v>
      </c>
      <c r="BG8" s="65">
        <v>136.2937934</v>
      </c>
      <c r="BH8" s="65">
        <v>16.034563930000001</v>
      </c>
      <c r="BI8" s="65">
        <v>61.450030910000002</v>
      </c>
      <c r="BJ8" s="65">
        <v>216.466613</v>
      </c>
      <c r="BK8" s="65">
        <v>136.2937934</v>
      </c>
      <c r="BL8" s="65">
        <v>16.034563930000001</v>
      </c>
      <c r="BM8" s="65">
        <v>156.3369983</v>
      </c>
      <c r="BN8" s="65">
        <v>216.466613</v>
      </c>
      <c r="BO8" s="65">
        <v>136.2937934</v>
      </c>
      <c r="BP8" s="65">
        <v>16.034563930000001</v>
      </c>
      <c r="BQ8" s="65">
        <v>156.3369983</v>
      </c>
      <c r="BR8" s="65">
        <v>200.334653</v>
      </c>
      <c r="BS8" s="65">
        <v>136.2937934</v>
      </c>
      <c r="BT8" s="65">
        <v>16.034563930000001</v>
      </c>
      <c r="BU8" s="65">
        <v>156.3369983</v>
      </c>
      <c r="BV8" s="65">
        <v>216.466613</v>
      </c>
      <c r="BW8" s="65">
        <v>136.2937934</v>
      </c>
      <c r="BX8" s="65">
        <v>16.034563930000001</v>
      </c>
      <c r="BY8" s="65">
        <v>156.3369983</v>
      </c>
      <c r="BZ8" s="65">
        <v>216.466613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T8" s="65">
        <v>18.36</v>
      </c>
      <c r="CU8" s="65">
        <v>11.56</v>
      </c>
    </row>
    <row r="9" spans="1:159" x14ac:dyDescent="0.2">
      <c r="B9" s="65" t="s">
        <v>14</v>
      </c>
      <c r="C9" s="65" t="s">
        <v>40</v>
      </c>
      <c r="D9" s="65">
        <v>3.8039999999999998</v>
      </c>
      <c r="F9" s="65">
        <v>51.353999999999999</v>
      </c>
      <c r="H9" s="65">
        <v>7.0039999999999996</v>
      </c>
      <c r="J9" s="65">
        <v>94.554000000000002</v>
      </c>
      <c r="K9" s="65">
        <v>59.533999999999999</v>
      </c>
      <c r="L9" s="65">
        <v>7.0039999999999996</v>
      </c>
      <c r="M9" s="65">
        <v>38.22</v>
      </c>
      <c r="N9" s="65">
        <v>94.554000000000002</v>
      </c>
      <c r="O9" s="65">
        <v>59.533999999999999</v>
      </c>
      <c r="P9" s="65">
        <v>7.0039999999999996</v>
      </c>
      <c r="Q9" s="65">
        <v>1.911</v>
      </c>
      <c r="R9" s="65">
        <v>94.554000000000002</v>
      </c>
      <c r="S9" s="65">
        <v>59.533999999999999</v>
      </c>
      <c r="T9" s="65">
        <v>7.0039999999999996</v>
      </c>
      <c r="U9" s="65">
        <v>1.911</v>
      </c>
      <c r="W9" s="65">
        <v>59.533999999999999</v>
      </c>
      <c r="X9" s="65">
        <v>7.0039999999999996</v>
      </c>
      <c r="Y9" s="65">
        <v>1.911</v>
      </c>
      <c r="Z9" s="65">
        <v>94.554000000000002</v>
      </c>
      <c r="AA9" s="65">
        <v>59.533999999999999</v>
      </c>
      <c r="AB9" s="65">
        <v>0.28799999999999998</v>
      </c>
      <c r="AC9" s="65">
        <v>68.289000000000001</v>
      </c>
      <c r="AD9" s="65">
        <v>94.554000000000002</v>
      </c>
      <c r="AE9" s="65">
        <v>59.533999999999999</v>
      </c>
      <c r="AF9" s="65">
        <v>3.92</v>
      </c>
      <c r="AH9" s="65">
        <v>94.554000000000002</v>
      </c>
      <c r="AI9" s="65">
        <v>59.533999999999999</v>
      </c>
      <c r="AJ9" s="65">
        <v>7.0039999999999996</v>
      </c>
      <c r="AL9" s="65">
        <v>2.6459999999999999</v>
      </c>
      <c r="AM9" s="65">
        <v>59.533999999999999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N9" s="65">
        <v>45.845999999999997</v>
      </c>
      <c r="BO9" s="65">
        <v>28.866</v>
      </c>
      <c r="BP9" s="65">
        <v>3.3959999999999999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Y11" s="65">
        <v>9.36</v>
      </c>
      <c r="AJ11" s="65">
        <v>0.96</v>
      </c>
      <c r="AK11" s="65">
        <v>9.36</v>
      </c>
      <c r="AN11" s="65">
        <v>0.96</v>
      </c>
      <c r="AO11" s="65">
        <v>9.36</v>
      </c>
      <c r="AP11" s="65">
        <v>12.96</v>
      </c>
      <c r="AQ11" s="65">
        <v>8.16</v>
      </c>
      <c r="AR11" s="65">
        <v>0.96</v>
      </c>
      <c r="AS11" s="65">
        <v>9.36</v>
      </c>
      <c r="AT11" s="65">
        <v>6.48</v>
      </c>
      <c r="AU11" s="65">
        <v>4.08</v>
      </c>
      <c r="AV11" s="65">
        <v>0.96</v>
      </c>
      <c r="AW11" s="65">
        <v>9.36</v>
      </c>
      <c r="AY11" s="65">
        <v>8.16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E11" s="65">
        <v>9.36</v>
      </c>
      <c r="BG11" s="65">
        <v>8.16</v>
      </c>
      <c r="BH11" s="65">
        <v>0.96</v>
      </c>
      <c r="BI11" s="65">
        <v>9.36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V11" s="65">
        <v>12.96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6.48</v>
      </c>
      <c r="CQ11" s="65">
        <v>8.16</v>
      </c>
      <c r="CR11" s="65">
        <v>0.96</v>
      </c>
      <c r="CS11" s="65">
        <v>4.68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404.416876</v>
      </c>
      <c r="E17" s="65">
        <v>3738.3403549999998</v>
      </c>
      <c r="F17" s="65">
        <v>5195.7201489999998</v>
      </c>
      <c r="G17" s="65">
        <v>3405.549446</v>
      </c>
      <c r="H17" s="65">
        <v>428.63379639999999</v>
      </c>
      <c r="I17" s="65">
        <v>3991.5614350000001</v>
      </c>
      <c r="J17" s="65">
        <v>5345.4004430000005</v>
      </c>
      <c r="K17" s="65">
        <v>3646.44047</v>
      </c>
      <c r="L17" s="65">
        <v>457.87645670000001</v>
      </c>
      <c r="M17" s="65">
        <v>4434.2264530000002</v>
      </c>
      <c r="N17" s="65">
        <v>6093.0529660000002</v>
      </c>
      <c r="O17" s="65">
        <v>3891.9498819999999</v>
      </c>
      <c r="P17" s="65">
        <v>466.77869670000001</v>
      </c>
      <c r="Q17" s="65">
        <v>4407.5114530000001</v>
      </c>
      <c r="R17" s="65">
        <v>6191.376166</v>
      </c>
      <c r="S17" s="65">
        <v>3967.6189220000001</v>
      </c>
      <c r="T17" s="65">
        <v>498.82401670000002</v>
      </c>
      <c r="U17" s="65">
        <v>4387.2293280000004</v>
      </c>
      <c r="V17" s="65">
        <v>6507.1940119999999</v>
      </c>
      <c r="W17" s="65">
        <v>4231.8441419999999</v>
      </c>
      <c r="X17" s="65">
        <v>503.43761669999998</v>
      </c>
      <c r="Y17" s="65">
        <v>4762.0327630000002</v>
      </c>
      <c r="Z17" s="65">
        <v>6680.3618260000003</v>
      </c>
      <c r="AA17" s="65">
        <v>4267.6597419999998</v>
      </c>
      <c r="AB17" s="65">
        <v>497.77859790000002</v>
      </c>
      <c r="AC17" s="65">
        <v>4881.2044889999997</v>
      </c>
      <c r="AD17" s="65">
        <v>6620.7817510000004</v>
      </c>
      <c r="AE17" s="65">
        <v>4249.6895619999996</v>
      </c>
      <c r="AF17" s="65">
        <v>502.37059790000001</v>
      </c>
      <c r="AG17" s="65">
        <v>4783.6873290000003</v>
      </c>
      <c r="AH17" s="65">
        <v>6703.780831</v>
      </c>
      <c r="AI17" s="65">
        <v>3925.1414540000001</v>
      </c>
      <c r="AJ17" s="65">
        <v>461.1447738</v>
      </c>
      <c r="AK17" s="65">
        <v>4455.3275990000002</v>
      </c>
      <c r="AL17" s="65">
        <v>6657.1415710000001</v>
      </c>
      <c r="AM17" s="65">
        <v>4290.6520819999996</v>
      </c>
      <c r="AN17" s="65">
        <v>506.81459790000002</v>
      </c>
      <c r="AO17" s="65">
        <v>4915.3123290000003</v>
      </c>
      <c r="AP17" s="65">
        <v>6791.3450709999997</v>
      </c>
      <c r="AQ17" s="65">
        <v>4301.2158820000004</v>
      </c>
      <c r="AR17" s="65">
        <v>582.0372519</v>
      </c>
      <c r="AS17" s="65">
        <v>4982.1848799999998</v>
      </c>
      <c r="AT17" s="65">
        <v>7797.6709010000004</v>
      </c>
      <c r="AU17" s="65">
        <v>4907.1714810000003</v>
      </c>
      <c r="AV17" s="65">
        <v>580.14852459999997</v>
      </c>
      <c r="AW17" s="65">
        <v>5537.7039260000001</v>
      </c>
      <c r="AX17" s="65">
        <v>7653.2749009999998</v>
      </c>
      <c r="AY17" s="65">
        <v>4948.2686409999997</v>
      </c>
      <c r="AZ17" s="65">
        <v>292.6063087</v>
      </c>
      <c r="BA17" s="65">
        <v>2819.80051</v>
      </c>
      <c r="BB17" s="65">
        <v>3924.8742870000001</v>
      </c>
      <c r="BC17" s="65">
        <v>2487.153624</v>
      </c>
      <c r="BD17" s="65">
        <v>292.6063087</v>
      </c>
      <c r="BE17" s="65">
        <v>2852.9115099999999</v>
      </c>
      <c r="BF17" s="65">
        <v>3937.2251670000001</v>
      </c>
      <c r="BG17" s="65">
        <v>2487.153624</v>
      </c>
      <c r="BH17" s="65">
        <v>292.6063087</v>
      </c>
      <c r="BI17" s="65">
        <v>2758.0245420000001</v>
      </c>
      <c r="BJ17" s="65">
        <v>3937.2251670000001</v>
      </c>
      <c r="BK17" s="65">
        <v>2487.153624</v>
      </c>
      <c r="BL17" s="65">
        <v>343.7857927</v>
      </c>
      <c r="BM17" s="65">
        <v>3316.8504790000002</v>
      </c>
      <c r="BN17" s="65">
        <v>4227.4682009999997</v>
      </c>
      <c r="BO17" s="65">
        <v>2922.1792380000002</v>
      </c>
      <c r="BP17" s="65">
        <v>343.7857927</v>
      </c>
      <c r="BQ17" s="65">
        <v>3318.800479</v>
      </c>
      <c r="BR17" s="65">
        <v>4624.9762410000003</v>
      </c>
      <c r="BS17" s="65">
        <v>2922.1792380000002</v>
      </c>
      <c r="BT17" s="65">
        <v>343.7857927</v>
      </c>
      <c r="BU17" s="65">
        <v>3201.0106000000001</v>
      </c>
      <c r="BV17" s="65">
        <v>4641.108201</v>
      </c>
      <c r="BW17" s="65">
        <v>2922.1792380000002</v>
      </c>
      <c r="BX17" s="65">
        <v>343.7857927</v>
      </c>
      <c r="BY17" s="65">
        <v>3318.800479</v>
      </c>
      <c r="BZ17" s="65">
        <v>4641.108201</v>
      </c>
      <c r="CA17" s="65">
        <v>2922.1792380000002</v>
      </c>
      <c r="CB17" s="65">
        <v>198.3495528</v>
      </c>
      <c r="CC17" s="65">
        <v>1794.6781390000001</v>
      </c>
      <c r="CD17" s="65">
        <v>2677.7189619999999</v>
      </c>
      <c r="CE17" s="65">
        <v>1685.9711990000001</v>
      </c>
      <c r="CF17" s="65">
        <v>198.3495528</v>
      </c>
      <c r="CG17" s="65">
        <v>1933.9081389999999</v>
      </c>
      <c r="CH17" s="65">
        <v>2677.7189619999999</v>
      </c>
      <c r="CI17" s="65">
        <v>1685.9711990000001</v>
      </c>
      <c r="CJ17" s="65">
        <v>198.3495528</v>
      </c>
      <c r="CK17" s="65">
        <v>1933.9081389999999</v>
      </c>
      <c r="CL17" s="65">
        <v>2677.7189619999999</v>
      </c>
      <c r="CM17" s="65">
        <v>1685.9711990000001</v>
      </c>
      <c r="CN17" s="65">
        <v>198.3495528</v>
      </c>
      <c r="CO17" s="65">
        <v>1933.9081389999999</v>
      </c>
      <c r="CP17" s="65">
        <v>2671.2389619999999</v>
      </c>
      <c r="CQ17" s="65">
        <v>1685.9711990000001</v>
      </c>
      <c r="CR17" s="65">
        <v>198.3495528</v>
      </c>
      <c r="CS17" s="65">
        <v>1929.2281390000001</v>
      </c>
      <c r="CT17" s="65">
        <v>2527.0589620000001</v>
      </c>
      <c r="CU17" s="65">
        <v>1685.9711990000001</v>
      </c>
      <c r="CV17" s="65">
        <v>149.9960174</v>
      </c>
      <c r="CW17" s="65">
        <v>1462.46117</v>
      </c>
      <c r="CX17" s="65">
        <v>2024.9462349999999</v>
      </c>
      <c r="CY17" s="65">
        <v>1274.966148</v>
      </c>
      <c r="CZ17" s="65">
        <v>149.9960174</v>
      </c>
      <c r="DA17" s="65">
        <v>1462.46117</v>
      </c>
      <c r="DB17" s="65">
        <v>2024.9462349999999</v>
      </c>
      <c r="DC17" s="65">
        <v>1274.966148</v>
      </c>
      <c r="DD17" s="65">
        <v>149.9960174</v>
      </c>
      <c r="DE17" s="65">
        <v>1462.46117</v>
      </c>
      <c r="DF17" s="65">
        <v>2024.9462349999999</v>
      </c>
      <c r="DG17" s="65">
        <v>1274.966148</v>
      </c>
      <c r="DH17" s="65">
        <v>149.9960174</v>
      </c>
      <c r="DI17" s="65">
        <v>1462.46117</v>
      </c>
      <c r="DJ17" s="65">
        <v>2024.9462349999999</v>
      </c>
      <c r="DK17" s="65">
        <v>1274.966148</v>
      </c>
      <c r="DL17" s="65">
        <v>149.9960174</v>
      </c>
      <c r="DM17" s="65">
        <v>1462.46117</v>
      </c>
      <c r="DN17" s="65">
        <v>1832.1662349999999</v>
      </c>
      <c r="DO17" s="65">
        <v>1274.966148</v>
      </c>
      <c r="DP17" s="65">
        <v>149.9960174</v>
      </c>
      <c r="DQ17" s="65">
        <v>1462.46117</v>
      </c>
      <c r="DR17" s="65">
        <v>2024.9462349999999</v>
      </c>
      <c r="DS17" s="65">
        <v>1274.966148</v>
      </c>
      <c r="DT17" s="65">
        <v>149.9960174</v>
      </c>
      <c r="DU17" s="65">
        <v>1462.46117</v>
      </c>
      <c r="DV17" s="65">
        <v>1596.7262350000001</v>
      </c>
      <c r="DW17" s="65">
        <v>1274.966148</v>
      </c>
      <c r="DX17" s="65">
        <v>149.9960174</v>
      </c>
      <c r="DY17" s="65">
        <v>1462.46117</v>
      </c>
      <c r="DZ17" s="65">
        <v>2024.9462349999999</v>
      </c>
      <c r="EA17" s="65">
        <v>1274.966148</v>
      </c>
      <c r="EB17" s="65">
        <v>149.9960174</v>
      </c>
      <c r="EC17" s="65">
        <v>1462.46117</v>
      </c>
      <c r="ED17" s="65">
        <v>2024.9462349999999</v>
      </c>
      <c r="EE17" s="65">
        <v>1274.966148</v>
      </c>
      <c r="EF17" s="65">
        <v>149.9960174</v>
      </c>
      <c r="EG17" s="65">
        <v>1462.46117</v>
      </c>
      <c r="EH17" s="65">
        <v>1544.346235</v>
      </c>
      <c r="EI17" s="65">
        <v>1274.966148</v>
      </c>
      <c r="EJ17" s="65">
        <v>149.9960174</v>
      </c>
      <c r="EK17" s="65">
        <v>1462.46117</v>
      </c>
      <c r="EL17" s="65">
        <v>1743.12</v>
      </c>
      <c r="EM17" s="65">
        <v>1274.966148</v>
      </c>
      <c r="EN17" s="65">
        <v>149.9960174</v>
      </c>
      <c r="EO17" s="65">
        <v>1462.46117</v>
      </c>
      <c r="EP17" s="65">
        <v>1804.086235</v>
      </c>
      <c r="EQ17" s="65">
        <v>1274.966148</v>
      </c>
      <c r="ER17" s="65">
        <v>149.9960174</v>
      </c>
      <c r="ES17" s="65">
        <v>1462.46117</v>
      </c>
      <c r="ET17" s="65">
        <v>2024.9462349999999</v>
      </c>
      <c r="EU17" s="65">
        <v>1274.966148</v>
      </c>
      <c r="EV17" s="65">
        <v>149.9960174</v>
      </c>
      <c r="EW17" s="65">
        <v>1462.46117</v>
      </c>
      <c r="EX17" s="65">
        <v>2024.9462349999999</v>
      </c>
      <c r="EY17" s="65">
        <v>1274.966148</v>
      </c>
      <c r="EZ17" s="65">
        <v>149.9960174</v>
      </c>
      <c r="FA17" s="65">
        <v>1462.46117</v>
      </c>
      <c r="FB17" s="65">
        <v>2024.9462349999999</v>
      </c>
      <c r="FC17" s="65">
        <v>1274.966148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540.22500000000002</v>
      </c>
      <c r="E32" s="65">
        <v>273.75</v>
      </c>
      <c r="F32" s="65">
        <v>273.75</v>
      </c>
      <c r="H32" s="65">
        <v>540.22500000000002</v>
      </c>
      <c r="J32" s="65">
        <v>273.75</v>
      </c>
      <c r="O32" s="65">
        <v>813.97500000000002</v>
      </c>
      <c r="P32" s="65">
        <v>540.22500000000002</v>
      </c>
      <c r="R32" s="65">
        <v>273.75</v>
      </c>
      <c r="T32" s="65">
        <v>540.22500000000002</v>
      </c>
      <c r="V32" s="65">
        <v>273.75</v>
      </c>
      <c r="X32" s="65">
        <v>813.97500000000002</v>
      </c>
      <c r="AJ32" s="65">
        <v>24.316728999999999</v>
      </c>
      <c r="AO32" s="65">
        <v>149.67760759999999</v>
      </c>
      <c r="AQ32" s="65">
        <v>813.97500000000002</v>
      </c>
      <c r="AR32" s="65">
        <v>813.97500000000002</v>
      </c>
      <c r="AS32" s="65">
        <v>813.97500000000002</v>
      </c>
      <c r="AT32" s="65">
        <v>813.97500000000002</v>
      </c>
      <c r="AU32" s="65">
        <v>813.97500000000002</v>
      </c>
      <c r="AV32" s="65">
        <v>813.97500000000002</v>
      </c>
      <c r="AW32" s="65">
        <v>813.97500000000002</v>
      </c>
      <c r="AX32" s="65">
        <v>813.97500000000002</v>
      </c>
      <c r="AY32" s="65">
        <v>813.97500000000002</v>
      </c>
      <c r="AZ32" s="65">
        <v>813.97500000000002</v>
      </c>
      <c r="BA32" s="65">
        <v>813.97500000000002</v>
      </c>
      <c r="BB32" s="65">
        <v>791.80709990000003</v>
      </c>
      <c r="BC32" s="65">
        <v>813.97500000000002</v>
      </c>
      <c r="BD32" s="65">
        <v>813.97500000000002</v>
      </c>
      <c r="BE32" s="65">
        <v>813.97500000000002</v>
      </c>
      <c r="BF32" s="65">
        <v>813.97500000000002</v>
      </c>
      <c r="BG32" s="65">
        <v>813.97500000000002</v>
      </c>
      <c r="BH32" s="65">
        <v>813.97500000000002</v>
      </c>
      <c r="BI32" s="65">
        <v>273.75</v>
      </c>
      <c r="BJ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N32" s="65">
        <v>813.97500000000002</v>
      </c>
      <c r="BO32" s="65">
        <v>813.97500000000002</v>
      </c>
      <c r="BP32" s="65">
        <v>813.97500000000002</v>
      </c>
      <c r="BQ32" s="65">
        <v>813.97500000000002</v>
      </c>
      <c r="BR32" s="65">
        <v>273.75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D33" s="65">
        <v>270.07499999999999</v>
      </c>
      <c r="E33" s="65">
        <v>270.07499999999999</v>
      </c>
      <c r="F33" s="65">
        <v>270.07499999999999</v>
      </c>
      <c r="G33" s="65">
        <v>270.07499999999999</v>
      </c>
      <c r="H33" s="65">
        <v>270.07499999999999</v>
      </c>
      <c r="I33" s="65">
        <v>270.07499999999999</v>
      </c>
      <c r="J33" s="65">
        <v>270.07499999999999</v>
      </c>
      <c r="K33" s="65">
        <v>270.07499999999999</v>
      </c>
      <c r="L33" s="65">
        <v>270.07499999999999</v>
      </c>
      <c r="M33" s="65">
        <v>270.07499999999999</v>
      </c>
      <c r="N33" s="65">
        <v>270.07499999999999</v>
      </c>
      <c r="O33" s="65">
        <v>270.07499999999999</v>
      </c>
      <c r="P33" s="65">
        <v>270.07499999999999</v>
      </c>
      <c r="Q33" s="65">
        <v>270.07499999999999</v>
      </c>
      <c r="R33" s="65">
        <v>270.07499999999999</v>
      </c>
      <c r="S33" s="65">
        <v>270.07499999999999</v>
      </c>
      <c r="T33" s="65">
        <v>270.07499999999999</v>
      </c>
      <c r="U33" s="65">
        <v>270.07499999999999</v>
      </c>
      <c r="V33" s="65">
        <v>127.1283798</v>
      </c>
      <c r="W33" s="65">
        <v>270.07499999999999</v>
      </c>
      <c r="X33" s="65">
        <v>270.07499999999999</v>
      </c>
      <c r="Y33" s="65">
        <v>270.07499999999999</v>
      </c>
      <c r="Z33" s="65">
        <v>270.07499999999999</v>
      </c>
      <c r="AA33" s="65">
        <v>270.07499999999999</v>
      </c>
      <c r="AB33" s="65">
        <v>270.07499999999999</v>
      </c>
      <c r="AC33" s="65">
        <v>270.07499999999999</v>
      </c>
      <c r="AD33" s="65">
        <v>270.07499999999999</v>
      </c>
      <c r="AE33" s="65">
        <v>270.07499999999999</v>
      </c>
      <c r="AF33" s="65">
        <v>270.07499999999999</v>
      </c>
      <c r="AG33" s="65">
        <v>270.07499999999999</v>
      </c>
      <c r="AH33" s="65">
        <v>270.07499999999999</v>
      </c>
      <c r="AI33" s="65">
        <v>270.07499999999999</v>
      </c>
      <c r="AJ33" s="65">
        <v>270.07499999999999</v>
      </c>
      <c r="AL33" s="65">
        <v>270.07499999999999</v>
      </c>
      <c r="AM33" s="65">
        <v>270.07499999999999</v>
      </c>
      <c r="AN33" s="65">
        <v>270.07499999999999</v>
      </c>
      <c r="AO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S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W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E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I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M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Q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U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173.9234988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810.3</v>
      </c>
      <c r="E41" s="65">
        <v>543.82500000000005</v>
      </c>
      <c r="F41" s="65">
        <v>543.82500000000005</v>
      </c>
      <c r="G41" s="65">
        <v>270.07499999999999</v>
      </c>
      <c r="H41" s="65">
        <v>810.3</v>
      </c>
      <c r="I41" s="65">
        <v>270.07499999999999</v>
      </c>
      <c r="J41" s="65">
        <v>543.82500000000005</v>
      </c>
      <c r="K41" s="65">
        <v>270.07499999999999</v>
      </c>
      <c r="L41" s="65">
        <v>270.07499999999999</v>
      </c>
      <c r="M41" s="65">
        <v>270.07499999999999</v>
      </c>
      <c r="N41" s="65">
        <v>270.07499999999999</v>
      </c>
      <c r="O41" s="65">
        <v>1084.05</v>
      </c>
      <c r="P41" s="65">
        <v>810.3</v>
      </c>
      <c r="Q41" s="65">
        <v>270.07499999999999</v>
      </c>
      <c r="R41" s="65">
        <v>543.82500000000005</v>
      </c>
      <c r="S41" s="65">
        <v>270.07499999999999</v>
      </c>
      <c r="T41" s="65">
        <v>810.3</v>
      </c>
      <c r="U41" s="65">
        <v>270.07499999999999</v>
      </c>
      <c r="V41" s="65">
        <v>400.8783798</v>
      </c>
      <c r="W41" s="65">
        <v>270.07499999999999</v>
      </c>
      <c r="X41" s="65">
        <v>1084.05</v>
      </c>
      <c r="Y41" s="65">
        <v>270.07499999999999</v>
      </c>
      <c r="Z41" s="65">
        <v>270.07499999999999</v>
      </c>
      <c r="AA41" s="65">
        <v>270.07499999999999</v>
      </c>
      <c r="AB41" s="65">
        <v>270.07499999999999</v>
      </c>
      <c r="AC41" s="65">
        <v>270.07499999999999</v>
      </c>
      <c r="AD41" s="65">
        <v>270.07499999999999</v>
      </c>
      <c r="AE41" s="65">
        <v>270.07499999999999</v>
      </c>
      <c r="AF41" s="65">
        <v>270.07499999999999</v>
      </c>
      <c r="AG41" s="65">
        <v>270.07499999999999</v>
      </c>
      <c r="AH41" s="65">
        <v>270.07499999999999</v>
      </c>
      <c r="AI41" s="65">
        <v>270.07499999999999</v>
      </c>
      <c r="AJ41" s="65">
        <v>294.391729</v>
      </c>
      <c r="AK41" s="65">
        <v>0</v>
      </c>
      <c r="AL41" s="65">
        <v>270.07499999999999</v>
      </c>
      <c r="AM41" s="65">
        <v>270.07499999999999</v>
      </c>
      <c r="AN41" s="65">
        <v>270.07499999999999</v>
      </c>
      <c r="AO41" s="65">
        <v>419.75260759999998</v>
      </c>
      <c r="AP41" s="65">
        <v>270.07499999999999</v>
      </c>
      <c r="AQ41" s="65">
        <v>1084.05</v>
      </c>
      <c r="AR41" s="65">
        <v>1084.05</v>
      </c>
      <c r="AS41" s="65">
        <v>1084.05</v>
      </c>
      <c r="AT41" s="65">
        <v>1084.05</v>
      </c>
      <c r="AU41" s="65">
        <v>1084.05</v>
      </c>
      <c r="AV41" s="65">
        <v>1084.05</v>
      </c>
      <c r="AW41" s="65">
        <v>1084.05</v>
      </c>
      <c r="AX41" s="65">
        <v>1084.05</v>
      </c>
      <c r="AY41" s="65">
        <v>1084.05</v>
      </c>
      <c r="AZ41" s="65">
        <v>1084.05</v>
      </c>
      <c r="BA41" s="65">
        <v>813.97500000000002</v>
      </c>
      <c r="BB41" s="65">
        <v>1061.8821</v>
      </c>
      <c r="BC41" s="65">
        <v>1084.05</v>
      </c>
      <c r="BD41" s="65">
        <v>1084.05</v>
      </c>
      <c r="BE41" s="65">
        <v>1084.05</v>
      </c>
      <c r="BF41" s="65">
        <v>1084.05</v>
      </c>
      <c r="BG41" s="65">
        <v>1084.05</v>
      </c>
      <c r="BH41" s="65">
        <v>1084.05</v>
      </c>
      <c r="BI41" s="65">
        <v>543.82500000000005</v>
      </c>
      <c r="BJ41" s="65">
        <v>1084.05</v>
      </c>
      <c r="BK41" s="65">
        <v>1084.05</v>
      </c>
      <c r="BL41" s="65">
        <v>1084.05</v>
      </c>
      <c r="BM41" s="65">
        <v>1084.05</v>
      </c>
      <c r="BN41" s="65">
        <v>1084.05</v>
      </c>
      <c r="BO41" s="65">
        <v>1084.05</v>
      </c>
      <c r="BP41" s="65">
        <v>1084.05</v>
      </c>
      <c r="BQ41" s="65">
        <v>1084.05</v>
      </c>
      <c r="BR41" s="65">
        <v>543.82500000000005</v>
      </c>
      <c r="BS41" s="65">
        <v>1084.05</v>
      </c>
      <c r="BT41" s="65">
        <v>1084.05</v>
      </c>
      <c r="BU41" s="65">
        <v>1084.05</v>
      </c>
      <c r="BV41" s="65">
        <v>1084.05</v>
      </c>
      <c r="BW41" s="65">
        <v>1084.05</v>
      </c>
      <c r="BX41" s="65">
        <v>1084.05</v>
      </c>
      <c r="BY41" s="65">
        <v>987.89849879999997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1281.27</v>
      </c>
      <c r="E55" s="65">
        <v>1206.27</v>
      </c>
      <c r="F55" s="65">
        <v>1009.02</v>
      </c>
      <c r="G55" s="65">
        <v>1221.27</v>
      </c>
      <c r="H55" s="65">
        <v>1281.27</v>
      </c>
      <c r="I55" s="65">
        <v>677.25</v>
      </c>
      <c r="J55" s="65">
        <v>1266.27</v>
      </c>
      <c r="K55" s="65">
        <v>1296.27</v>
      </c>
      <c r="L55" s="65">
        <v>1296.27</v>
      </c>
      <c r="M55" s="65">
        <v>981.27</v>
      </c>
      <c r="N55" s="65">
        <v>1281.27</v>
      </c>
      <c r="O55" s="65">
        <v>1296.27</v>
      </c>
      <c r="P55" s="65">
        <v>1296.27</v>
      </c>
      <c r="Q55" s="65">
        <v>981.27</v>
      </c>
      <c r="R55" s="65">
        <v>902.25</v>
      </c>
      <c r="S55" s="65">
        <v>1296.27</v>
      </c>
      <c r="T55" s="65">
        <v>1296.27</v>
      </c>
      <c r="U55" s="65">
        <v>1041.27</v>
      </c>
      <c r="V55" s="65">
        <v>966.27</v>
      </c>
      <c r="W55" s="65">
        <v>1296.27</v>
      </c>
      <c r="X55" s="65">
        <v>1296.27</v>
      </c>
      <c r="Y55" s="65">
        <v>981.27</v>
      </c>
      <c r="Z55" s="65">
        <v>1191.27</v>
      </c>
      <c r="AA55" s="65">
        <v>1296.27</v>
      </c>
      <c r="AB55" s="65">
        <v>1296.27</v>
      </c>
      <c r="AC55" s="65">
        <v>1041.27</v>
      </c>
      <c r="AD55" s="65">
        <v>832.77</v>
      </c>
      <c r="AE55" s="65">
        <v>1056.27</v>
      </c>
      <c r="AF55" s="65">
        <v>1551.27</v>
      </c>
      <c r="AG55" s="65">
        <v>1056.27</v>
      </c>
      <c r="AH55" s="65">
        <v>1266.27</v>
      </c>
      <c r="AI55" s="65">
        <v>1551.27</v>
      </c>
      <c r="AJ55" s="65">
        <v>1266.27</v>
      </c>
      <c r="AK55" s="65">
        <v>1551.27</v>
      </c>
      <c r="AL55" s="65">
        <v>1281.27</v>
      </c>
      <c r="AM55" s="65">
        <v>1551.27</v>
      </c>
      <c r="AN55" s="65">
        <v>1551.27</v>
      </c>
      <c r="AO55" s="65">
        <v>1041.27</v>
      </c>
      <c r="AP55" s="65">
        <v>1266.27</v>
      </c>
      <c r="AQ55" s="65">
        <v>1551.27</v>
      </c>
      <c r="AR55" s="65">
        <v>1551.27</v>
      </c>
      <c r="AS55" s="65">
        <v>1551.27</v>
      </c>
      <c r="AT55" s="65">
        <v>1551.27</v>
      </c>
      <c r="AU55" s="65">
        <v>1551.27</v>
      </c>
      <c r="AV55" s="65">
        <v>1551.27</v>
      </c>
      <c r="AW55" s="65">
        <v>1551.27</v>
      </c>
      <c r="AX55" s="65">
        <v>1551.27</v>
      </c>
      <c r="AY55" s="65">
        <v>1551.27</v>
      </c>
      <c r="AZ55" s="65">
        <v>1551.27</v>
      </c>
      <c r="BA55" s="65">
        <v>1551.27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1551.27</v>
      </c>
      <c r="BH55" s="65">
        <v>1551.27</v>
      </c>
      <c r="BI55" s="65">
        <v>1551.27</v>
      </c>
      <c r="BJ55" s="65">
        <v>1551.27</v>
      </c>
      <c r="BK55" s="65">
        <v>1551.27</v>
      </c>
      <c r="BL55" s="65">
        <v>1551.27</v>
      </c>
      <c r="BM55" s="65">
        <v>1041.27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1281.27</v>
      </c>
      <c r="E65" s="65">
        <v>1206.27</v>
      </c>
      <c r="F65" s="65">
        <v>1009.02</v>
      </c>
      <c r="G65" s="65">
        <v>1221.27</v>
      </c>
      <c r="H65" s="65">
        <v>1281.27</v>
      </c>
      <c r="I65" s="65">
        <v>677.25</v>
      </c>
      <c r="J65" s="65">
        <v>1266.27</v>
      </c>
      <c r="K65" s="65">
        <v>1296.27</v>
      </c>
      <c r="L65" s="65">
        <v>1296.27</v>
      </c>
      <c r="M65" s="65">
        <v>981.27</v>
      </c>
      <c r="N65" s="65">
        <v>1281.27</v>
      </c>
      <c r="O65" s="65">
        <v>1296.27</v>
      </c>
      <c r="P65" s="65">
        <v>1296.27</v>
      </c>
      <c r="Q65" s="65">
        <v>981.27</v>
      </c>
      <c r="R65" s="65">
        <v>902.25</v>
      </c>
      <c r="S65" s="65">
        <v>1296.27</v>
      </c>
      <c r="T65" s="65">
        <v>1296.27</v>
      </c>
      <c r="U65" s="65">
        <v>1041.27</v>
      </c>
      <c r="V65" s="65">
        <v>966.27</v>
      </c>
      <c r="W65" s="65">
        <v>1296.27</v>
      </c>
      <c r="X65" s="65">
        <v>1296.27</v>
      </c>
      <c r="Y65" s="65">
        <v>981.27</v>
      </c>
      <c r="Z65" s="65">
        <v>1191.27</v>
      </c>
      <c r="AA65" s="65">
        <v>1296.27</v>
      </c>
      <c r="AB65" s="65">
        <v>1296.27</v>
      </c>
      <c r="AC65" s="65">
        <v>1041.27</v>
      </c>
      <c r="AD65" s="65">
        <v>832.77</v>
      </c>
      <c r="AE65" s="65">
        <v>1056.27</v>
      </c>
      <c r="AF65" s="65">
        <v>1551.27</v>
      </c>
      <c r="AG65" s="65">
        <v>1056.27</v>
      </c>
      <c r="AH65" s="65">
        <v>1266.27</v>
      </c>
      <c r="AI65" s="65">
        <v>1551.27</v>
      </c>
      <c r="AJ65" s="65">
        <v>1266.27</v>
      </c>
      <c r="AK65" s="65">
        <v>1551.27</v>
      </c>
      <c r="AL65" s="65">
        <v>1281.27</v>
      </c>
      <c r="AM65" s="65">
        <v>1551.27</v>
      </c>
      <c r="AN65" s="65">
        <v>1551.27</v>
      </c>
      <c r="AO65" s="65">
        <v>1041.27</v>
      </c>
      <c r="AP65" s="65">
        <v>1266.27</v>
      </c>
      <c r="AQ65" s="65">
        <v>1551.27</v>
      </c>
      <c r="AR65" s="65">
        <v>1551.27</v>
      </c>
      <c r="AS65" s="65">
        <v>1551.27</v>
      </c>
      <c r="AT65" s="65">
        <v>1551.27</v>
      </c>
      <c r="AU65" s="65">
        <v>1551.27</v>
      </c>
      <c r="AV65" s="65">
        <v>1551.27</v>
      </c>
      <c r="AW65" s="65">
        <v>1551.27</v>
      </c>
      <c r="AX65" s="65">
        <v>1551.27</v>
      </c>
      <c r="AY65" s="65">
        <v>1551.27</v>
      </c>
      <c r="AZ65" s="65">
        <v>1551.27</v>
      </c>
      <c r="BA65" s="65">
        <v>1551.27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1551.27</v>
      </c>
      <c r="BH65" s="65">
        <v>1551.27</v>
      </c>
      <c r="BI65" s="65">
        <v>1551.27</v>
      </c>
      <c r="BJ65" s="65">
        <v>1551.27</v>
      </c>
      <c r="BK65" s="65">
        <v>1551.27</v>
      </c>
      <c r="BL65" s="65">
        <v>1551.27</v>
      </c>
      <c r="BM65" s="65">
        <v>1041.27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0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0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AZ90" s="65">
        <v>525.50297929999999</v>
      </c>
      <c r="BA90" s="65">
        <v>525.50297929999999</v>
      </c>
      <c r="BB90" s="65">
        <v>525.50297929999999</v>
      </c>
      <c r="BC90" s="65">
        <v>525.50297929999999</v>
      </c>
      <c r="BD90" s="65">
        <v>5835.4782329999998</v>
      </c>
      <c r="BE90" s="65">
        <v>5835.4782329999998</v>
      </c>
      <c r="BF90" s="65">
        <v>5835.4782329999998</v>
      </c>
      <c r="BG90" s="65">
        <v>5835.4782329999998</v>
      </c>
      <c r="BH90" s="65">
        <v>6313.58698</v>
      </c>
      <c r="BI90" s="65">
        <v>6313.58698</v>
      </c>
      <c r="BJ90" s="65">
        <v>6313.58698</v>
      </c>
      <c r="BK90" s="65">
        <v>6313.58698</v>
      </c>
      <c r="BL90" s="65">
        <v>8329.1661929999991</v>
      </c>
      <c r="BM90" s="65">
        <v>8329.1661929999991</v>
      </c>
      <c r="BN90" s="65">
        <v>8329.1661929999991</v>
      </c>
      <c r="BO90" s="65">
        <v>8329.1661929999991</v>
      </c>
      <c r="BP90" s="65">
        <v>8416.3567079999993</v>
      </c>
      <c r="BQ90" s="65">
        <v>8416.3567079999993</v>
      </c>
      <c r="BR90" s="65">
        <v>8416.3567079999993</v>
      </c>
      <c r="BS90" s="65">
        <v>8416.3567079999993</v>
      </c>
      <c r="BT90" s="65">
        <v>8993.6129039999996</v>
      </c>
      <c r="BU90" s="65">
        <v>8993.6129039999996</v>
      </c>
      <c r="BV90" s="65">
        <v>8993.6129039999996</v>
      </c>
      <c r="BW90" s="65">
        <v>8993.6129039999996</v>
      </c>
      <c r="BX90" s="65">
        <v>8993.6129039999996</v>
      </c>
      <c r="BY90" s="65">
        <v>8993.6129039999996</v>
      </c>
      <c r="BZ90" s="65">
        <v>8993.6129039999996</v>
      </c>
      <c r="CA90" s="65">
        <v>8993.6129039999996</v>
      </c>
      <c r="CB90" s="65">
        <v>8993.6129039999996</v>
      </c>
      <c r="CC90" s="65">
        <v>8993.6129039999996</v>
      </c>
      <c r="CD90" s="65">
        <v>8993.6129039999996</v>
      </c>
      <c r="CE90" s="65">
        <v>8993.6129039999996</v>
      </c>
      <c r="CF90" s="65">
        <v>8993.6129039999996</v>
      </c>
      <c r="CG90" s="65">
        <v>8993.6129039999996</v>
      </c>
      <c r="CH90" s="65">
        <v>8993.6129039999996</v>
      </c>
      <c r="CI90" s="65">
        <v>8993.6129039999996</v>
      </c>
      <c r="CJ90" s="65">
        <v>8993.6129039999996</v>
      </c>
      <c r="CK90" s="65">
        <v>8993.6129039999996</v>
      </c>
      <c r="CL90" s="65">
        <v>8993.6129039999996</v>
      </c>
      <c r="CM90" s="65">
        <v>8993.6129039999996</v>
      </c>
      <c r="CN90" s="65">
        <v>8993.6129039999996</v>
      </c>
      <c r="CO90" s="65">
        <v>8993.6129039999996</v>
      </c>
      <c r="CP90" s="65">
        <v>8993.6129039999996</v>
      </c>
      <c r="CQ90" s="65">
        <v>8993.6129039999996</v>
      </c>
      <c r="CR90" s="65">
        <v>8993.6129039999996</v>
      </c>
      <c r="CS90" s="65">
        <v>8993.6129039999996</v>
      </c>
      <c r="CT90" s="65">
        <v>8993.6129039999996</v>
      </c>
      <c r="CU90" s="65">
        <v>8993.6129039999996</v>
      </c>
      <c r="CV90" s="65">
        <v>8993.6129039999996</v>
      </c>
      <c r="CW90" s="65">
        <v>8993.6129039999996</v>
      </c>
      <c r="CX90" s="65">
        <v>8993.6129039999996</v>
      </c>
      <c r="CY90" s="65">
        <v>8993.6129039999996</v>
      </c>
      <c r="CZ90" s="65">
        <v>8993.6129039999996</v>
      </c>
      <c r="DA90" s="65">
        <v>8993.6129039999996</v>
      </c>
      <c r="DB90" s="65">
        <v>8993.6129039999996</v>
      </c>
      <c r="DC90" s="65">
        <v>8993.6129039999996</v>
      </c>
      <c r="DD90" s="65">
        <v>8993.6129039999996</v>
      </c>
      <c r="DE90" s="65">
        <v>8993.6129039999996</v>
      </c>
      <c r="DF90" s="65">
        <v>8993.6129039999996</v>
      </c>
      <c r="DG90" s="65">
        <v>8993.6129039999996</v>
      </c>
      <c r="DH90" s="65">
        <v>8993.6129039999996</v>
      </c>
      <c r="DI90" s="65">
        <v>8993.6129039999996</v>
      </c>
      <c r="DJ90" s="65">
        <v>8993.6129039999996</v>
      </c>
      <c r="DK90" s="65">
        <v>8993.6129039999996</v>
      </c>
      <c r="DL90" s="65">
        <v>8993.6129039999996</v>
      </c>
      <c r="DM90" s="65">
        <v>8993.6129039999996</v>
      </c>
      <c r="DN90" s="65">
        <v>8993.6129039999996</v>
      </c>
      <c r="DO90" s="65">
        <v>8993.6129039999996</v>
      </c>
      <c r="DP90" s="65">
        <v>8993.6129039999996</v>
      </c>
      <c r="DQ90" s="65">
        <v>8993.6129039999996</v>
      </c>
      <c r="DR90" s="65">
        <v>8993.6129039999996</v>
      </c>
      <c r="DS90" s="65">
        <v>8993.6129039999996</v>
      </c>
      <c r="DT90" s="65">
        <v>8993.6129039999996</v>
      </c>
      <c r="DU90" s="65">
        <v>8993.6129039999996</v>
      </c>
      <c r="DV90" s="65">
        <v>8993.6129039999996</v>
      </c>
      <c r="DW90" s="65">
        <v>8993.6129039999996</v>
      </c>
      <c r="DX90" s="65">
        <v>8993.6129039999996</v>
      </c>
      <c r="DY90" s="65">
        <v>8993.6129039999996</v>
      </c>
      <c r="DZ90" s="65">
        <v>8993.6129039999996</v>
      </c>
      <c r="EA90" s="65">
        <v>8993.6129039999996</v>
      </c>
      <c r="EB90" s="65">
        <v>8993.6129039999996</v>
      </c>
      <c r="EC90" s="65">
        <v>8993.6129039999996</v>
      </c>
      <c r="ED90" s="65">
        <v>8993.6129039999996</v>
      </c>
      <c r="EE90" s="65">
        <v>8993.6129039999996</v>
      </c>
      <c r="EF90" s="65">
        <v>8993.6129039999996</v>
      </c>
      <c r="EG90" s="65">
        <v>8993.6129039999996</v>
      </c>
      <c r="EH90" s="65">
        <v>8993.6129039999996</v>
      </c>
      <c r="EI90" s="65">
        <v>8993.6129039999996</v>
      </c>
      <c r="EJ90" s="65">
        <v>8993.6129039999996</v>
      </c>
      <c r="EK90" s="65">
        <v>8993.6129039999996</v>
      </c>
      <c r="EL90" s="65">
        <v>8993.6129039999996</v>
      </c>
      <c r="EM90" s="65">
        <v>8993.6129039999996</v>
      </c>
      <c r="EN90" s="65">
        <v>8993.6129039999996</v>
      </c>
      <c r="EO90" s="65">
        <v>8993.6129039999996</v>
      </c>
      <c r="EP90" s="65">
        <v>8993.6129039999996</v>
      </c>
      <c r="EQ90" s="65">
        <v>8993.6129039999996</v>
      </c>
      <c r="ER90" s="65">
        <v>8993.6129039999996</v>
      </c>
      <c r="ES90" s="65">
        <v>8993.6129039999996</v>
      </c>
      <c r="ET90" s="65">
        <v>8993.6129039999996</v>
      </c>
      <c r="EU90" s="65">
        <v>8993.6129039999996</v>
      </c>
      <c r="EV90" s="65">
        <v>8993.6129039999996</v>
      </c>
      <c r="EW90" s="65">
        <v>8993.6129039999996</v>
      </c>
      <c r="EX90" s="65">
        <v>8993.6129039999996</v>
      </c>
      <c r="EY90" s="65">
        <v>8993.6129039999996</v>
      </c>
      <c r="EZ90" s="65">
        <v>8993.6129039999996</v>
      </c>
      <c r="FA90" s="65">
        <v>8993.6129039999996</v>
      </c>
      <c r="FB90" s="65">
        <v>8993.6129039999996</v>
      </c>
      <c r="FC90" s="65">
        <v>8993.6129039999996</v>
      </c>
    </row>
    <row r="91" spans="2:159" x14ac:dyDescent="0.2">
      <c r="B91" s="65" t="s">
        <v>675</v>
      </c>
      <c r="C91" s="65" t="s">
        <v>38</v>
      </c>
      <c r="BH91" s="65">
        <v>963.36478380000005</v>
      </c>
      <c r="BI91" s="65">
        <v>963.36478380000005</v>
      </c>
      <c r="BJ91" s="65">
        <v>963.36478380000005</v>
      </c>
      <c r="BK91" s="65">
        <v>963.36478380000005</v>
      </c>
      <c r="BL91" s="65">
        <v>1418.362216</v>
      </c>
      <c r="BM91" s="65">
        <v>1418.362216</v>
      </c>
      <c r="BN91" s="65">
        <v>1418.362216</v>
      </c>
      <c r="BO91" s="65">
        <v>1418.362216</v>
      </c>
      <c r="BP91" s="65">
        <v>1418.362216</v>
      </c>
      <c r="BQ91" s="65">
        <v>1418.362216</v>
      </c>
      <c r="BR91" s="65">
        <v>1418.362216</v>
      </c>
      <c r="BS91" s="65">
        <v>1418.362216</v>
      </c>
      <c r="BT91" s="65">
        <v>2054.9310070000001</v>
      </c>
      <c r="BU91" s="65">
        <v>2054.9310070000001</v>
      </c>
      <c r="BV91" s="65">
        <v>2054.9310070000001</v>
      </c>
      <c r="BW91" s="65">
        <v>2054.9310070000001</v>
      </c>
      <c r="BX91" s="65">
        <v>2054.9310070000001</v>
      </c>
      <c r="BY91" s="65">
        <v>2054.9310070000001</v>
      </c>
      <c r="BZ91" s="65">
        <v>2054.9310070000001</v>
      </c>
      <c r="CA91" s="65">
        <v>2054.9310070000001</v>
      </c>
      <c r="CB91" s="65">
        <v>2054.9310070000001</v>
      </c>
      <c r="CC91" s="65">
        <v>2054.9310070000001</v>
      </c>
      <c r="CD91" s="65">
        <v>2054.9310070000001</v>
      </c>
      <c r="CE91" s="65">
        <v>2054.9310070000001</v>
      </c>
      <c r="CF91" s="65">
        <v>2054.9310070000001</v>
      </c>
      <c r="CG91" s="65">
        <v>2054.9310070000001</v>
      </c>
      <c r="CH91" s="65">
        <v>2054.9310070000001</v>
      </c>
      <c r="CI91" s="65">
        <v>2054.9310070000001</v>
      </c>
      <c r="CJ91" s="65">
        <v>2054.9310070000001</v>
      </c>
      <c r="CK91" s="65">
        <v>2054.9310070000001</v>
      </c>
      <c r="CL91" s="65">
        <v>2054.9310070000001</v>
      </c>
      <c r="CM91" s="65">
        <v>2054.9310070000001</v>
      </c>
      <c r="CN91" s="65">
        <v>2054.9310070000001</v>
      </c>
      <c r="CO91" s="65">
        <v>2054.9310070000001</v>
      </c>
      <c r="CP91" s="65">
        <v>2054.9310070000001</v>
      </c>
      <c r="CQ91" s="65">
        <v>2054.9310070000001</v>
      </c>
      <c r="CR91" s="65">
        <v>2054.9310070000001</v>
      </c>
      <c r="CS91" s="65">
        <v>2054.9310070000001</v>
      </c>
      <c r="CT91" s="65">
        <v>2054.9310070000001</v>
      </c>
      <c r="CU91" s="65">
        <v>2054.9310070000001</v>
      </c>
      <c r="CV91" s="65">
        <v>2054.9310070000001</v>
      </c>
      <c r="CW91" s="65">
        <v>2054.9310070000001</v>
      </c>
      <c r="CX91" s="65">
        <v>2054.9310070000001</v>
      </c>
      <c r="CY91" s="65">
        <v>2054.9310070000001</v>
      </c>
      <c r="CZ91" s="65">
        <v>2054.9310070000001</v>
      </c>
      <c r="DA91" s="65">
        <v>2054.9310070000001</v>
      </c>
      <c r="DB91" s="65">
        <v>2054.9310070000001</v>
      </c>
      <c r="DC91" s="65">
        <v>2054.9310070000001</v>
      </c>
      <c r="DD91" s="65">
        <v>2054.9310070000001</v>
      </c>
      <c r="DE91" s="65">
        <v>2054.9310070000001</v>
      </c>
      <c r="DF91" s="65">
        <v>2054.9310070000001</v>
      </c>
      <c r="DG91" s="65">
        <v>2054.9310070000001</v>
      </c>
      <c r="DH91" s="65">
        <v>2054.9310070000001</v>
      </c>
      <c r="DI91" s="65">
        <v>2054.9310070000001</v>
      </c>
      <c r="DJ91" s="65">
        <v>2054.9310070000001</v>
      </c>
      <c r="DK91" s="65">
        <v>2054.9310070000001</v>
      </c>
      <c r="DL91" s="65">
        <v>2054.9310070000001</v>
      </c>
      <c r="DM91" s="65">
        <v>2054.9310070000001</v>
      </c>
      <c r="DN91" s="65">
        <v>2054.9310070000001</v>
      </c>
      <c r="DO91" s="65">
        <v>2054.9310070000001</v>
      </c>
      <c r="DP91" s="65">
        <v>2054.9310070000001</v>
      </c>
      <c r="DQ91" s="65">
        <v>2054.9310070000001</v>
      </c>
      <c r="DR91" s="65">
        <v>2054.9310070000001</v>
      </c>
      <c r="DS91" s="65">
        <v>2054.9310070000001</v>
      </c>
      <c r="DT91" s="65">
        <v>2054.9310070000001</v>
      </c>
      <c r="DU91" s="65">
        <v>2054.9310070000001</v>
      </c>
      <c r="DV91" s="65">
        <v>2054.9310070000001</v>
      </c>
      <c r="DW91" s="65">
        <v>2054.9310070000001</v>
      </c>
      <c r="DX91" s="65">
        <v>2054.9310070000001</v>
      </c>
      <c r="DY91" s="65">
        <v>2054.9310070000001</v>
      </c>
      <c r="DZ91" s="65">
        <v>2054.9310070000001</v>
      </c>
      <c r="EA91" s="65">
        <v>2054.9310070000001</v>
      </c>
      <c r="EB91" s="65">
        <v>2054.9310070000001</v>
      </c>
      <c r="EC91" s="65">
        <v>2054.9310070000001</v>
      </c>
      <c r="ED91" s="65">
        <v>2054.9310070000001</v>
      </c>
      <c r="EE91" s="65">
        <v>2054.9310070000001</v>
      </c>
      <c r="EF91" s="65">
        <v>2054.9310070000001</v>
      </c>
      <c r="EG91" s="65">
        <v>2054.9310070000001</v>
      </c>
      <c r="EH91" s="65">
        <v>2054.9310070000001</v>
      </c>
      <c r="EI91" s="65">
        <v>2054.9310070000001</v>
      </c>
      <c r="EJ91" s="65">
        <v>2054.9310070000001</v>
      </c>
      <c r="EK91" s="65">
        <v>2054.9310070000001</v>
      </c>
      <c r="EL91" s="65">
        <v>2054.9310070000001</v>
      </c>
      <c r="EM91" s="65">
        <v>2054.9310070000001</v>
      </c>
      <c r="EN91" s="65">
        <v>2054.9310070000001</v>
      </c>
      <c r="EO91" s="65">
        <v>2054.9310070000001</v>
      </c>
      <c r="EP91" s="65">
        <v>2054.9310070000001</v>
      </c>
      <c r="EQ91" s="65">
        <v>2054.9310070000001</v>
      </c>
      <c r="ER91" s="65">
        <v>2054.9310070000001</v>
      </c>
      <c r="ES91" s="65">
        <v>2054.9310070000001</v>
      </c>
      <c r="ET91" s="65">
        <v>2054.9310070000001</v>
      </c>
      <c r="EU91" s="65">
        <v>2054.9310070000001</v>
      </c>
      <c r="EV91" s="65">
        <v>2054.9310070000001</v>
      </c>
      <c r="EW91" s="65">
        <v>2054.9310070000001</v>
      </c>
      <c r="EX91" s="65">
        <v>2054.9310070000001</v>
      </c>
      <c r="EY91" s="65">
        <v>2054.9310070000001</v>
      </c>
      <c r="EZ91" s="65">
        <v>2054.9310070000001</v>
      </c>
      <c r="FA91" s="65">
        <v>2054.9310070000001</v>
      </c>
      <c r="FB91" s="65">
        <v>2054.9310070000001</v>
      </c>
      <c r="FC91" s="65">
        <v>2054.9310070000001</v>
      </c>
    </row>
    <row r="92" spans="2:159" x14ac:dyDescent="0.2">
      <c r="B92" s="65" t="s">
        <v>675</v>
      </c>
      <c r="C92" s="65" t="s">
        <v>39</v>
      </c>
    </row>
    <row r="93" spans="2:159" x14ac:dyDescent="0.2">
      <c r="B93" s="65" t="s">
        <v>675</v>
      </c>
      <c r="C93" s="65" t="s">
        <v>40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525.50297929999999</v>
      </c>
      <c r="BA101" s="65">
        <v>525.50297929999999</v>
      </c>
      <c r="BB101" s="65">
        <v>525.50297929999999</v>
      </c>
      <c r="BC101" s="65">
        <v>525.50297929999999</v>
      </c>
      <c r="BD101" s="65">
        <v>5835.4782329999998</v>
      </c>
      <c r="BE101" s="65">
        <v>5835.4782329999998</v>
      </c>
      <c r="BF101" s="65">
        <v>5835.4782329999998</v>
      </c>
      <c r="BG101" s="65">
        <v>5835.4782329999998</v>
      </c>
      <c r="BH101" s="65">
        <v>7276.951763</v>
      </c>
      <c r="BI101" s="65">
        <v>7276.951763</v>
      </c>
      <c r="BJ101" s="65">
        <v>7276.951763</v>
      </c>
      <c r="BK101" s="65">
        <v>7276.951763</v>
      </c>
      <c r="BL101" s="65">
        <v>9747.5284090000005</v>
      </c>
      <c r="BM101" s="65">
        <v>9747.5284090000005</v>
      </c>
      <c r="BN101" s="65">
        <v>9747.5284090000005</v>
      </c>
      <c r="BO101" s="65">
        <v>9747.5284090000005</v>
      </c>
      <c r="BP101" s="65">
        <v>9834.7189240000007</v>
      </c>
      <c r="BQ101" s="65">
        <v>9834.7189240000007</v>
      </c>
      <c r="BR101" s="65">
        <v>9834.7189240000007</v>
      </c>
      <c r="BS101" s="65">
        <v>9834.7189240000007</v>
      </c>
      <c r="BT101" s="65">
        <v>11048.54391</v>
      </c>
      <c r="BU101" s="65">
        <v>11048.54391</v>
      </c>
      <c r="BV101" s="65">
        <v>11048.54391</v>
      </c>
      <c r="BW101" s="65">
        <v>11048.54391</v>
      </c>
      <c r="BX101" s="65">
        <v>11048.54391</v>
      </c>
      <c r="BY101" s="65">
        <v>11048.54391</v>
      </c>
      <c r="BZ101" s="65">
        <v>11048.54391</v>
      </c>
      <c r="CA101" s="65">
        <v>11048.54391</v>
      </c>
      <c r="CB101" s="65">
        <v>11048.54391</v>
      </c>
      <c r="CC101" s="65">
        <v>11048.54391</v>
      </c>
      <c r="CD101" s="65">
        <v>11048.54391</v>
      </c>
      <c r="CE101" s="65">
        <v>11048.54391</v>
      </c>
      <c r="CF101" s="65">
        <v>11048.54391</v>
      </c>
      <c r="CG101" s="65">
        <v>11048.54391</v>
      </c>
      <c r="CH101" s="65">
        <v>11048.54391</v>
      </c>
      <c r="CI101" s="65">
        <v>11048.54391</v>
      </c>
      <c r="CJ101" s="65">
        <v>11048.54391</v>
      </c>
      <c r="CK101" s="65">
        <v>11048.54391</v>
      </c>
      <c r="CL101" s="65">
        <v>11048.54391</v>
      </c>
      <c r="CM101" s="65">
        <v>11048.54391</v>
      </c>
      <c r="CN101" s="65">
        <v>11048.54391</v>
      </c>
      <c r="CO101" s="65">
        <v>11048.54391</v>
      </c>
      <c r="CP101" s="65">
        <v>11048.54391</v>
      </c>
      <c r="CQ101" s="65">
        <v>11048.54391</v>
      </c>
      <c r="CR101" s="65">
        <v>11048.54391</v>
      </c>
      <c r="CS101" s="65">
        <v>11048.54391</v>
      </c>
      <c r="CT101" s="65">
        <v>11048.54391</v>
      </c>
      <c r="CU101" s="65">
        <v>11048.54391</v>
      </c>
      <c r="CV101" s="65">
        <v>11048.54391</v>
      </c>
      <c r="CW101" s="65">
        <v>11048.54391</v>
      </c>
      <c r="CX101" s="65">
        <v>11048.54391</v>
      </c>
      <c r="CY101" s="65">
        <v>11048.54391</v>
      </c>
      <c r="CZ101" s="65">
        <v>11048.54391</v>
      </c>
      <c r="DA101" s="65">
        <v>11048.54391</v>
      </c>
      <c r="DB101" s="65">
        <v>11048.54391</v>
      </c>
      <c r="DC101" s="65">
        <v>11048.54391</v>
      </c>
      <c r="DD101" s="65">
        <v>11048.54391</v>
      </c>
      <c r="DE101" s="65">
        <v>11048.54391</v>
      </c>
      <c r="DF101" s="65">
        <v>11048.54391</v>
      </c>
      <c r="DG101" s="65">
        <v>11048.54391</v>
      </c>
      <c r="DH101" s="65">
        <v>11048.54391</v>
      </c>
      <c r="DI101" s="65">
        <v>11048.54391</v>
      </c>
      <c r="DJ101" s="65">
        <v>11048.54391</v>
      </c>
      <c r="DK101" s="65">
        <v>11048.54391</v>
      </c>
      <c r="DL101" s="65">
        <v>11048.54391</v>
      </c>
      <c r="DM101" s="65">
        <v>11048.54391</v>
      </c>
      <c r="DN101" s="65">
        <v>11048.54391</v>
      </c>
      <c r="DO101" s="65">
        <v>11048.54391</v>
      </c>
      <c r="DP101" s="65">
        <v>11048.54391</v>
      </c>
      <c r="DQ101" s="65">
        <v>11048.54391</v>
      </c>
      <c r="DR101" s="65">
        <v>11048.54391</v>
      </c>
      <c r="DS101" s="65">
        <v>11048.54391</v>
      </c>
      <c r="DT101" s="65">
        <v>11048.54391</v>
      </c>
      <c r="DU101" s="65">
        <v>11048.54391</v>
      </c>
      <c r="DV101" s="65">
        <v>11048.54391</v>
      </c>
      <c r="DW101" s="65">
        <v>11048.54391</v>
      </c>
      <c r="DX101" s="65">
        <v>11048.54391</v>
      </c>
      <c r="DY101" s="65">
        <v>11048.54391</v>
      </c>
      <c r="DZ101" s="65">
        <v>11048.54391</v>
      </c>
      <c r="EA101" s="65">
        <v>11048.54391</v>
      </c>
      <c r="EB101" s="65">
        <v>11048.54391</v>
      </c>
      <c r="EC101" s="65">
        <v>11048.54391</v>
      </c>
      <c r="ED101" s="65">
        <v>11048.54391</v>
      </c>
      <c r="EE101" s="65">
        <v>11048.54391</v>
      </c>
      <c r="EF101" s="65">
        <v>11048.54391</v>
      </c>
      <c r="EG101" s="65">
        <v>11048.54391</v>
      </c>
      <c r="EH101" s="65">
        <v>11048.54391</v>
      </c>
      <c r="EI101" s="65">
        <v>11048.54391</v>
      </c>
      <c r="EJ101" s="65">
        <v>11048.54391</v>
      </c>
      <c r="EK101" s="65">
        <v>11048.54391</v>
      </c>
      <c r="EL101" s="65">
        <v>11048.54391</v>
      </c>
      <c r="EM101" s="65">
        <v>11048.54391</v>
      </c>
      <c r="EN101" s="65">
        <v>11048.54391</v>
      </c>
      <c r="EO101" s="65">
        <v>11048.54391</v>
      </c>
      <c r="EP101" s="65">
        <v>11048.54391</v>
      </c>
      <c r="EQ101" s="65">
        <v>11048.54391</v>
      </c>
      <c r="ER101" s="65">
        <v>11048.54391</v>
      </c>
      <c r="ES101" s="65">
        <v>11048.54391</v>
      </c>
      <c r="ET101" s="65">
        <v>11048.54391</v>
      </c>
      <c r="EU101" s="65">
        <v>11048.54391</v>
      </c>
      <c r="EV101" s="65">
        <v>11048.54391</v>
      </c>
      <c r="EW101" s="65">
        <v>11048.54391</v>
      </c>
      <c r="EX101" s="65">
        <v>11048.54391</v>
      </c>
      <c r="EY101" s="65">
        <v>11048.54391</v>
      </c>
      <c r="EZ101" s="65">
        <v>11048.54391</v>
      </c>
      <c r="FA101" s="65">
        <v>11048.54391</v>
      </c>
      <c r="FB101" s="65">
        <v>11048.54391</v>
      </c>
      <c r="FC101" s="65">
        <v>11048.54391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3368.6203249999999</v>
      </c>
      <c r="F102" s="65">
        <v>3219.1293719999999</v>
      </c>
      <c r="G102" s="65">
        <v>3412.4135700000002</v>
      </c>
      <c r="H102" s="65">
        <v>3412.4135700000002</v>
      </c>
      <c r="I102" s="65">
        <v>3412.4135700000002</v>
      </c>
      <c r="J102" s="65">
        <v>2910.2536439999999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3412.4135700000002</v>
      </c>
      <c r="W102" s="65">
        <v>3412.4135700000002</v>
      </c>
      <c r="X102" s="65">
        <v>3412.4135700000002</v>
      </c>
      <c r="Y102" s="65">
        <v>3412.4135700000002</v>
      </c>
      <c r="Z102" s="65">
        <v>3412.4135700000002</v>
      </c>
      <c r="AA102" s="65">
        <v>3412.4135700000002</v>
      </c>
      <c r="AB102" s="65">
        <v>3412.4135700000002</v>
      </c>
      <c r="AC102" s="65">
        <v>3412.4135700000002</v>
      </c>
      <c r="AD102" s="65">
        <v>3412.4135700000002</v>
      </c>
      <c r="AE102" s="65">
        <v>3412.4135700000002</v>
      </c>
      <c r="AF102" s="65">
        <v>3412.4135700000002</v>
      </c>
      <c r="AG102" s="65">
        <v>3412.4135700000002</v>
      </c>
      <c r="AH102" s="65">
        <v>3412.4135700000002</v>
      </c>
      <c r="AI102" s="65">
        <v>3216.8554410000002</v>
      </c>
      <c r="AJ102" s="65">
        <v>2682.8604690000002</v>
      </c>
      <c r="AK102" s="65">
        <v>3412.4135700000002</v>
      </c>
      <c r="AL102" s="65">
        <v>3412.4135700000002</v>
      </c>
      <c r="AM102" s="65">
        <v>3412.4135700000002</v>
      </c>
      <c r="AN102" s="65">
        <v>3412.4135700000002</v>
      </c>
      <c r="AO102" s="65">
        <v>3412.4135700000002</v>
      </c>
      <c r="AP102" s="65">
        <v>3412.4135700000002</v>
      </c>
      <c r="AQ102" s="65">
        <v>3412.4135700000002</v>
      </c>
      <c r="AR102" s="65">
        <v>3412.4135700000002</v>
      </c>
      <c r="AS102" s="65">
        <v>3216.8554410000002</v>
      </c>
      <c r="AT102" s="65">
        <v>3412.4135700000002</v>
      </c>
      <c r="AU102" s="65">
        <v>3412.4135700000002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2998.2737520000001</v>
      </c>
      <c r="BC102" s="65">
        <v>2998.2737520000001</v>
      </c>
      <c r="BD102" s="65">
        <v>891.00225499999999</v>
      </c>
      <c r="BE102" s="65">
        <v>891.00225499999999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J103" s="65">
        <v>235.5414298</v>
      </c>
      <c r="L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S103" s="65">
        <v>235.5414298</v>
      </c>
      <c r="T103" s="65">
        <v>235.5414298</v>
      </c>
      <c r="W103" s="65">
        <v>235.5414298</v>
      </c>
      <c r="X103" s="65">
        <v>235.5414298</v>
      </c>
      <c r="Y103" s="65">
        <v>235.5414298</v>
      </c>
      <c r="AA103" s="65">
        <v>235.5414298</v>
      </c>
      <c r="AB103" s="65">
        <v>235.5414298</v>
      </c>
      <c r="AC103" s="65">
        <v>235.5414298</v>
      </c>
      <c r="AE103" s="65">
        <v>235.5414298</v>
      </c>
      <c r="AF103" s="65">
        <v>235.5414298</v>
      </c>
      <c r="AG103" s="65">
        <v>235.5414298</v>
      </c>
      <c r="AI103" s="65">
        <v>235.5414298</v>
      </c>
      <c r="AK103" s="65">
        <v>235.5414298</v>
      </c>
      <c r="AM103" s="65">
        <v>235.5414298</v>
      </c>
      <c r="AN103" s="65">
        <v>235.5414298</v>
      </c>
      <c r="AO103" s="65">
        <v>235.5414298</v>
      </c>
      <c r="AQ103" s="65">
        <v>235.5414298</v>
      </c>
    </row>
    <row r="104" spans="2:159" x14ac:dyDescent="0.2">
      <c r="B104" s="65" t="s">
        <v>699</v>
      </c>
      <c r="C104" s="65" t="s">
        <v>39</v>
      </c>
      <c r="E104" s="65">
        <v>504.81284720000002</v>
      </c>
      <c r="F104" s="65">
        <v>440.19528680000002</v>
      </c>
      <c r="G104" s="65">
        <v>485.57917450000002</v>
      </c>
      <c r="I104" s="65">
        <v>984.13870940000004</v>
      </c>
      <c r="J104" s="65">
        <v>309.44421149999999</v>
      </c>
      <c r="K104" s="65">
        <v>176.134963</v>
      </c>
      <c r="L104" s="65">
        <v>309.44421149999999</v>
      </c>
      <c r="M104" s="65">
        <v>643.66795750000006</v>
      </c>
      <c r="O104" s="65">
        <v>989.42029019999995</v>
      </c>
      <c r="P104" s="65">
        <v>946.60583459999998</v>
      </c>
      <c r="Q104" s="65">
        <v>1159.3431479999999</v>
      </c>
      <c r="R104" s="65">
        <v>309.44421149999999</v>
      </c>
      <c r="S104" s="65">
        <v>485.57917450000002</v>
      </c>
      <c r="T104" s="65">
        <v>451.52296280000002</v>
      </c>
      <c r="V104" s="65">
        <v>616.33024980000005</v>
      </c>
      <c r="W104" s="65">
        <v>309.44421149999999</v>
      </c>
      <c r="X104" s="65">
        <v>1469.7178839999999</v>
      </c>
      <c r="Y104" s="65">
        <v>309.44421149999999</v>
      </c>
      <c r="AA104" s="65">
        <v>309.44421149999999</v>
      </c>
      <c r="AB104" s="65">
        <v>335.97341519999998</v>
      </c>
      <c r="AF104" s="65">
        <v>873.96507050000002</v>
      </c>
      <c r="AG104" s="65">
        <v>642.85945349999997</v>
      </c>
      <c r="AI104" s="65">
        <v>309.44421149999999</v>
      </c>
      <c r="AJ104" s="65">
        <v>991.43424040000002</v>
      </c>
      <c r="AK104" s="65">
        <v>335.97341519999998</v>
      </c>
      <c r="AM104" s="65">
        <v>309.44421149999999</v>
      </c>
      <c r="AN104" s="65">
        <v>627.94631979999997</v>
      </c>
      <c r="AO104" s="65">
        <v>991.43424040000002</v>
      </c>
      <c r="AP104" s="65">
        <v>309.44421149999999</v>
      </c>
      <c r="AQ104" s="65">
        <v>2640.9822260000001</v>
      </c>
      <c r="AR104" s="65">
        <v>2116.2724760000001</v>
      </c>
      <c r="AS104" s="65">
        <v>773.29385969999998</v>
      </c>
      <c r="AT104" s="65">
        <v>1985.521401</v>
      </c>
      <c r="AU104" s="65">
        <v>1985.521401</v>
      </c>
      <c r="AV104" s="65">
        <v>2116.2724760000001</v>
      </c>
      <c r="AW104" s="65">
        <v>2116.2724760000001</v>
      </c>
      <c r="AX104" s="65">
        <v>2116.2724760000001</v>
      </c>
      <c r="AY104" s="65">
        <v>2116.2724760000001</v>
      </c>
      <c r="AZ104" s="65">
        <v>1676.07719</v>
      </c>
      <c r="BA104" s="65">
        <v>1676.07719</v>
      </c>
      <c r="BB104" s="65">
        <v>1676.07719</v>
      </c>
      <c r="BC104" s="65">
        <v>1676.07719</v>
      </c>
      <c r="BD104" s="65">
        <v>1171.2643419999999</v>
      </c>
      <c r="BE104" s="65">
        <v>1171.2643419999999</v>
      </c>
      <c r="BF104" s="65">
        <v>1171.2643419999999</v>
      </c>
      <c r="BG104" s="65">
        <v>1171.2643419999999</v>
      </c>
      <c r="BH104" s="65">
        <v>1171.2643419999999</v>
      </c>
      <c r="BI104" s="65">
        <v>1171.2643419999999</v>
      </c>
      <c r="BJ104" s="65">
        <v>1171.2643419999999</v>
      </c>
      <c r="BK104" s="65">
        <v>1171.2643419999999</v>
      </c>
      <c r="BL104" s="65">
        <v>1171.2643419999999</v>
      </c>
      <c r="BM104" s="65">
        <v>1171.2643419999999</v>
      </c>
      <c r="BN104" s="65">
        <v>1171.2643419999999</v>
      </c>
      <c r="BO104" s="65">
        <v>1171.2643419999999</v>
      </c>
      <c r="BP104" s="65">
        <v>1171.2643419999999</v>
      </c>
      <c r="BQ104" s="65">
        <v>1171.2643419999999</v>
      </c>
      <c r="BR104" s="65">
        <v>1171.2643419999999</v>
      </c>
      <c r="BS104" s="65">
        <v>1171.2643419999999</v>
      </c>
      <c r="BT104" s="65">
        <v>1171.2643419999999</v>
      </c>
      <c r="BU104" s="65">
        <v>1171.2643419999999</v>
      </c>
      <c r="BV104" s="65">
        <v>1171.2643419999999</v>
      </c>
      <c r="BW104" s="65">
        <v>1171.2643419999999</v>
      </c>
      <c r="BX104" s="65">
        <v>1171.2643419999999</v>
      </c>
      <c r="BY104" s="65">
        <v>1171.2643419999999</v>
      </c>
      <c r="BZ104" s="65">
        <v>1171.2643419999999</v>
      </c>
      <c r="CA104" s="65">
        <v>1171.2643419999999</v>
      </c>
      <c r="CB104" s="65">
        <v>1171.2643419999999</v>
      </c>
      <c r="CC104" s="65">
        <v>1171.2643419999999</v>
      </c>
      <c r="CD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H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861.91487810000001</v>
      </c>
      <c r="E105" s="65">
        <v>861.91487810000001</v>
      </c>
      <c r="F105" s="65">
        <v>861.91487810000001</v>
      </c>
      <c r="G105" s="65">
        <v>861.91487810000001</v>
      </c>
      <c r="H105" s="65">
        <v>861.91487810000001</v>
      </c>
      <c r="I105" s="65">
        <v>861.91487810000001</v>
      </c>
      <c r="J105" s="65">
        <v>861.91487810000001</v>
      </c>
      <c r="K105" s="65">
        <v>861.91487810000001</v>
      </c>
      <c r="L105" s="65">
        <v>861.91487810000001</v>
      </c>
      <c r="M105" s="65">
        <v>861.91487810000001</v>
      </c>
      <c r="N105" s="65">
        <v>861.91487810000001</v>
      </c>
      <c r="O105" s="65">
        <v>861.91487810000001</v>
      </c>
      <c r="P105" s="65">
        <v>861.91487810000001</v>
      </c>
      <c r="Q105" s="65">
        <v>861.91487810000001</v>
      </c>
      <c r="R105" s="65">
        <v>861.91487810000001</v>
      </c>
      <c r="S105" s="65">
        <v>861.91487810000001</v>
      </c>
      <c r="T105" s="65">
        <v>1353.463123</v>
      </c>
      <c r="U105" s="65">
        <v>1353.463123</v>
      </c>
      <c r="V105" s="65">
        <v>1353.463123</v>
      </c>
      <c r="W105" s="65">
        <v>1353.463123</v>
      </c>
      <c r="X105" s="65">
        <v>1353.463123</v>
      </c>
      <c r="Y105" s="65">
        <v>1353.463123</v>
      </c>
      <c r="Z105" s="65">
        <v>1353.463123</v>
      </c>
      <c r="AA105" s="65">
        <v>1353.463123</v>
      </c>
      <c r="AB105" s="65">
        <v>1353.463123</v>
      </c>
      <c r="AC105" s="65">
        <v>1353.463123</v>
      </c>
      <c r="AD105" s="65">
        <v>1353.463123</v>
      </c>
      <c r="AE105" s="65">
        <v>1353.463123</v>
      </c>
      <c r="AF105" s="65">
        <v>1353.463123</v>
      </c>
      <c r="AG105" s="65">
        <v>1353.463123</v>
      </c>
      <c r="AH105" s="65">
        <v>1353.463123</v>
      </c>
      <c r="AI105" s="65">
        <v>1353.463123</v>
      </c>
      <c r="AJ105" s="65">
        <v>1358.674217</v>
      </c>
      <c r="AK105" s="65">
        <v>1293.6057800000001</v>
      </c>
      <c r="AL105" s="65">
        <v>1358.674217</v>
      </c>
      <c r="AM105" s="65">
        <v>1358.674217</v>
      </c>
      <c r="AN105" s="65">
        <v>1358.674217</v>
      </c>
      <c r="AO105" s="65">
        <v>1358.674217</v>
      </c>
      <c r="AP105" s="65">
        <v>1358.674217</v>
      </c>
      <c r="AQ105" s="65">
        <v>1358.674217</v>
      </c>
      <c r="AR105" s="65">
        <v>1358.674217</v>
      </c>
      <c r="AS105" s="65">
        <v>1358.674217</v>
      </c>
      <c r="AT105" s="65">
        <v>1358.674217</v>
      </c>
      <c r="AU105" s="65">
        <v>1358.674217</v>
      </c>
      <c r="AV105" s="65">
        <v>1358.674217</v>
      </c>
      <c r="AW105" s="65">
        <v>1358.674217</v>
      </c>
      <c r="AX105" s="65">
        <v>1358.674217</v>
      </c>
      <c r="AY105" s="65">
        <v>1358.674217</v>
      </c>
      <c r="AZ105" s="65">
        <v>1702.7958880000001</v>
      </c>
      <c r="BA105" s="65">
        <v>571.33118479999996</v>
      </c>
      <c r="BB105" s="65">
        <v>1702.7958880000001</v>
      </c>
      <c r="BC105" s="65">
        <v>1702.7958880000001</v>
      </c>
      <c r="BD105" s="65">
        <v>1702.7958880000001</v>
      </c>
      <c r="BE105" s="65">
        <v>1702.7958880000001</v>
      </c>
      <c r="BF105" s="65">
        <v>1702.7958880000001</v>
      </c>
      <c r="BG105" s="65">
        <v>1702.7958880000001</v>
      </c>
      <c r="BH105" s="65">
        <v>1702.7958880000001</v>
      </c>
      <c r="BI105" s="65">
        <v>1702.7958880000001</v>
      </c>
      <c r="BJ105" s="65">
        <v>1702.7958880000001</v>
      </c>
      <c r="BK105" s="65">
        <v>1702.7958880000001</v>
      </c>
      <c r="BL105" s="65">
        <v>1702.7958880000001</v>
      </c>
      <c r="BM105" s="65">
        <v>1702.7958880000001</v>
      </c>
      <c r="BN105" s="65">
        <v>1702.7958880000001</v>
      </c>
      <c r="BO105" s="65">
        <v>1702.7958880000001</v>
      </c>
      <c r="BP105" s="65">
        <v>1533.9564559999999</v>
      </c>
      <c r="BQ105" s="65">
        <v>1533.9564559999999</v>
      </c>
      <c r="BR105" s="65">
        <v>1533.9564559999999</v>
      </c>
      <c r="BS105" s="65">
        <v>1533.9564559999999</v>
      </c>
      <c r="BT105" s="65">
        <v>1533.9564559999999</v>
      </c>
      <c r="BU105" s="65">
        <v>1533.9564559999999</v>
      </c>
      <c r="BV105" s="65">
        <v>1533.9564559999999</v>
      </c>
      <c r="BW105" s="65">
        <v>1533.9564559999999</v>
      </c>
      <c r="BX105" s="65">
        <v>1533.9564559999999</v>
      </c>
      <c r="BY105" s="65">
        <v>1533.9564559999999</v>
      </c>
      <c r="BZ105" s="65">
        <v>1533.9564559999999</v>
      </c>
      <c r="CA105" s="65">
        <v>1533.9564559999999</v>
      </c>
      <c r="CB105" s="65">
        <v>840.8810095</v>
      </c>
      <c r="CC105" s="65">
        <v>840.8810095</v>
      </c>
      <c r="CD105" s="65">
        <v>840.8810095</v>
      </c>
      <c r="CE105" s="65">
        <v>840.8810095</v>
      </c>
      <c r="CF105" s="65">
        <v>840.8810095</v>
      </c>
      <c r="CG105" s="65">
        <v>840.8810095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366.3872523</v>
      </c>
      <c r="G108" s="65">
        <v>366.3872523</v>
      </c>
      <c r="H108" s="65">
        <v>366.3872523</v>
      </c>
      <c r="I108" s="65">
        <v>366.3872523</v>
      </c>
      <c r="J108" s="65">
        <v>366.3872523</v>
      </c>
      <c r="K108" s="65">
        <v>366.3872523</v>
      </c>
      <c r="L108" s="65">
        <v>366.3872523</v>
      </c>
      <c r="M108" s="65">
        <v>366.3872523</v>
      </c>
      <c r="N108" s="65">
        <v>366.3872523</v>
      </c>
      <c r="O108" s="65">
        <v>366.3872523</v>
      </c>
      <c r="P108" s="65">
        <v>366.3872523</v>
      </c>
      <c r="Q108" s="65">
        <v>366.3872523</v>
      </c>
      <c r="R108" s="65">
        <v>366.3872523</v>
      </c>
      <c r="S108" s="65">
        <v>366.3872523</v>
      </c>
      <c r="T108" s="65">
        <v>926.15344990000006</v>
      </c>
      <c r="U108" s="65">
        <v>926.15344990000006</v>
      </c>
      <c r="V108" s="65">
        <v>926.15344990000006</v>
      </c>
      <c r="W108" s="65">
        <v>926.15344990000006</v>
      </c>
      <c r="X108" s="65">
        <v>926.15344990000006</v>
      </c>
      <c r="Y108" s="65">
        <v>926.15344990000006</v>
      </c>
      <c r="Z108" s="65">
        <v>926.15344990000006</v>
      </c>
      <c r="AA108" s="65">
        <v>926.15344990000006</v>
      </c>
      <c r="AB108" s="65">
        <v>926.15344990000006</v>
      </c>
      <c r="AC108" s="65">
        <v>926.15344990000006</v>
      </c>
      <c r="AD108" s="65">
        <v>926.15344990000006</v>
      </c>
      <c r="AE108" s="65">
        <v>926.15344990000006</v>
      </c>
      <c r="AF108" s="65">
        <v>926.15344990000006</v>
      </c>
      <c r="AG108" s="65">
        <v>926.15344990000006</v>
      </c>
      <c r="AH108" s="65">
        <v>926.15344990000006</v>
      </c>
      <c r="AI108" s="65">
        <v>926.15344990000006</v>
      </c>
      <c r="AJ108" s="65">
        <v>926.15344990000006</v>
      </c>
      <c r="AK108" s="65">
        <v>926.15344990000006</v>
      </c>
      <c r="AL108" s="65">
        <v>926.15344990000006</v>
      </c>
      <c r="AM108" s="65">
        <v>926.15344990000006</v>
      </c>
      <c r="AN108" s="65">
        <v>926.15344990000006</v>
      </c>
      <c r="AO108" s="65">
        <v>926.15344990000006</v>
      </c>
      <c r="AP108" s="65">
        <v>926.15344990000006</v>
      </c>
      <c r="AQ108" s="65">
        <v>926.15344990000006</v>
      </c>
      <c r="AR108" s="65">
        <v>926.15344990000006</v>
      </c>
      <c r="AS108" s="65">
        <v>926.15344990000006</v>
      </c>
      <c r="AT108" s="65">
        <v>926.15344990000006</v>
      </c>
      <c r="AU108" s="65">
        <v>926.15344990000006</v>
      </c>
      <c r="AV108" s="65">
        <v>926.15344990000006</v>
      </c>
      <c r="AW108" s="65">
        <v>926.15344990000006</v>
      </c>
      <c r="AX108" s="65">
        <v>926.15344990000006</v>
      </c>
      <c r="AY108" s="65">
        <v>926.15344990000006</v>
      </c>
      <c r="AZ108" s="65">
        <v>926.15344990000006</v>
      </c>
      <c r="BA108" s="65">
        <v>926.15344990000006</v>
      </c>
      <c r="BB108" s="65">
        <v>926.15344990000006</v>
      </c>
      <c r="BC108" s="65">
        <v>926.15344990000006</v>
      </c>
      <c r="BD108" s="65">
        <v>926.15344990000006</v>
      </c>
      <c r="BE108" s="65">
        <v>926.15344990000006</v>
      </c>
      <c r="BF108" s="65">
        <v>926.15344990000006</v>
      </c>
      <c r="BG108" s="65">
        <v>926.15344990000006</v>
      </c>
      <c r="BH108" s="65">
        <v>926.15344990000006</v>
      </c>
      <c r="BI108" s="65">
        <v>926.15344990000006</v>
      </c>
      <c r="BJ108" s="65">
        <v>926.15344990000006</v>
      </c>
      <c r="BK108" s="65">
        <v>926.15344990000006</v>
      </c>
      <c r="BL108" s="65">
        <v>926.15344990000006</v>
      </c>
      <c r="BM108" s="65">
        <v>926.15344990000006</v>
      </c>
      <c r="BN108" s="65">
        <v>926.15344990000006</v>
      </c>
      <c r="BO108" s="65">
        <v>926.15344990000006</v>
      </c>
      <c r="BP108" s="65">
        <v>926.15344990000006</v>
      </c>
      <c r="BQ108" s="65">
        <v>926.15344990000006</v>
      </c>
      <c r="BR108" s="65">
        <v>926.15344990000006</v>
      </c>
      <c r="BS108" s="65">
        <v>926.15344990000006</v>
      </c>
      <c r="BT108" s="65">
        <v>926.15344990000006</v>
      </c>
      <c r="BU108" s="65">
        <v>926.15344990000006</v>
      </c>
      <c r="BV108" s="65">
        <v>926.15344990000006</v>
      </c>
      <c r="BW108" s="65">
        <v>926.15344990000006</v>
      </c>
      <c r="BX108" s="65">
        <v>926.15344990000006</v>
      </c>
      <c r="BY108" s="65">
        <v>926.15344990000006</v>
      </c>
      <c r="BZ108" s="65">
        <v>926.15344990000006</v>
      </c>
      <c r="CA108" s="65">
        <v>926.15344990000006</v>
      </c>
      <c r="CB108" s="65">
        <v>559.76619760000005</v>
      </c>
      <c r="CC108" s="65">
        <v>559.76619760000005</v>
      </c>
      <c r="CD108" s="65">
        <v>559.76619760000005</v>
      </c>
      <c r="CE108" s="65">
        <v>559.76619760000005</v>
      </c>
      <c r="CF108" s="65">
        <v>559.76619760000005</v>
      </c>
      <c r="CG108" s="65">
        <v>559.76619760000005</v>
      </c>
      <c r="CH108" s="65">
        <v>559.76619760000005</v>
      </c>
      <c r="CI108" s="65">
        <v>559.76619760000005</v>
      </c>
      <c r="CJ108" s="65">
        <v>559.76619760000005</v>
      </c>
      <c r="CK108" s="65">
        <v>559.76619760000005</v>
      </c>
      <c r="CL108" s="65">
        <v>559.76619760000005</v>
      </c>
      <c r="CM108" s="65">
        <v>559.76619760000005</v>
      </c>
      <c r="CN108" s="65">
        <v>559.76619760000005</v>
      </c>
      <c r="CO108" s="65">
        <v>559.76619760000005</v>
      </c>
      <c r="CP108" s="65">
        <v>559.76619760000005</v>
      </c>
      <c r="CQ108" s="65">
        <v>559.76619760000005</v>
      </c>
      <c r="CR108" s="65">
        <v>559.76619760000005</v>
      </c>
      <c r="CS108" s="65">
        <v>559.76619760000005</v>
      </c>
      <c r="CT108" s="65">
        <v>559.76619760000005</v>
      </c>
      <c r="CU108" s="65">
        <v>559.76619760000005</v>
      </c>
      <c r="CV108" s="65">
        <v>559.76619760000005</v>
      </c>
      <c r="CW108" s="65">
        <v>559.76619760000005</v>
      </c>
      <c r="CX108" s="65">
        <v>559.76619760000005</v>
      </c>
      <c r="CY108" s="65">
        <v>559.76619760000005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4509.8698780000004</v>
      </c>
      <c r="E113" s="65">
        <v>4970.8894799999998</v>
      </c>
      <c r="F113" s="65">
        <v>5123.1682190000001</v>
      </c>
      <c r="G113" s="65">
        <v>5361.8363049999998</v>
      </c>
      <c r="H113" s="65">
        <v>4876.2571310000003</v>
      </c>
      <c r="I113" s="65">
        <v>5624.8544099999999</v>
      </c>
      <c r="J113" s="65">
        <v>4683.5414149999997</v>
      </c>
      <c r="K113" s="65">
        <v>4816.8506639999996</v>
      </c>
      <c r="L113" s="65">
        <v>5185.7013420000003</v>
      </c>
      <c r="M113" s="65">
        <v>5284.3836579999997</v>
      </c>
      <c r="N113" s="65">
        <v>4876.2571310000003</v>
      </c>
      <c r="O113" s="65">
        <v>5865.6774210000003</v>
      </c>
      <c r="P113" s="65">
        <v>5822.8629650000003</v>
      </c>
      <c r="Q113" s="65">
        <v>6035.6002790000002</v>
      </c>
      <c r="R113" s="65">
        <v>4950.1599120000001</v>
      </c>
      <c r="S113" s="65">
        <v>5361.8363049999998</v>
      </c>
      <c r="T113" s="65">
        <v>6379.0945359999996</v>
      </c>
      <c r="U113" s="65">
        <v>5692.0301440000003</v>
      </c>
      <c r="V113" s="65">
        <v>6308.3603940000003</v>
      </c>
      <c r="W113" s="65">
        <v>6237.0157849999996</v>
      </c>
      <c r="X113" s="65">
        <v>7397.2894580000002</v>
      </c>
      <c r="Y113" s="65">
        <v>6237.0157849999996</v>
      </c>
      <c r="Z113" s="65">
        <v>5692.0301440000003</v>
      </c>
      <c r="AA113" s="65">
        <v>6237.0157849999996</v>
      </c>
      <c r="AB113" s="65">
        <v>6263.544989</v>
      </c>
      <c r="AC113" s="65">
        <v>5927.5715739999996</v>
      </c>
      <c r="AD113" s="65">
        <v>5692.0301440000003</v>
      </c>
      <c r="AE113" s="65">
        <v>5927.5715739999996</v>
      </c>
      <c r="AF113" s="65">
        <v>6801.5366439999998</v>
      </c>
      <c r="AG113" s="65">
        <v>6570.4310269999996</v>
      </c>
      <c r="AH113" s="65">
        <v>5692.0301440000003</v>
      </c>
      <c r="AI113" s="65">
        <v>6041.4576550000002</v>
      </c>
      <c r="AJ113" s="65">
        <v>5959.1223769999997</v>
      </c>
      <c r="AK113" s="65">
        <v>6203.6876460000003</v>
      </c>
      <c r="AL113" s="65">
        <v>5697.2412370000002</v>
      </c>
      <c r="AM113" s="65">
        <v>6242.2268789999998</v>
      </c>
      <c r="AN113" s="65">
        <v>6560.7289870000004</v>
      </c>
      <c r="AO113" s="65">
        <v>6924.2169080000003</v>
      </c>
      <c r="AP113" s="65">
        <v>6006.6854489999996</v>
      </c>
      <c r="AQ113" s="65">
        <v>8573.7648939999999</v>
      </c>
      <c r="AR113" s="65">
        <v>7813.5137139999997</v>
      </c>
      <c r="AS113" s="65">
        <v>6274.9769669999996</v>
      </c>
      <c r="AT113" s="65">
        <v>7682.7626389999996</v>
      </c>
      <c r="AU113" s="65">
        <v>7682.7626389999996</v>
      </c>
      <c r="AV113" s="65">
        <v>7730.9889409999996</v>
      </c>
      <c r="AW113" s="65">
        <v>7730.9889409999996</v>
      </c>
      <c r="AX113" s="65">
        <v>7730.9889409999996</v>
      </c>
      <c r="AY113" s="65">
        <v>7730.9889409999996</v>
      </c>
      <c r="AZ113" s="65">
        <v>7303.300279</v>
      </c>
      <c r="BA113" s="65">
        <v>6171.8355760000004</v>
      </c>
      <c r="BB113" s="65">
        <v>7303.300279</v>
      </c>
      <c r="BC113" s="65">
        <v>7303.300279</v>
      </c>
      <c r="BD113" s="65">
        <v>4691.2159350000002</v>
      </c>
      <c r="BE113" s="65">
        <v>4691.2159350000002</v>
      </c>
      <c r="BF113" s="65">
        <v>4691.2159350000002</v>
      </c>
      <c r="BG113" s="65">
        <v>4691.2159350000002</v>
      </c>
      <c r="BH113" s="65">
        <v>4497.9317369999999</v>
      </c>
      <c r="BI113" s="65">
        <v>4497.9317369999999</v>
      </c>
      <c r="BJ113" s="65">
        <v>4497.9317369999999</v>
      </c>
      <c r="BK113" s="65">
        <v>4497.9317369999999</v>
      </c>
      <c r="BL113" s="65">
        <v>4497.9317369999999</v>
      </c>
      <c r="BM113" s="65">
        <v>4497.9317369999999</v>
      </c>
      <c r="BN113" s="65">
        <v>4497.9317369999999</v>
      </c>
      <c r="BO113" s="65">
        <v>4497.9317369999999</v>
      </c>
      <c r="BP113" s="65">
        <v>4329.0923050000001</v>
      </c>
      <c r="BQ113" s="65">
        <v>4329.0923050000001</v>
      </c>
      <c r="BR113" s="65">
        <v>4329.0923050000001</v>
      </c>
      <c r="BS113" s="65">
        <v>4329.0923050000001</v>
      </c>
      <c r="BT113" s="65">
        <v>4329.0923050000001</v>
      </c>
      <c r="BU113" s="65">
        <v>4329.0923050000001</v>
      </c>
      <c r="BV113" s="65">
        <v>4329.0923050000001</v>
      </c>
      <c r="BW113" s="65">
        <v>4329.0923050000001</v>
      </c>
      <c r="BX113" s="65">
        <v>4329.0923050000001</v>
      </c>
      <c r="BY113" s="65">
        <v>4329.0923050000001</v>
      </c>
      <c r="BZ113" s="65">
        <v>4329.0923050000001</v>
      </c>
      <c r="CA113" s="65">
        <v>4329.0923050000001</v>
      </c>
      <c r="CB113" s="65">
        <v>3074.0714760000001</v>
      </c>
      <c r="CC113" s="65">
        <v>3074.0714760000001</v>
      </c>
      <c r="CD113" s="65">
        <v>3074.0714760000001</v>
      </c>
      <c r="CE113" s="65">
        <v>3074.0714760000001</v>
      </c>
      <c r="CF113" s="65">
        <v>3074.0714760000001</v>
      </c>
      <c r="CG113" s="65">
        <v>3074.0714760000001</v>
      </c>
      <c r="CH113" s="65">
        <v>3074.0714760000001</v>
      </c>
      <c r="CI113" s="65">
        <v>3074.0714760000001</v>
      </c>
      <c r="CJ113" s="65">
        <v>3074.0714760000001</v>
      </c>
      <c r="CK113" s="65">
        <v>3074.0714760000001</v>
      </c>
      <c r="CL113" s="65">
        <v>3074.0714760000001</v>
      </c>
      <c r="CM113" s="65">
        <v>3074.0714760000001</v>
      </c>
      <c r="CN113" s="65">
        <v>2080.363304</v>
      </c>
      <c r="CO113" s="65">
        <v>2080.363304</v>
      </c>
      <c r="CP113" s="65">
        <v>2080.363304</v>
      </c>
      <c r="CQ113" s="65">
        <v>2080.363304</v>
      </c>
      <c r="CR113" s="65">
        <v>2080.363304</v>
      </c>
      <c r="CS113" s="65">
        <v>2080.363304</v>
      </c>
      <c r="CT113" s="65">
        <v>2080.363304</v>
      </c>
      <c r="CU113" s="65">
        <v>2080.363304</v>
      </c>
      <c r="CV113" s="65">
        <v>2080.363304</v>
      </c>
      <c r="CW113" s="65">
        <v>2080.363304</v>
      </c>
      <c r="CX113" s="65">
        <v>2080.363304</v>
      </c>
      <c r="CY113" s="65">
        <v>2080.363304</v>
      </c>
      <c r="CZ113" s="65">
        <v>1520.5971070000001</v>
      </c>
      <c r="DA113" s="65">
        <v>1520.5971070000001</v>
      </c>
      <c r="DB113" s="65">
        <v>1520.5971070000001</v>
      </c>
      <c r="DC113" s="65">
        <v>1520.5971070000001</v>
      </c>
      <c r="DD113" s="65">
        <v>1520.5971070000001</v>
      </c>
      <c r="DE113" s="65">
        <v>1520.5971070000001</v>
      </c>
      <c r="DF113" s="65">
        <v>1520.5971070000001</v>
      </c>
      <c r="DG113" s="65">
        <v>1520.5971070000001</v>
      </c>
      <c r="DH113" s="65">
        <v>1494.0679029999999</v>
      </c>
      <c r="DI113" s="65">
        <v>1494.0679029999999</v>
      </c>
      <c r="DJ113" s="65">
        <v>1494.0679029999999</v>
      </c>
      <c r="DK113" s="65">
        <v>1494.0679029999999</v>
      </c>
      <c r="DL113" s="65">
        <v>1494.0679029999999</v>
      </c>
      <c r="DM113" s="65">
        <v>1494.0679029999999</v>
      </c>
      <c r="DN113" s="65">
        <v>1494.0679029999999</v>
      </c>
      <c r="DO113" s="65">
        <v>1494.0679029999999</v>
      </c>
      <c r="DP113" s="65">
        <v>344.12167060000002</v>
      </c>
      <c r="DQ113" s="65">
        <v>344.12167060000002</v>
      </c>
      <c r="DR113" s="65">
        <v>344.12167060000002</v>
      </c>
      <c r="DS113" s="65">
        <v>344.12167060000002</v>
      </c>
      <c r="DT113" s="65">
        <v>344.12167060000002</v>
      </c>
      <c r="DU113" s="65">
        <v>344.12167060000002</v>
      </c>
      <c r="DV113" s="65">
        <v>344.12167060000002</v>
      </c>
      <c r="DW113" s="65">
        <v>344.12167060000002</v>
      </c>
      <c r="DX113" s="65">
        <v>344.12167060000002</v>
      </c>
      <c r="DY113" s="65">
        <v>344.12167060000002</v>
      </c>
      <c r="DZ113" s="65">
        <v>344.12167060000002</v>
      </c>
      <c r="EA113" s="65">
        <v>344.12167060000002</v>
      </c>
      <c r="EB113" s="65">
        <v>344.12167060000002</v>
      </c>
      <c r="EC113" s="65">
        <v>344.12167060000002</v>
      </c>
      <c r="ED113" s="65">
        <v>344.12167060000002</v>
      </c>
      <c r="EE113" s="65">
        <v>344.12167060000002</v>
      </c>
      <c r="EF113" s="65">
        <v>0</v>
      </c>
      <c r="EG113" s="65">
        <v>0</v>
      </c>
      <c r="EH113" s="65">
        <v>0</v>
      </c>
      <c r="EI113" s="65">
        <v>0</v>
      </c>
      <c r="EJ113" s="65">
        <v>0</v>
      </c>
      <c r="EK113" s="65">
        <v>0</v>
      </c>
      <c r="EL113" s="65">
        <v>0</v>
      </c>
      <c r="EM113" s="65">
        <v>0</v>
      </c>
      <c r="EN113" s="65">
        <v>0</v>
      </c>
      <c r="EO113" s="65">
        <v>0</v>
      </c>
      <c r="EP113" s="65">
        <v>0</v>
      </c>
      <c r="EQ113" s="65">
        <v>0</v>
      </c>
      <c r="ER113" s="65">
        <v>0</v>
      </c>
      <c r="ES113" s="65">
        <v>0</v>
      </c>
      <c r="ET113" s="65">
        <v>0</v>
      </c>
      <c r="EU113" s="65">
        <v>0</v>
      </c>
      <c r="EV113" s="65">
        <v>0</v>
      </c>
      <c r="EW113" s="65">
        <v>0</v>
      </c>
      <c r="EX113" s="65">
        <v>0</v>
      </c>
      <c r="EY113" s="65">
        <v>0</v>
      </c>
      <c r="EZ113" s="65">
        <v>0</v>
      </c>
      <c r="FA113" s="65">
        <v>0</v>
      </c>
      <c r="FB113" s="65">
        <v>0</v>
      </c>
      <c r="FC113" s="65">
        <v>0</v>
      </c>
    </row>
    <row r="114" spans="2:159" x14ac:dyDescent="0.2">
      <c r="B114" s="65" t="s">
        <v>704</v>
      </c>
      <c r="C114" s="65" t="s">
        <v>37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0</v>
      </c>
      <c r="DQ125" s="65">
        <v>0</v>
      </c>
      <c r="DR125" s="65">
        <v>0</v>
      </c>
      <c r="DS125" s="65">
        <v>0</v>
      </c>
      <c r="DT125" s="65">
        <v>0</v>
      </c>
      <c r="DU125" s="65">
        <v>0</v>
      </c>
      <c r="DV125" s="65">
        <v>0</v>
      </c>
      <c r="DW125" s="65">
        <v>0</v>
      </c>
      <c r="DX125" s="65">
        <v>0</v>
      </c>
      <c r="DY125" s="65">
        <v>0</v>
      </c>
      <c r="DZ125" s="65">
        <v>0</v>
      </c>
      <c r="EA125" s="65">
        <v>0</v>
      </c>
      <c r="EB125" s="65">
        <v>0</v>
      </c>
      <c r="EC125" s="65">
        <v>0</v>
      </c>
      <c r="ED125" s="65">
        <v>0</v>
      </c>
      <c r="EE125" s="65">
        <v>0</v>
      </c>
      <c r="EF125" s="65">
        <v>0</v>
      </c>
      <c r="EG125" s="65">
        <v>0</v>
      </c>
      <c r="EH125" s="65">
        <v>0</v>
      </c>
      <c r="EI125" s="65">
        <v>0</v>
      </c>
      <c r="EJ125" s="65">
        <v>0</v>
      </c>
      <c r="EK125" s="65">
        <v>0</v>
      </c>
      <c r="EL125" s="65">
        <v>0</v>
      </c>
      <c r="EM125" s="65">
        <v>0</v>
      </c>
      <c r="EN125" s="65">
        <v>0</v>
      </c>
      <c r="EO125" s="65">
        <v>0</v>
      </c>
      <c r="EP125" s="65">
        <v>0</v>
      </c>
      <c r="EQ125" s="65">
        <v>0</v>
      </c>
      <c r="ER125" s="65">
        <v>0</v>
      </c>
      <c r="ES125" s="65">
        <v>0</v>
      </c>
      <c r="ET125" s="65">
        <v>0</v>
      </c>
      <c r="EU125" s="65">
        <v>0</v>
      </c>
      <c r="EV125" s="65">
        <v>0</v>
      </c>
      <c r="EW125" s="65">
        <v>0</v>
      </c>
      <c r="EX125" s="65">
        <v>0</v>
      </c>
      <c r="EY125" s="65">
        <v>0</v>
      </c>
      <c r="EZ125" s="65">
        <v>0</v>
      </c>
      <c r="FA125" s="65">
        <v>0</v>
      </c>
      <c r="FB125" s="65">
        <v>0</v>
      </c>
      <c r="FC125" s="65">
        <v>0</v>
      </c>
    </row>
    <row r="126" spans="2:159" x14ac:dyDescent="0.2">
      <c r="B126" s="65" t="s">
        <v>705</v>
      </c>
      <c r="C126" s="65" t="s">
        <v>37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0</v>
      </c>
      <c r="CC137" s="65">
        <v>0</v>
      </c>
      <c r="CD137" s="65">
        <v>0</v>
      </c>
      <c r="CE137" s="65">
        <v>0</v>
      </c>
      <c r="CF137" s="65">
        <v>0</v>
      </c>
      <c r="CG137" s="65">
        <v>0</v>
      </c>
      <c r="CH137" s="65">
        <v>0</v>
      </c>
      <c r="CI137" s="65">
        <v>0</v>
      </c>
      <c r="CJ137" s="65">
        <v>0</v>
      </c>
      <c r="CK137" s="65">
        <v>0</v>
      </c>
      <c r="CL137" s="65">
        <v>0</v>
      </c>
      <c r="CM137" s="65">
        <v>0</v>
      </c>
      <c r="CN137" s="65">
        <v>0</v>
      </c>
      <c r="CO137" s="65">
        <v>0</v>
      </c>
      <c r="CP137" s="65">
        <v>0</v>
      </c>
      <c r="CQ137" s="65">
        <v>0</v>
      </c>
      <c r="CR137" s="65">
        <v>0</v>
      </c>
      <c r="CS137" s="65">
        <v>0</v>
      </c>
      <c r="CT137" s="65">
        <v>0</v>
      </c>
      <c r="CU137" s="65">
        <v>0</v>
      </c>
      <c r="CV137" s="65">
        <v>0</v>
      </c>
      <c r="CW137" s="65">
        <v>0</v>
      </c>
      <c r="CX137" s="65">
        <v>0</v>
      </c>
      <c r="CY137" s="65">
        <v>0</v>
      </c>
      <c r="CZ137" s="65">
        <v>0</v>
      </c>
      <c r="DA137" s="65">
        <v>0</v>
      </c>
      <c r="DB137" s="65">
        <v>0</v>
      </c>
      <c r="DC137" s="65">
        <v>0</v>
      </c>
      <c r="DD137" s="65">
        <v>0</v>
      </c>
      <c r="DE137" s="65">
        <v>0</v>
      </c>
      <c r="DF137" s="65">
        <v>0</v>
      </c>
      <c r="DG137" s="65">
        <v>0</v>
      </c>
      <c r="DH137" s="65">
        <v>0</v>
      </c>
      <c r="DI137" s="65">
        <v>0</v>
      </c>
      <c r="DJ137" s="65">
        <v>0</v>
      </c>
      <c r="DK137" s="65">
        <v>0</v>
      </c>
      <c r="DL137" s="65">
        <v>0</v>
      </c>
      <c r="DM137" s="65">
        <v>0</v>
      </c>
      <c r="DN137" s="65">
        <v>0</v>
      </c>
      <c r="DO137" s="65">
        <v>0</v>
      </c>
      <c r="DP137" s="65">
        <v>0</v>
      </c>
      <c r="DQ137" s="65">
        <v>0</v>
      </c>
      <c r="DR137" s="65">
        <v>0</v>
      </c>
      <c r="DS137" s="65">
        <v>0</v>
      </c>
      <c r="DT137" s="65">
        <v>0</v>
      </c>
      <c r="DU137" s="65">
        <v>0</v>
      </c>
      <c r="DV137" s="65">
        <v>0</v>
      </c>
      <c r="DW137" s="65">
        <v>0</v>
      </c>
      <c r="DX137" s="65">
        <v>0</v>
      </c>
      <c r="DY137" s="65">
        <v>0</v>
      </c>
      <c r="DZ137" s="65">
        <v>0</v>
      </c>
      <c r="EA137" s="65">
        <v>0</v>
      </c>
      <c r="EB137" s="65">
        <v>0</v>
      </c>
      <c r="EC137" s="65">
        <v>0</v>
      </c>
      <c r="ED137" s="65">
        <v>0</v>
      </c>
      <c r="EE137" s="65">
        <v>0</v>
      </c>
      <c r="EF137" s="65">
        <v>0</v>
      </c>
      <c r="EG137" s="65">
        <v>0</v>
      </c>
      <c r="EH137" s="65">
        <v>0</v>
      </c>
      <c r="EI137" s="65">
        <v>0</v>
      </c>
      <c r="EJ137" s="65">
        <v>0</v>
      </c>
      <c r="EK137" s="65">
        <v>0</v>
      </c>
      <c r="EL137" s="65">
        <v>0</v>
      </c>
      <c r="EM137" s="65">
        <v>0</v>
      </c>
      <c r="EN137" s="65">
        <v>0</v>
      </c>
      <c r="EO137" s="65">
        <v>0</v>
      </c>
      <c r="EP137" s="65">
        <v>0</v>
      </c>
      <c r="EQ137" s="65">
        <v>0</v>
      </c>
      <c r="ER137" s="65">
        <v>0</v>
      </c>
      <c r="ES137" s="65">
        <v>0</v>
      </c>
      <c r="ET137" s="65">
        <v>0</v>
      </c>
      <c r="EU137" s="65">
        <v>0</v>
      </c>
      <c r="EV137" s="65">
        <v>0</v>
      </c>
      <c r="EW137" s="65">
        <v>0</v>
      </c>
      <c r="EX137" s="65">
        <v>0</v>
      </c>
      <c r="EY137" s="65">
        <v>0</v>
      </c>
      <c r="EZ137" s="65">
        <v>0</v>
      </c>
      <c r="FA137" s="65">
        <v>0</v>
      </c>
      <c r="FB137" s="65">
        <v>0</v>
      </c>
      <c r="FC137" s="65">
        <v>0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1647.3688010000001</v>
      </c>
      <c r="F138" s="65">
        <v>3028.498094</v>
      </c>
      <c r="G138" s="65">
        <v>3028.498094</v>
      </c>
      <c r="H138" s="65">
        <v>3028.498094</v>
      </c>
      <c r="I138" s="65">
        <v>2259.2459349999999</v>
      </c>
      <c r="J138" s="65">
        <v>3028.498094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3028.498094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3028.498094</v>
      </c>
      <c r="AC138" s="65">
        <v>3028.498094</v>
      </c>
      <c r="AD138" s="65">
        <v>3028.498094</v>
      </c>
      <c r="AE138" s="65">
        <v>3028.498094</v>
      </c>
      <c r="AF138" s="65">
        <v>3028.498094</v>
      </c>
      <c r="AG138" s="65">
        <v>3028.498094</v>
      </c>
      <c r="AH138" s="65">
        <v>3028.498094</v>
      </c>
      <c r="AI138" s="65">
        <v>2624.8752100000002</v>
      </c>
      <c r="AJ138" s="65">
        <v>2568.1216629999999</v>
      </c>
      <c r="AK138" s="65">
        <v>2662.8688189999998</v>
      </c>
      <c r="AL138" s="65">
        <v>3028.498094</v>
      </c>
      <c r="AM138" s="65">
        <v>3028.498094</v>
      </c>
      <c r="AN138" s="65">
        <v>3028.498094</v>
      </c>
      <c r="AO138" s="65">
        <v>3028.498094</v>
      </c>
      <c r="AP138" s="65">
        <v>3028.498094</v>
      </c>
      <c r="AQ138" s="65">
        <v>3028.498094</v>
      </c>
      <c r="AR138" s="65">
        <v>3028.498094</v>
      </c>
      <c r="AS138" s="65">
        <v>3028.498094</v>
      </c>
      <c r="AT138" s="65">
        <v>3028.498094</v>
      </c>
      <c r="AU138" s="65">
        <v>3028.498094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606.38179839999998</v>
      </c>
      <c r="E139" s="65">
        <v>1065.9055049999999</v>
      </c>
      <c r="F139" s="65">
        <v>459.52370660000003</v>
      </c>
      <c r="G139" s="65">
        <v>1065.9055049999999</v>
      </c>
      <c r="H139" s="65">
        <v>459.52370660000003</v>
      </c>
      <c r="I139" s="65">
        <v>1065.9055049999999</v>
      </c>
      <c r="K139" s="65">
        <v>459.52370660000003</v>
      </c>
      <c r="L139" s="65">
        <v>1065.9055049999999</v>
      </c>
      <c r="M139" s="65">
        <v>459.52370660000003</v>
      </c>
      <c r="N139" s="65">
        <v>459.52370660000003</v>
      </c>
      <c r="O139" s="65">
        <v>1065.9055049999999</v>
      </c>
      <c r="P139" s="65">
        <v>1065.9055049999999</v>
      </c>
      <c r="Q139" s="65">
        <v>1065.9055049999999</v>
      </c>
      <c r="R139" s="65">
        <v>606.38179839999998</v>
      </c>
      <c r="S139" s="65">
        <v>146.14776140000001</v>
      </c>
      <c r="T139" s="65">
        <v>1065.9055049999999</v>
      </c>
      <c r="U139" s="65">
        <v>459.52370660000003</v>
      </c>
      <c r="V139" s="65">
        <v>1065.9055049999999</v>
      </c>
      <c r="W139" s="65">
        <v>1065.9055049999999</v>
      </c>
      <c r="X139" s="65">
        <v>1065.9055049999999</v>
      </c>
      <c r="Y139" s="65">
        <v>606.38179839999998</v>
      </c>
      <c r="Z139" s="65">
        <v>1065.9055049999999</v>
      </c>
      <c r="AA139" s="65">
        <v>1065.9055049999999</v>
      </c>
      <c r="AB139" s="65">
        <v>1065.9055049999999</v>
      </c>
      <c r="AD139" s="65">
        <v>459.52370660000003</v>
      </c>
      <c r="AF139" s="65">
        <v>712.52364509999995</v>
      </c>
      <c r="AG139" s="65">
        <v>606.38179839999998</v>
      </c>
      <c r="AH139" s="65">
        <v>1065.9055049999999</v>
      </c>
      <c r="AI139" s="65">
        <v>1065.9055049999999</v>
      </c>
      <c r="AJ139" s="65">
        <v>606.38179839999998</v>
      </c>
      <c r="AK139" s="65">
        <v>1065.9055049999999</v>
      </c>
      <c r="AL139" s="65">
        <v>459.52370660000003</v>
      </c>
      <c r="AM139" s="65">
        <v>1065.9055049999999</v>
      </c>
      <c r="AN139" s="65">
        <v>1065.9055049999999</v>
      </c>
      <c r="AP139" s="65">
        <v>459.52370660000003</v>
      </c>
      <c r="AQ139" s="65">
        <v>1065.9055049999999</v>
      </c>
      <c r="AR139" s="65">
        <v>1065.9055049999999</v>
      </c>
      <c r="AS139" s="65">
        <v>1065.9055049999999</v>
      </c>
      <c r="AT139" s="65">
        <v>1065.9055049999999</v>
      </c>
      <c r="AU139" s="65">
        <v>1065.9055049999999</v>
      </c>
      <c r="AV139" s="65">
        <v>1065.9055049999999</v>
      </c>
      <c r="AW139" s="65">
        <v>1065.9055049999999</v>
      </c>
      <c r="AX139" s="65">
        <v>933.66888689999996</v>
      </c>
      <c r="AY139" s="65">
        <v>1065.9055049999999</v>
      </c>
      <c r="AZ139" s="65">
        <v>1065.9055049999999</v>
      </c>
      <c r="BA139" s="65">
        <v>1065.9055049999999</v>
      </c>
      <c r="BB139" s="65">
        <v>1065.9055049999999</v>
      </c>
      <c r="BC139" s="65">
        <v>1065.9055049999999</v>
      </c>
      <c r="BD139" s="65">
        <v>1065.9055049999999</v>
      </c>
      <c r="BE139" s="65">
        <v>1065.9055049999999</v>
      </c>
      <c r="BF139" s="65">
        <v>1065.9055049999999</v>
      </c>
      <c r="BG139" s="65">
        <v>1065.9055049999999</v>
      </c>
      <c r="BH139" s="65">
        <v>1065.9055049999999</v>
      </c>
      <c r="BI139" s="65">
        <v>1065.9055049999999</v>
      </c>
      <c r="BJ139" s="65">
        <v>1065.9055049999999</v>
      </c>
      <c r="BK139" s="65">
        <v>1065.9055049999999</v>
      </c>
      <c r="BL139" s="65">
        <v>1065.9055049999999</v>
      </c>
      <c r="BN139" s="65">
        <v>1065.9055049999999</v>
      </c>
      <c r="BO139" s="65">
        <v>1065.9055049999999</v>
      </c>
      <c r="BP139" s="65">
        <v>1065.9055049999999</v>
      </c>
      <c r="BQ139" s="65">
        <v>1065.9055049999999</v>
      </c>
      <c r="BR139" s="65">
        <v>1065.9055049999999</v>
      </c>
      <c r="BS139" s="65">
        <v>1065.9055049999999</v>
      </c>
      <c r="BT139" s="65">
        <v>1065.9055049999999</v>
      </c>
      <c r="BU139" s="65">
        <v>1065.9055049999999</v>
      </c>
      <c r="BV139" s="65">
        <v>1065.9055049999999</v>
      </c>
      <c r="BW139" s="65">
        <v>1065.9055049999999</v>
      </c>
      <c r="BX139" s="65">
        <v>1065.9055049999999</v>
      </c>
      <c r="BY139" s="65">
        <v>1065.9055049999999</v>
      </c>
      <c r="BZ139" s="65">
        <v>1065.9055049999999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F140" s="65">
        <v>211.28615790000001</v>
      </c>
      <c r="J140" s="65">
        <v>211.28615790000001</v>
      </c>
      <c r="N140" s="65">
        <v>211.28615790000001</v>
      </c>
      <c r="O140" s="65">
        <v>211.28615790000001</v>
      </c>
      <c r="V140" s="65">
        <v>118.77414949999999</v>
      </c>
      <c r="X140" s="65">
        <v>211.28615790000001</v>
      </c>
      <c r="AF140" s="65">
        <v>211.28615790000001</v>
      </c>
      <c r="AJ140" s="65">
        <v>211.28615790000001</v>
      </c>
      <c r="AO140" s="65">
        <v>211.28615790000001</v>
      </c>
      <c r="AQ140" s="65">
        <v>211.28615790000001</v>
      </c>
      <c r="AR140" s="65">
        <v>211.28615790000001</v>
      </c>
      <c r="AS140" s="65">
        <v>211.28615790000001</v>
      </c>
      <c r="AT140" s="65">
        <v>211.28615790000001</v>
      </c>
      <c r="AU140" s="65">
        <v>211.28615790000001</v>
      </c>
      <c r="AV140" s="65">
        <v>211.28615790000001</v>
      </c>
      <c r="AW140" s="65">
        <v>211.28615790000001</v>
      </c>
      <c r="AX140" s="65">
        <v>211.28615790000001</v>
      </c>
      <c r="AY140" s="65">
        <v>211.28615790000001</v>
      </c>
      <c r="AZ140" s="65">
        <v>211.28615790000001</v>
      </c>
      <c r="BA140" s="65">
        <v>211.28615790000001</v>
      </c>
      <c r="BB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3634.8798929999998</v>
      </c>
      <c r="E149" s="65">
        <v>2713.2743059999998</v>
      </c>
      <c r="F149" s="65">
        <v>3699.3079590000002</v>
      </c>
      <c r="G149" s="65">
        <v>4094.4035990000002</v>
      </c>
      <c r="H149" s="65">
        <v>3488.0218009999999</v>
      </c>
      <c r="I149" s="65">
        <v>3325.1514400000001</v>
      </c>
      <c r="J149" s="65">
        <v>3239.7842519999999</v>
      </c>
      <c r="K149" s="65">
        <v>3488.0218009999999</v>
      </c>
      <c r="L149" s="65">
        <v>4094.4035990000002</v>
      </c>
      <c r="M149" s="65">
        <v>3488.0218009999999</v>
      </c>
      <c r="N149" s="65">
        <v>3699.3079590000002</v>
      </c>
      <c r="O149" s="65">
        <v>4305.6897570000001</v>
      </c>
      <c r="P149" s="65">
        <v>4094.4035990000002</v>
      </c>
      <c r="Q149" s="65">
        <v>4094.4035990000002</v>
      </c>
      <c r="R149" s="65">
        <v>3634.8798929999998</v>
      </c>
      <c r="S149" s="65">
        <v>3174.6458560000001</v>
      </c>
      <c r="T149" s="65">
        <v>4094.4035990000002</v>
      </c>
      <c r="U149" s="65">
        <v>3488.0218009999999</v>
      </c>
      <c r="V149" s="65">
        <v>4213.1777490000004</v>
      </c>
      <c r="W149" s="65">
        <v>4094.4035990000002</v>
      </c>
      <c r="X149" s="65">
        <v>4305.6897570000001</v>
      </c>
      <c r="Y149" s="65">
        <v>3634.8798929999998</v>
      </c>
      <c r="Z149" s="65">
        <v>4094.4035990000002</v>
      </c>
      <c r="AA149" s="65">
        <v>4094.4035990000002</v>
      </c>
      <c r="AB149" s="65">
        <v>4094.4035990000002</v>
      </c>
      <c r="AC149" s="65">
        <v>3028.498094</v>
      </c>
      <c r="AD149" s="65">
        <v>3488.0218009999999</v>
      </c>
      <c r="AE149" s="65">
        <v>3028.498094</v>
      </c>
      <c r="AF149" s="65">
        <v>3952.3078970000001</v>
      </c>
      <c r="AG149" s="65">
        <v>3634.8798929999998</v>
      </c>
      <c r="AH149" s="65">
        <v>4094.4035990000002</v>
      </c>
      <c r="AI149" s="65">
        <v>3690.7807149999999</v>
      </c>
      <c r="AJ149" s="65">
        <v>3385.78962</v>
      </c>
      <c r="AK149" s="65">
        <v>3728.774324</v>
      </c>
      <c r="AL149" s="65">
        <v>3488.0218009999999</v>
      </c>
      <c r="AM149" s="65">
        <v>4094.4035990000002</v>
      </c>
      <c r="AN149" s="65">
        <v>4094.4035990000002</v>
      </c>
      <c r="AO149" s="65">
        <v>3239.7842519999999</v>
      </c>
      <c r="AP149" s="65">
        <v>3488.0218009999999</v>
      </c>
      <c r="AQ149" s="65">
        <v>4305.6897570000001</v>
      </c>
      <c r="AR149" s="65">
        <v>4305.6897570000001</v>
      </c>
      <c r="AS149" s="65">
        <v>4305.6897570000001</v>
      </c>
      <c r="AT149" s="65">
        <v>4305.6897570000001</v>
      </c>
      <c r="AU149" s="65">
        <v>4305.6897570000001</v>
      </c>
      <c r="AV149" s="65">
        <v>4091.561185</v>
      </c>
      <c r="AW149" s="65">
        <v>4091.561185</v>
      </c>
      <c r="AX149" s="65">
        <v>3959.3245670000001</v>
      </c>
      <c r="AY149" s="65">
        <v>4091.561185</v>
      </c>
      <c r="AZ149" s="65">
        <v>3725.9319099999998</v>
      </c>
      <c r="BA149" s="65">
        <v>3725.9319099999998</v>
      </c>
      <c r="BB149" s="65">
        <v>3725.9319099999998</v>
      </c>
      <c r="BC149" s="65">
        <v>3725.9319099999998</v>
      </c>
      <c r="BD149" s="65">
        <v>3110.2648899999999</v>
      </c>
      <c r="BE149" s="65">
        <v>3110.2648899999999</v>
      </c>
      <c r="BF149" s="65">
        <v>3110.2648899999999</v>
      </c>
      <c r="BG149" s="65">
        <v>3110.2648899999999</v>
      </c>
      <c r="BH149" s="65">
        <v>2230.3480519999998</v>
      </c>
      <c r="BI149" s="65">
        <v>2230.3480519999998</v>
      </c>
      <c r="BJ149" s="65">
        <v>2230.3480519999998</v>
      </c>
      <c r="BK149" s="65">
        <v>2230.3480519999998</v>
      </c>
      <c r="BL149" s="65">
        <v>2230.3480519999998</v>
      </c>
      <c r="BM149" s="65">
        <v>1164.4425470000001</v>
      </c>
      <c r="BN149" s="65">
        <v>2230.3480519999998</v>
      </c>
      <c r="BO149" s="65">
        <v>2230.3480519999998</v>
      </c>
      <c r="BP149" s="65">
        <v>2230.3480519999998</v>
      </c>
      <c r="BQ149" s="65">
        <v>2230.3480519999998</v>
      </c>
      <c r="BR149" s="65">
        <v>2230.3480519999998</v>
      </c>
      <c r="BS149" s="65">
        <v>2230.3480519999998</v>
      </c>
      <c r="BT149" s="65">
        <v>2230.3480519999998</v>
      </c>
      <c r="BU149" s="65">
        <v>2230.3480519999998</v>
      </c>
      <c r="BV149" s="65">
        <v>2230.3480519999998</v>
      </c>
      <c r="BW149" s="65">
        <v>2230.3480519999998</v>
      </c>
      <c r="BX149" s="65">
        <v>2230.3480519999998</v>
      </c>
      <c r="BY149" s="65">
        <v>2230.3480519999998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1813.1387500000001</v>
      </c>
      <c r="F150" s="65">
        <v>1813.1387500000001</v>
      </c>
      <c r="G150" s="65">
        <v>1813.1387500000001</v>
      </c>
      <c r="H150" s="65">
        <v>1813.1387500000001</v>
      </c>
      <c r="I150" s="65">
        <v>1813.1387500000001</v>
      </c>
      <c r="J150" s="65">
        <v>1230.01875</v>
      </c>
      <c r="K150" s="65">
        <v>1813.1387500000001</v>
      </c>
      <c r="L150" s="65">
        <v>1813.1387500000001</v>
      </c>
      <c r="M150" s="65">
        <v>1813.1387500000001</v>
      </c>
      <c r="N150" s="65">
        <v>1813.1387500000001</v>
      </c>
      <c r="O150" s="65">
        <v>1813.1387500000001</v>
      </c>
      <c r="P150" s="65">
        <v>1813.1387500000001</v>
      </c>
      <c r="Q150" s="65">
        <v>1813.1387500000001</v>
      </c>
      <c r="R150" s="65">
        <v>1813.1387500000001</v>
      </c>
      <c r="S150" s="65">
        <v>1813.1387500000001</v>
      </c>
      <c r="T150" s="65">
        <v>1813.1387500000001</v>
      </c>
      <c r="U150" s="65">
        <v>1813.1387500000001</v>
      </c>
      <c r="V150" s="65">
        <v>1230.01875</v>
      </c>
      <c r="W150" s="65">
        <v>1813.1387500000001</v>
      </c>
      <c r="X150" s="65">
        <v>1813.1387500000001</v>
      </c>
      <c r="Y150" s="65">
        <v>1813.1387500000001</v>
      </c>
      <c r="Z150" s="65">
        <v>1813.1387500000001</v>
      </c>
      <c r="AA150" s="65">
        <v>1813.1387500000001</v>
      </c>
      <c r="AB150" s="65">
        <v>1813.1387500000001</v>
      </c>
      <c r="AC150" s="65">
        <v>1813.1387500000001</v>
      </c>
      <c r="AD150" s="65">
        <v>1813.1387500000001</v>
      </c>
      <c r="AE150" s="65">
        <v>1813.1387500000001</v>
      </c>
      <c r="AF150" s="65">
        <v>1813.1387500000001</v>
      </c>
      <c r="AG150" s="65">
        <v>1813.1387500000001</v>
      </c>
      <c r="AH150" s="65">
        <v>1813.1387500000001</v>
      </c>
      <c r="AI150" s="65">
        <v>1813.1387500000001</v>
      </c>
      <c r="AJ150" s="65">
        <v>1813.1387500000001</v>
      </c>
      <c r="AK150" s="65">
        <v>1813.1387500000001</v>
      </c>
      <c r="AL150" s="65">
        <v>1813.1387500000001</v>
      </c>
      <c r="AM150" s="65">
        <v>1813.1387500000001</v>
      </c>
      <c r="AN150" s="65">
        <v>1813.1387500000001</v>
      </c>
      <c r="AO150" s="65">
        <v>1813.1387500000001</v>
      </c>
      <c r="AP150" s="65">
        <v>1813.1387500000001</v>
      </c>
      <c r="AQ150" s="65">
        <v>1813.1387500000001</v>
      </c>
      <c r="AR150" s="65">
        <v>1813.1387500000001</v>
      </c>
      <c r="AS150" s="65">
        <v>1813.1387500000001</v>
      </c>
      <c r="AT150" s="65">
        <v>1813.1387500000001</v>
      </c>
      <c r="AU150" s="65">
        <v>1813.1387500000001</v>
      </c>
      <c r="AV150" s="65">
        <v>1813.1387500000001</v>
      </c>
      <c r="AW150" s="65">
        <v>1813.1387500000001</v>
      </c>
      <c r="AX150" s="65">
        <v>1813.1387500000001</v>
      </c>
      <c r="AY150" s="65">
        <v>1813.1387500000001</v>
      </c>
      <c r="AZ150" s="65">
        <v>1813.1387500000001</v>
      </c>
      <c r="BA150" s="65">
        <v>1813.1387500000001</v>
      </c>
      <c r="BB150" s="65">
        <v>1813.1387500000001</v>
      </c>
      <c r="BC150" s="65">
        <v>1813.1387500000001</v>
      </c>
      <c r="BD150" s="65">
        <v>1813.1387500000001</v>
      </c>
      <c r="BE150" s="65">
        <v>1813.1387500000001</v>
      </c>
      <c r="BF150" s="65">
        <v>1813.1387500000001</v>
      </c>
      <c r="BG150" s="65">
        <v>1813.1387500000001</v>
      </c>
      <c r="BH150" s="65">
        <v>3144.336292</v>
      </c>
      <c r="BI150" s="65">
        <v>3144.336292</v>
      </c>
      <c r="BJ150" s="65">
        <v>3144.336292</v>
      </c>
      <c r="BK150" s="65">
        <v>3144.336292</v>
      </c>
      <c r="BL150" s="65">
        <v>3144.336292</v>
      </c>
      <c r="BM150" s="65">
        <v>3144.336292</v>
      </c>
      <c r="BN150" s="65">
        <v>3144.336292</v>
      </c>
      <c r="BO150" s="65">
        <v>3144.336292</v>
      </c>
      <c r="BP150" s="65">
        <v>3144.336292</v>
      </c>
      <c r="BQ150" s="65">
        <v>3144.336292</v>
      </c>
      <c r="BR150" s="65">
        <v>3144.336292</v>
      </c>
      <c r="BS150" s="65">
        <v>3144.336292</v>
      </c>
      <c r="BT150" s="65">
        <v>3144.336292</v>
      </c>
      <c r="BU150" s="65">
        <v>3144.336292</v>
      </c>
      <c r="BV150" s="65">
        <v>3144.336292</v>
      </c>
      <c r="BW150" s="65">
        <v>3144.336292</v>
      </c>
      <c r="BX150" s="65">
        <v>3144.336292</v>
      </c>
      <c r="BY150" s="65">
        <v>3144.336292</v>
      </c>
      <c r="BZ150" s="65">
        <v>3144.336292</v>
      </c>
      <c r="CA150" s="65">
        <v>3144.336292</v>
      </c>
      <c r="CB150" s="65">
        <v>3144.336292</v>
      </c>
      <c r="CC150" s="65">
        <v>3144.336292</v>
      </c>
      <c r="CD150" s="65">
        <v>3144.336292</v>
      </c>
      <c r="CE150" s="65">
        <v>3144.336292</v>
      </c>
      <c r="CF150" s="65">
        <v>3144.336292</v>
      </c>
      <c r="CG150" s="65">
        <v>3144.336292</v>
      </c>
      <c r="CH150" s="65">
        <v>3144.336292</v>
      </c>
      <c r="CI150" s="65">
        <v>3144.336292</v>
      </c>
      <c r="CJ150" s="65">
        <v>3144.336292</v>
      </c>
      <c r="CK150" s="65">
        <v>3144.336292</v>
      </c>
      <c r="CL150" s="65">
        <v>3144.336292</v>
      </c>
      <c r="CM150" s="65">
        <v>3144.336292</v>
      </c>
      <c r="CN150" s="65">
        <v>3144.336292</v>
      </c>
      <c r="CO150" s="65">
        <v>3144.336292</v>
      </c>
      <c r="CP150" s="65">
        <v>3144.336292</v>
      </c>
      <c r="CQ150" s="65">
        <v>3144.336292</v>
      </c>
      <c r="CR150" s="65">
        <v>3144.336292</v>
      </c>
      <c r="CS150" s="65">
        <v>3144.336292</v>
      </c>
      <c r="CT150" s="65">
        <v>3144.336292</v>
      </c>
      <c r="CU150" s="65">
        <v>3144.336292</v>
      </c>
      <c r="CV150" s="65">
        <v>3144.336292</v>
      </c>
      <c r="CW150" s="65">
        <v>3144.336292</v>
      </c>
      <c r="CX150" s="65">
        <v>3144.336292</v>
      </c>
      <c r="CY150" s="65">
        <v>3144.336292</v>
      </c>
      <c r="CZ150" s="65">
        <v>3144.336292</v>
      </c>
      <c r="DA150" s="65">
        <v>3144.336292</v>
      </c>
      <c r="DB150" s="65">
        <v>3144.336292</v>
      </c>
      <c r="DC150" s="65">
        <v>3144.336292</v>
      </c>
      <c r="DD150" s="65">
        <v>3144.336292</v>
      </c>
      <c r="DE150" s="65">
        <v>3144.336292</v>
      </c>
      <c r="DF150" s="65">
        <v>3144.336292</v>
      </c>
      <c r="DG150" s="65">
        <v>3144.336292</v>
      </c>
      <c r="DH150" s="65">
        <v>3144.336292</v>
      </c>
      <c r="DI150" s="65">
        <v>3144.336292</v>
      </c>
      <c r="DJ150" s="65">
        <v>3144.336292</v>
      </c>
      <c r="DK150" s="65">
        <v>3144.336292</v>
      </c>
      <c r="DL150" s="65">
        <v>3144.336292</v>
      </c>
      <c r="DM150" s="65">
        <v>3144.336292</v>
      </c>
      <c r="DN150" s="65">
        <v>3144.336292</v>
      </c>
      <c r="DO150" s="65">
        <v>3144.336292</v>
      </c>
      <c r="DP150" s="65">
        <v>3144.336292</v>
      </c>
      <c r="DQ150" s="65">
        <v>3144.336292</v>
      </c>
      <c r="DR150" s="65">
        <v>3144.336292</v>
      </c>
      <c r="DS150" s="65">
        <v>3144.336292</v>
      </c>
      <c r="DT150" s="65">
        <v>3144.336292</v>
      </c>
      <c r="DU150" s="65">
        <v>3144.336292</v>
      </c>
      <c r="DV150" s="65">
        <v>3144.336292</v>
      </c>
      <c r="DW150" s="65">
        <v>3144.336292</v>
      </c>
      <c r="DX150" s="65">
        <v>3144.336292</v>
      </c>
      <c r="DY150" s="65">
        <v>3144.336292</v>
      </c>
      <c r="DZ150" s="65">
        <v>3144.336292</v>
      </c>
      <c r="EA150" s="65">
        <v>3144.336292</v>
      </c>
      <c r="EB150" s="65">
        <v>3144.336292</v>
      </c>
      <c r="EC150" s="65">
        <v>3144.336292</v>
      </c>
      <c r="ED150" s="65">
        <v>3144.336292</v>
      </c>
      <c r="EE150" s="65">
        <v>3144.336292</v>
      </c>
      <c r="EF150" s="65">
        <v>3144.336292</v>
      </c>
      <c r="EG150" s="65">
        <v>3144.336292</v>
      </c>
      <c r="EH150" s="65">
        <v>3144.336292</v>
      </c>
      <c r="EI150" s="65">
        <v>3144.336292</v>
      </c>
      <c r="EJ150" s="65">
        <v>3144.336292</v>
      </c>
      <c r="EK150" s="65">
        <v>3144.336292</v>
      </c>
      <c r="EL150" s="65">
        <v>3144.336292</v>
      </c>
      <c r="EM150" s="65">
        <v>3144.336292</v>
      </c>
      <c r="EN150" s="65">
        <v>3144.336292</v>
      </c>
      <c r="EO150" s="65">
        <v>3144.336292</v>
      </c>
      <c r="EP150" s="65">
        <v>3144.336292</v>
      </c>
      <c r="EQ150" s="65">
        <v>3144.336292</v>
      </c>
      <c r="ER150" s="65">
        <v>3144.336292</v>
      </c>
      <c r="ES150" s="65">
        <v>3144.336292</v>
      </c>
      <c r="ET150" s="65">
        <v>3144.336292</v>
      </c>
      <c r="EU150" s="65">
        <v>3144.336292</v>
      </c>
      <c r="EV150" s="65">
        <v>3144.336292</v>
      </c>
      <c r="EW150" s="65">
        <v>3144.336292</v>
      </c>
      <c r="EX150" s="65">
        <v>3144.336292</v>
      </c>
      <c r="EY150" s="65">
        <v>3144.336292</v>
      </c>
      <c r="EZ150" s="65">
        <v>3144.336292</v>
      </c>
      <c r="FA150" s="65">
        <v>3144.336292</v>
      </c>
      <c r="FB150" s="65">
        <v>3144.336292</v>
      </c>
      <c r="FC150" s="65">
        <v>3144.336292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1813.1387500000001</v>
      </c>
      <c r="F161" s="65">
        <v>1813.1387500000001</v>
      </c>
      <c r="G161" s="65">
        <v>1813.1387500000001</v>
      </c>
      <c r="H161" s="65">
        <v>1813.1387500000001</v>
      </c>
      <c r="I161" s="65">
        <v>1813.1387500000001</v>
      </c>
      <c r="J161" s="65">
        <v>1230.01875</v>
      </c>
      <c r="K161" s="65">
        <v>1813.1387500000001</v>
      </c>
      <c r="L161" s="65">
        <v>1813.1387500000001</v>
      </c>
      <c r="M161" s="65">
        <v>1813.1387500000001</v>
      </c>
      <c r="N161" s="65">
        <v>1813.1387500000001</v>
      </c>
      <c r="O161" s="65">
        <v>1813.1387500000001</v>
      </c>
      <c r="P161" s="65">
        <v>1813.1387500000001</v>
      </c>
      <c r="Q161" s="65">
        <v>1813.1387500000001</v>
      </c>
      <c r="R161" s="65">
        <v>1813.1387500000001</v>
      </c>
      <c r="S161" s="65">
        <v>1813.1387500000001</v>
      </c>
      <c r="T161" s="65">
        <v>1813.1387500000001</v>
      </c>
      <c r="U161" s="65">
        <v>1813.1387500000001</v>
      </c>
      <c r="V161" s="65">
        <v>1230.01875</v>
      </c>
      <c r="W161" s="65">
        <v>1813.1387500000001</v>
      </c>
      <c r="X161" s="65">
        <v>1813.1387500000001</v>
      </c>
      <c r="Y161" s="65">
        <v>1813.1387500000001</v>
      </c>
      <c r="Z161" s="65">
        <v>1813.1387500000001</v>
      </c>
      <c r="AA161" s="65">
        <v>1813.1387500000001</v>
      </c>
      <c r="AB161" s="65">
        <v>1813.1387500000001</v>
      </c>
      <c r="AC161" s="65">
        <v>1813.1387500000001</v>
      </c>
      <c r="AD161" s="65">
        <v>1813.1387500000001</v>
      </c>
      <c r="AE161" s="65">
        <v>1813.1387500000001</v>
      </c>
      <c r="AF161" s="65">
        <v>1813.1387500000001</v>
      </c>
      <c r="AG161" s="65">
        <v>1813.1387500000001</v>
      </c>
      <c r="AH161" s="65">
        <v>1813.1387500000001</v>
      </c>
      <c r="AI161" s="65">
        <v>1813.1387500000001</v>
      </c>
      <c r="AJ161" s="65">
        <v>1813.1387500000001</v>
      </c>
      <c r="AK161" s="65">
        <v>1813.1387500000001</v>
      </c>
      <c r="AL161" s="65">
        <v>1813.1387500000001</v>
      </c>
      <c r="AM161" s="65">
        <v>1813.1387500000001</v>
      </c>
      <c r="AN161" s="65">
        <v>1813.1387500000001</v>
      </c>
      <c r="AO161" s="65">
        <v>1813.1387500000001</v>
      </c>
      <c r="AP161" s="65">
        <v>1813.1387500000001</v>
      </c>
      <c r="AQ161" s="65">
        <v>1813.1387500000001</v>
      </c>
      <c r="AR161" s="65">
        <v>1813.1387500000001</v>
      </c>
      <c r="AS161" s="65">
        <v>1813.1387500000001</v>
      </c>
      <c r="AT161" s="65">
        <v>1813.1387500000001</v>
      </c>
      <c r="AU161" s="65">
        <v>1813.1387500000001</v>
      </c>
      <c r="AV161" s="65">
        <v>1813.1387500000001</v>
      </c>
      <c r="AW161" s="65">
        <v>1813.1387500000001</v>
      </c>
      <c r="AX161" s="65">
        <v>1813.1387500000001</v>
      </c>
      <c r="AY161" s="65">
        <v>1813.1387500000001</v>
      </c>
      <c r="AZ161" s="65">
        <v>1813.1387500000001</v>
      </c>
      <c r="BA161" s="65">
        <v>1813.1387500000001</v>
      </c>
      <c r="BB161" s="65">
        <v>1813.1387500000001</v>
      </c>
      <c r="BC161" s="65">
        <v>1813.1387500000001</v>
      </c>
      <c r="BD161" s="65">
        <v>1813.1387500000001</v>
      </c>
      <c r="BE161" s="65">
        <v>1813.1387500000001</v>
      </c>
      <c r="BF161" s="65">
        <v>1813.1387500000001</v>
      </c>
      <c r="BG161" s="65">
        <v>1813.1387500000001</v>
      </c>
      <c r="BH161" s="65">
        <v>3144.336292</v>
      </c>
      <c r="BI161" s="65">
        <v>3144.336292</v>
      </c>
      <c r="BJ161" s="65">
        <v>3144.336292</v>
      </c>
      <c r="BK161" s="65">
        <v>3144.336292</v>
      </c>
      <c r="BL161" s="65">
        <v>3144.336292</v>
      </c>
      <c r="BM161" s="65">
        <v>3144.336292</v>
      </c>
      <c r="BN161" s="65">
        <v>3144.336292</v>
      </c>
      <c r="BO161" s="65">
        <v>3144.336292</v>
      </c>
      <c r="BP161" s="65">
        <v>3144.336292</v>
      </c>
      <c r="BQ161" s="65">
        <v>3144.336292</v>
      </c>
      <c r="BR161" s="65">
        <v>3144.336292</v>
      </c>
      <c r="BS161" s="65">
        <v>3144.336292</v>
      </c>
      <c r="BT161" s="65">
        <v>3144.336292</v>
      </c>
      <c r="BU161" s="65">
        <v>3144.336292</v>
      </c>
      <c r="BV161" s="65">
        <v>3144.336292</v>
      </c>
      <c r="BW161" s="65">
        <v>3144.336292</v>
      </c>
      <c r="BX161" s="65">
        <v>3144.336292</v>
      </c>
      <c r="BY161" s="65">
        <v>3144.336292</v>
      </c>
      <c r="BZ161" s="65">
        <v>3144.336292</v>
      </c>
      <c r="CA161" s="65">
        <v>3144.336292</v>
      </c>
      <c r="CB161" s="65">
        <v>3144.336292</v>
      </c>
      <c r="CC161" s="65">
        <v>3144.336292</v>
      </c>
      <c r="CD161" s="65">
        <v>3144.336292</v>
      </c>
      <c r="CE161" s="65">
        <v>3144.336292</v>
      </c>
      <c r="CF161" s="65">
        <v>3144.336292</v>
      </c>
      <c r="CG161" s="65">
        <v>3144.336292</v>
      </c>
      <c r="CH161" s="65">
        <v>3144.336292</v>
      </c>
      <c r="CI161" s="65">
        <v>3144.336292</v>
      </c>
      <c r="CJ161" s="65">
        <v>3144.336292</v>
      </c>
      <c r="CK161" s="65">
        <v>3144.336292</v>
      </c>
      <c r="CL161" s="65">
        <v>3144.336292</v>
      </c>
      <c r="CM161" s="65">
        <v>3144.336292</v>
      </c>
      <c r="CN161" s="65">
        <v>3144.336292</v>
      </c>
      <c r="CO161" s="65">
        <v>3144.336292</v>
      </c>
      <c r="CP161" s="65">
        <v>3144.336292</v>
      </c>
      <c r="CQ161" s="65">
        <v>3144.336292</v>
      </c>
      <c r="CR161" s="65">
        <v>3144.336292</v>
      </c>
      <c r="CS161" s="65">
        <v>3144.336292</v>
      </c>
      <c r="CT161" s="65">
        <v>3144.336292</v>
      </c>
      <c r="CU161" s="65">
        <v>3144.336292</v>
      </c>
      <c r="CV161" s="65">
        <v>3144.336292</v>
      </c>
      <c r="CW161" s="65">
        <v>3144.336292</v>
      </c>
      <c r="CX161" s="65">
        <v>3144.336292</v>
      </c>
      <c r="CY161" s="65">
        <v>3144.336292</v>
      </c>
      <c r="CZ161" s="65">
        <v>3144.336292</v>
      </c>
      <c r="DA161" s="65">
        <v>3144.336292</v>
      </c>
      <c r="DB161" s="65">
        <v>3144.336292</v>
      </c>
      <c r="DC161" s="65">
        <v>3144.336292</v>
      </c>
      <c r="DD161" s="65">
        <v>3144.336292</v>
      </c>
      <c r="DE161" s="65">
        <v>3144.336292</v>
      </c>
      <c r="DF161" s="65">
        <v>3144.336292</v>
      </c>
      <c r="DG161" s="65">
        <v>3144.336292</v>
      </c>
      <c r="DH161" s="65">
        <v>3144.336292</v>
      </c>
      <c r="DI161" s="65">
        <v>3144.336292</v>
      </c>
      <c r="DJ161" s="65">
        <v>3144.336292</v>
      </c>
      <c r="DK161" s="65">
        <v>3144.336292</v>
      </c>
      <c r="DL161" s="65">
        <v>3144.336292</v>
      </c>
      <c r="DM161" s="65">
        <v>3144.336292</v>
      </c>
      <c r="DN161" s="65">
        <v>3144.336292</v>
      </c>
      <c r="DO161" s="65">
        <v>3144.336292</v>
      </c>
      <c r="DP161" s="65">
        <v>3144.336292</v>
      </c>
      <c r="DQ161" s="65">
        <v>3144.336292</v>
      </c>
      <c r="DR161" s="65">
        <v>3144.336292</v>
      </c>
      <c r="DS161" s="65">
        <v>3144.336292</v>
      </c>
      <c r="DT161" s="65">
        <v>3144.336292</v>
      </c>
      <c r="DU161" s="65">
        <v>3144.336292</v>
      </c>
      <c r="DV161" s="65">
        <v>3144.336292</v>
      </c>
      <c r="DW161" s="65">
        <v>3144.336292</v>
      </c>
      <c r="DX161" s="65">
        <v>3144.336292</v>
      </c>
      <c r="DY161" s="65">
        <v>3144.336292</v>
      </c>
      <c r="DZ161" s="65">
        <v>3144.336292</v>
      </c>
      <c r="EA161" s="65">
        <v>3144.336292</v>
      </c>
      <c r="EB161" s="65">
        <v>3144.336292</v>
      </c>
      <c r="EC161" s="65">
        <v>3144.336292</v>
      </c>
      <c r="ED161" s="65">
        <v>3144.336292</v>
      </c>
      <c r="EE161" s="65">
        <v>3144.336292</v>
      </c>
      <c r="EF161" s="65">
        <v>3144.336292</v>
      </c>
      <c r="EG161" s="65">
        <v>3144.336292</v>
      </c>
      <c r="EH161" s="65">
        <v>3144.336292</v>
      </c>
      <c r="EI161" s="65">
        <v>3144.336292</v>
      </c>
      <c r="EJ161" s="65">
        <v>3144.336292</v>
      </c>
      <c r="EK161" s="65">
        <v>3144.336292</v>
      </c>
      <c r="EL161" s="65">
        <v>3144.336292</v>
      </c>
      <c r="EM161" s="65">
        <v>3144.336292</v>
      </c>
      <c r="EN161" s="65">
        <v>3144.336292</v>
      </c>
      <c r="EO161" s="65">
        <v>3144.336292</v>
      </c>
      <c r="EP161" s="65">
        <v>3144.336292</v>
      </c>
      <c r="EQ161" s="65">
        <v>3144.336292</v>
      </c>
      <c r="ER161" s="65">
        <v>3144.336292</v>
      </c>
      <c r="ES161" s="65">
        <v>3144.336292</v>
      </c>
      <c r="ET161" s="65">
        <v>3144.336292</v>
      </c>
      <c r="EU161" s="65">
        <v>3144.336292</v>
      </c>
      <c r="EV161" s="65">
        <v>3144.336292</v>
      </c>
      <c r="EW161" s="65">
        <v>3144.336292</v>
      </c>
      <c r="EX161" s="65">
        <v>3144.336292</v>
      </c>
      <c r="EY161" s="65">
        <v>3144.336292</v>
      </c>
      <c r="EZ161" s="65">
        <v>3144.336292</v>
      </c>
      <c r="FA161" s="65">
        <v>3144.336292</v>
      </c>
      <c r="FB161" s="65">
        <v>3144.336292</v>
      </c>
      <c r="FC161" s="65">
        <v>3144.336292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736.75388510000005</v>
      </c>
      <c r="F162" s="65">
        <v>571.32535069999994</v>
      </c>
      <c r="G162" s="65">
        <v>736.75388510000005</v>
      </c>
      <c r="H162" s="65">
        <v>736.75388510000005</v>
      </c>
      <c r="I162" s="65">
        <v>736.75388510000005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736.75388510000005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643.37499700000001</v>
      </c>
      <c r="AD162" s="65">
        <v>736.75388510000005</v>
      </c>
      <c r="AE162" s="65">
        <v>736.75388510000005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736.75388510000005</v>
      </c>
      <c r="AK162" s="65">
        <v>736.75388510000005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E163" s="65">
        <v>22.739317440000001</v>
      </c>
      <c r="G163" s="65">
        <v>22.739317440000001</v>
      </c>
      <c r="I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O163" s="65">
        <v>22.739317440000001</v>
      </c>
      <c r="P163" s="65">
        <v>22.739317440000001</v>
      </c>
      <c r="R163" s="65">
        <v>22.739317440000001</v>
      </c>
      <c r="S163" s="65">
        <v>22.739317440000001</v>
      </c>
      <c r="T163" s="65">
        <v>22.739317440000001</v>
      </c>
      <c r="W163" s="65">
        <v>22.739317440000001</v>
      </c>
      <c r="X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F163" s="65">
        <v>22.739317440000001</v>
      </c>
      <c r="AH163" s="65">
        <v>22.739317440000001</v>
      </c>
      <c r="AI163" s="65">
        <v>22.739317440000001</v>
      </c>
      <c r="AK163" s="65">
        <v>22.739317440000001</v>
      </c>
      <c r="AM163" s="65">
        <v>22.739317440000001</v>
      </c>
      <c r="AN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268.51344010000003</v>
      </c>
      <c r="E164" s="65">
        <v>169.2286431</v>
      </c>
      <c r="F164" s="65">
        <v>1471.0545669999999</v>
      </c>
      <c r="G164" s="65">
        <v>467.10750469999999</v>
      </c>
      <c r="H164" s="65">
        <v>478.47313780000002</v>
      </c>
      <c r="I164" s="65">
        <v>169.2286431</v>
      </c>
      <c r="J164" s="65">
        <v>207.30677729999999</v>
      </c>
      <c r="K164" s="65">
        <v>983.57022640000002</v>
      </c>
      <c r="L164" s="65">
        <v>995.66883150000001</v>
      </c>
      <c r="M164" s="65">
        <v>443.32194290000001</v>
      </c>
      <c r="N164" s="65">
        <v>348.29054550000001</v>
      </c>
      <c r="O164" s="65">
        <v>1772.4452699999999</v>
      </c>
      <c r="P164" s="65">
        <v>1449.641709</v>
      </c>
      <c r="Q164" s="65">
        <v>170.36560900000001</v>
      </c>
      <c r="R164" s="65">
        <v>442.18497710000003</v>
      </c>
      <c r="S164" s="65">
        <v>559.22236699999996</v>
      </c>
      <c r="T164" s="65">
        <v>1119.9216060000001</v>
      </c>
      <c r="U164" s="65">
        <v>160.21744079999999</v>
      </c>
      <c r="V164" s="65">
        <v>1262.04234</v>
      </c>
      <c r="W164" s="65">
        <v>338.07477949999998</v>
      </c>
      <c r="X164" s="65">
        <v>1962.697559</v>
      </c>
      <c r="Y164" s="65">
        <v>195.84505100000001</v>
      </c>
      <c r="AA164" s="65">
        <v>454.54788209999998</v>
      </c>
      <c r="AB164" s="65">
        <v>544.29679250000004</v>
      </c>
      <c r="AF164" s="65">
        <v>1262.04234</v>
      </c>
      <c r="AG164" s="65">
        <v>1179.1392269999999</v>
      </c>
      <c r="AI164" s="65">
        <v>5.4218681579999997</v>
      </c>
      <c r="AJ164" s="65">
        <v>1725.3559330000001</v>
      </c>
      <c r="AK164" s="65">
        <v>706.94247429999996</v>
      </c>
      <c r="AM164" s="65">
        <v>442.18497710000003</v>
      </c>
      <c r="AN164" s="65">
        <v>1119.9216060000001</v>
      </c>
      <c r="AO164" s="65">
        <v>1725.3559330000001</v>
      </c>
      <c r="AP164" s="65">
        <v>176.61895010000001</v>
      </c>
      <c r="AQ164" s="65">
        <v>1802.4801179999999</v>
      </c>
      <c r="AR164" s="65">
        <v>1962.697559</v>
      </c>
      <c r="AS164" s="65">
        <v>1772.4452699999999</v>
      </c>
      <c r="AT164" s="65">
        <v>1601.426653</v>
      </c>
      <c r="AU164" s="65">
        <v>1962.139412</v>
      </c>
      <c r="AV164" s="65">
        <v>1962.697559</v>
      </c>
      <c r="AW164" s="65">
        <v>1962.697559</v>
      </c>
      <c r="AX164" s="65">
        <v>1962.697559</v>
      </c>
      <c r="AY164" s="65">
        <v>1962.697559</v>
      </c>
      <c r="AZ164" s="65">
        <v>1552.0633849999999</v>
      </c>
      <c r="BA164" s="65">
        <v>1552.0633849999999</v>
      </c>
      <c r="BB164" s="65">
        <v>1250.8621760000001</v>
      </c>
      <c r="BC164" s="65">
        <v>1552.0633849999999</v>
      </c>
      <c r="BD164" s="65">
        <v>579.76807010000005</v>
      </c>
      <c r="BE164" s="65">
        <v>579.76807010000005</v>
      </c>
      <c r="BF164" s="65">
        <v>579.76807010000005</v>
      </c>
      <c r="BG164" s="65">
        <v>579.76807010000005</v>
      </c>
      <c r="BH164" s="65">
        <v>551.52319509999995</v>
      </c>
      <c r="BI164" s="65">
        <v>551.52319509999995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N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314.37106360000001</v>
      </c>
      <c r="E165" s="65">
        <v>314.37106360000001</v>
      </c>
      <c r="F165" s="65">
        <v>314.37106360000001</v>
      </c>
      <c r="G165" s="65">
        <v>314.37106360000001</v>
      </c>
      <c r="H165" s="65">
        <v>314.37106360000001</v>
      </c>
      <c r="I165" s="65">
        <v>314.37106360000001</v>
      </c>
      <c r="J165" s="65">
        <v>314.37106360000001</v>
      </c>
      <c r="K165" s="65">
        <v>314.37106360000001</v>
      </c>
      <c r="L165" s="65">
        <v>314.37106360000001</v>
      </c>
      <c r="M165" s="65">
        <v>314.37106360000001</v>
      </c>
      <c r="N165" s="65">
        <v>314.37106360000001</v>
      </c>
      <c r="O165" s="65">
        <v>314.37106360000001</v>
      </c>
      <c r="P165" s="65">
        <v>314.37106360000001</v>
      </c>
      <c r="Q165" s="65">
        <v>314.37106360000001</v>
      </c>
      <c r="R165" s="65">
        <v>314.37106360000001</v>
      </c>
      <c r="S165" s="65">
        <v>314.37106360000001</v>
      </c>
      <c r="T165" s="65">
        <v>314.37106360000001</v>
      </c>
      <c r="U165" s="65">
        <v>314.37106360000001</v>
      </c>
      <c r="V165" s="65">
        <v>157.18553180000001</v>
      </c>
      <c r="W165" s="65">
        <v>314.37106360000001</v>
      </c>
      <c r="X165" s="65">
        <v>314.37106360000001</v>
      </c>
      <c r="Y165" s="65">
        <v>314.37106360000001</v>
      </c>
      <c r="Z165" s="65">
        <v>314.37106360000001</v>
      </c>
      <c r="AA165" s="65">
        <v>314.37106360000001</v>
      </c>
      <c r="AB165" s="65">
        <v>314.37106360000001</v>
      </c>
      <c r="AC165" s="65">
        <v>314.37106360000001</v>
      </c>
      <c r="AD165" s="65">
        <v>314.37106360000001</v>
      </c>
      <c r="AE165" s="65">
        <v>314.37106360000001</v>
      </c>
      <c r="AF165" s="65">
        <v>314.37106360000001</v>
      </c>
      <c r="AG165" s="65">
        <v>314.37106360000001</v>
      </c>
      <c r="AH165" s="65">
        <v>314.37106360000001</v>
      </c>
      <c r="AI165" s="65">
        <v>314.37106360000001</v>
      </c>
      <c r="AJ165" s="65">
        <v>314.37106360000001</v>
      </c>
      <c r="AK165" s="65">
        <v>157.18553180000001</v>
      </c>
      <c r="AL165" s="65">
        <v>314.37106360000001</v>
      </c>
      <c r="AM165" s="65">
        <v>314.37106360000001</v>
      </c>
      <c r="AN165" s="65">
        <v>314.37106360000001</v>
      </c>
      <c r="AO165" s="65">
        <v>314.37106360000001</v>
      </c>
      <c r="AP165" s="65">
        <v>314.37106360000001</v>
      </c>
      <c r="AQ165" s="65">
        <v>314.37106360000001</v>
      </c>
      <c r="AR165" s="65">
        <v>314.37106360000001</v>
      </c>
      <c r="AS165" s="65">
        <v>314.37106360000001</v>
      </c>
      <c r="AT165" s="65">
        <v>314.37106360000001</v>
      </c>
      <c r="AU165" s="65">
        <v>314.37106360000001</v>
      </c>
      <c r="AV165" s="65">
        <v>314.37106360000001</v>
      </c>
      <c r="AW165" s="65">
        <v>314.37106360000001</v>
      </c>
      <c r="AX165" s="65">
        <v>314.37106360000001</v>
      </c>
      <c r="AY165" s="65">
        <v>314.37106360000001</v>
      </c>
      <c r="AZ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322.14033039999998</v>
      </c>
      <c r="F167" s="65">
        <v>322.14033039999998</v>
      </c>
      <c r="G167" s="65">
        <v>322.14033039999998</v>
      </c>
      <c r="I167" s="65">
        <v>322.14033039999998</v>
      </c>
      <c r="J167" s="65">
        <v>163.93527929999999</v>
      </c>
      <c r="K167" s="65">
        <v>57.000407209999999</v>
      </c>
      <c r="M167" s="65">
        <v>206.5247506</v>
      </c>
      <c r="N167" s="65">
        <v>322.14033039999998</v>
      </c>
      <c r="O167" s="65">
        <v>322.14033039999998</v>
      </c>
      <c r="Q167" s="65">
        <v>322.14033039999998</v>
      </c>
      <c r="R167" s="65">
        <v>322.14033039999998</v>
      </c>
      <c r="S167" s="65">
        <v>322.14033039999998</v>
      </c>
      <c r="T167" s="65">
        <v>322.14033039999998</v>
      </c>
      <c r="U167" s="65">
        <v>322.14033039999998</v>
      </c>
      <c r="V167" s="65">
        <v>322.14033039999998</v>
      </c>
      <c r="W167" s="65">
        <v>322.14033039999998</v>
      </c>
      <c r="X167" s="65">
        <v>322.14033039999998</v>
      </c>
      <c r="Y167" s="65">
        <v>322.14033039999998</v>
      </c>
      <c r="Z167" s="65">
        <v>322.14033039999998</v>
      </c>
      <c r="AA167" s="65">
        <v>322.14033039999998</v>
      </c>
      <c r="AB167" s="65">
        <v>322.14033039999998</v>
      </c>
      <c r="AC167" s="65">
        <v>322.14033039999998</v>
      </c>
      <c r="AD167" s="65">
        <v>85.972446039999994</v>
      </c>
      <c r="AE167" s="65">
        <v>310.34864279999999</v>
      </c>
      <c r="AG167" s="65">
        <v>322.14033039999998</v>
      </c>
      <c r="AH167" s="65">
        <v>322.14033039999998</v>
      </c>
      <c r="AI167" s="65">
        <v>322.14033039999998</v>
      </c>
      <c r="AJ167" s="65">
        <v>322.14033039999998</v>
      </c>
      <c r="AK167" s="65">
        <v>322.14033039999998</v>
      </c>
      <c r="AL167" s="65">
        <v>322.14033039999998</v>
      </c>
      <c r="AM167" s="65">
        <v>322.14033039999998</v>
      </c>
      <c r="AN167" s="65">
        <v>322.14033039999998</v>
      </c>
      <c r="AO167" s="65">
        <v>322.14033039999998</v>
      </c>
      <c r="AP167" s="65">
        <v>322.14033039999998</v>
      </c>
      <c r="AQ167" s="65">
        <v>322.14033039999998</v>
      </c>
      <c r="AR167" s="65">
        <v>322.14033039999998</v>
      </c>
      <c r="AS167" s="65">
        <v>322.14033039999998</v>
      </c>
      <c r="AT167" s="65">
        <v>322.14033039999998</v>
      </c>
      <c r="AU167" s="65">
        <v>322.14033039999998</v>
      </c>
      <c r="AV167" s="65">
        <v>322.14033039999998</v>
      </c>
      <c r="AW167" s="65">
        <v>322.14033039999998</v>
      </c>
      <c r="AX167" s="65">
        <v>106.37278019999999</v>
      </c>
      <c r="AY167" s="65">
        <v>322.14033039999998</v>
      </c>
      <c r="AZ167" s="65">
        <v>322.14033039999998</v>
      </c>
      <c r="BA167" s="65">
        <v>322.14033039999998</v>
      </c>
      <c r="BB167" s="65">
        <v>322.14033039999998</v>
      </c>
      <c r="BC167" s="65">
        <v>322.14033039999998</v>
      </c>
      <c r="BD167" s="65">
        <v>322.14033039999998</v>
      </c>
      <c r="BE167" s="65">
        <v>322.14033039999998</v>
      </c>
      <c r="BF167" s="65">
        <v>224.3198352</v>
      </c>
      <c r="BG167" s="65">
        <v>322.14033039999998</v>
      </c>
      <c r="BH167" s="65">
        <v>322.14033039999998</v>
      </c>
      <c r="BI167" s="65">
        <v>322.14033039999998</v>
      </c>
      <c r="BJ167" s="65">
        <v>270.6434653</v>
      </c>
      <c r="BK167" s="65">
        <v>322.14033039999998</v>
      </c>
    </row>
    <row r="168" spans="2:159" x14ac:dyDescent="0.2">
      <c r="B168" s="65" t="s">
        <v>23</v>
      </c>
      <c r="C168" s="65" t="s">
        <v>43</v>
      </c>
      <c r="F168" s="65">
        <v>142.120734</v>
      </c>
      <c r="G168" s="65">
        <v>142.120734</v>
      </c>
      <c r="H168" s="65">
        <v>142.120734</v>
      </c>
      <c r="I168" s="65">
        <v>142.120734</v>
      </c>
      <c r="J168" s="65">
        <v>142.120734</v>
      </c>
      <c r="K168" s="65">
        <v>142.120734</v>
      </c>
      <c r="L168" s="65">
        <v>142.120734</v>
      </c>
      <c r="M168" s="65">
        <v>142.120734</v>
      </c>
      <c r="N168" s="65">
        <v>142.120734</v>
      </c>
      <c r="O168" s="65">
        <v>142.120734</v>
      </c>
      <c r="P168" s="65">
        <v>142.120734</v>
      </c>
      <c r="Q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1319.638389</v>
      </c>
      <c r="E173" s="65">
        <v>1565.23324</v>
      </c>
      <c r="F173" s="65">
        <v>2821.0120449999999</v>
      </c>
      <c r="G173" s="65">
        <v>2005.232835</v>
      </c>
      <c r="H173" s="65">
        <v>1671.7188200000001</v>
      </c>
      <c r="I173" s="65">
        <v>1707.3539740000001</v>
      </c>
      <c r="J173" s="65">
        <v>1587.2270570000001</v>
      </c>
      <c r="K173" s="65">
        <v>2256.5556339999998</v>
      </c>
      <c r="L173" s="65">
        <v>2211.653832</v>
      </c>
      <c r="M173" s="65">
        <v>1865.831694</v>
      </c>
      <c r="N173" s="65">
        <v>1863.676559</v>
      </c>
      <c r="O173" s="65">
        <v>3310.5706</v>
      </c>
      <c r="P173" s="65">
        <v>2665.6267090000001</v>
      </c>
      <c r="Q173" s="65">
        <v>1685.751622</v>
      </c>
      <c r="R173" s="65">
        <v>1980.3103080000001</v>
      </c>
      <c r="S173" s="65">
        <v>2097.3476970000002</v>
      </c>
      <c r="T173" s="65">
        <v>2658.0469370000001</v>
      </c>
      <c r="U173" s="65">
        <v>1675.6034540000001</v>
      </c>
      <c r="V173" s="65">
        <v>2620.2428220000002</v>
      </c>
      <c r="W173" s="65">
        <v>1876.20011</v>
      </c>
      <c r="X173" s="65">
        <v>3500.8228899999999</v>
      </c>
      <c r="Y173" s="65">
        <v>1711.2310640000001</v>
      </c>
      <c r="Z173" s="65">
        <v>1538.125331</v>
      </c>
      <c r="AA173" s="65">
        <v>1992.673213</v>
      </c>
      <c r="AB173" s="65">
        <v>2082.4221229999998</v>
      </c>
      <c r="AC173" s="65">
        <v>1422.0071250000001</v>
      </c>
      <c r="AD173" s="65">
        <v>1279.2181290000001</v>
      </c>
      <c r="AE173" s="65">
        <v>1503.594325</v>
      </c>
      <c r="AF173" s="65">
        <v>2478.027341</v>
      </c>
      <c r="AG173" s="65">
        <v>2694.5252399999999</v>
      </c>
      <c r="AH173" s="65">
        <v>1538.125331</v>
      </c>
      <c r="AI173" s="65">
        <v>1543.5471990000001</v>
      </c>
      <c r="AJ173" s="65">
        <v>3240.7419460000001</v>
      </c>
      <c r="AK173" s="65">
        <v>2087.8822730000002</v>
      </c>
      <c r="AL173" s="65">
        <v>1515.386013</v>
      </c>
      <c r="AM173" s="65">
        <v>1980.3103080000001</v>
      </c>
      <c r="AN173" s="65">
        <v>2658.0469370000001</v>
      </c>
      <c r="AO173" s="65">
        <v>3240.7419460000001</v>
      </c>
      <c r="AP173" s="65">
        <v>1714.744281</v>
      </c>
      <c r="AQ173" s="65">
        <v>3340.6054490000001</v>
      </c>
      <c r="AR173" s="65">
        <v>3500.8228899999999</v>
      </c>
      <c r="AS173" s="65">
        <v>3310.5706</v>
      </c>
      <c r="AT173" s="65">
        <v>3139.5519840000002</v>
      </c>
      <c r="AU173" s="65">
        <v>3500.2647430000002</v>
      </c>
      <c r="AV173" s="65">
        <v>3500.8228899999999</v>
      </c>
      <c r="AW173" s="65">
        <v>3500.8228899999999</v>
      </c>
      <c r="AX173" s="65">
        <v>3285.055339</v>
      </c>
      <c r="AY173" s="65">
        <v>3500.8228899999999</v>
      </c>
      <c r="AZ173" s="65">
        <v>3090.1887149999998</v>
      </c>
      <c r="BA173" s="65">
        <v>2775.8176520000002</v>
      </c>
      <c r="BB173" s="65">
        <v>2788.9875069999998</v>
      </c>
      <c r="BC173" s="65">
        <v>3090.1887149999998</v>
      </c>
      <c r="BD173" s="65">
        <v>1638.093803</v>
      </c>
      <c r="BE173" s="65">
        <v>1638.093803</v>
      </c>
      <c r="BF173" s="65">
        <v>1540.2733069999999</v>
      </c>
      <c r="BG173" s="65">
        <v>1638.093803</v>
      </c>
      <c r="BH173" s="65">
        <v>1609.8489279999999</v>
      </c>
      <c r="BI173" s="65">
        <v>1609.8489279999999</v>
      </c>
      <c r="BJ173" s="65">
        <v>1558.352063</v>
      </c>
      <c r="BK173" s="65">
        <v>1609.8489279999999</v>
      </c>
      <c r="BL173" s="65">
        <v>190.25228920000001</v>
      </c>
      <c r="BM173" s="65">
        <v>190.25228920000001</v>
      </c>
      <c r="BN173" s="65">
        <v>190.25228920000001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390.35973589999998</v>
      </c>
      <c r="F174" s="65">
        <v>257.71371749999997</v>
      </c>
      <c r="G174" s="65">
        <v>390.35973589999998</v>
      </c>
      <c r="H174" s="65">
        <v>390.35973589999998</v>
      </c>
      <c r="I174" s="65">
        <v>258.65973589999999</v>
      </c>
      <c r="J174" s="65">
        <v>390.35973589999998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390.35973589999998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390.35973589999998</v>
      </c>
      <c r="AE174" s="65">
        <v>390.35973589999998</v>
      </c>
      <c r="AF174" s="65">
        <v>390.35973589999998</v>
      </c>
      <c r="AG174" s="65">
        <v>390.35973589999998</v>
      </c>
      <c r="AH174" s="65">
        <v>390.35973589999998</v>
      </c>
      <c r="AI174" s="65">
        <v>390.35973589999998</v>
      </c>
      <c r="AJ174" s="65">
        <v>339.57526030000002</v>
      </c>
      <c r="AK174" s="65">
        <v>380.88502030000001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640.96451030000003</v>
      </c>
      <c r="E176" s="65">
        <v>23.30780038</v>
      </c>
      <c r="F176" s="65">
        <v>335.98799789999998</v>
      </c>
      <c r="G176" s="65">
        <v>100.242491</v>
      </c>
      <c r="H176" s="65">
        <v>628.55263290000005</v>
      </c>
      <c r="I176" s="65">
        <v>160.31218799999999</v>
      </c>
      <c r="J176" s="65">
        <v>25.122579089999999</v>
      </c>
      <c r="K176" s="65">
        <v>49.742256900000001</v>
      </c>
      <c r="L176" s="65">
        <v>298.65761850000001</v>
      </c>
      <c r="M176" s="65">
        <v>86.219911960000005</v>
      </c>
      <c r="N176" s="65">
        <v>74.012111579999996</v>
      </c>
      <c r="O176" s="65">
        <v>803.47046560000001</v>
      </c>
      <c r="P176" s="65">
        <v>714.31339179999998</v>
      </c>
      <c r="Q176" s="65">
        <v>174.06510829999999</v>
      </c>
      <c r="R176" s="65">
        <v>86.219911960000005</v>
      </c>
      <c r="S176" s="65">
        <v>86.219911960000005</v>
      </c>
      <c r="T176" s="65">
        <v>701.9015144</v>
      </c>
      <c r="U176" s="65">
        <v>89.157073800000006</v>
      </c>
      <c r="V176" s="65">
        <v>701.9015144</v>
      </c>
      <c r="W176" s="65">
        <v>62.912111580000001</v>
      </c>
      <c r="X176" s="65">
        <v>803.47046560000001</v>
      </c>
      <c r="Y176" s="65">
        <v>62.912111580000001</v>
      </c>
      <c r="AA176" s="65">
        <v>198.40054470000001</v>
      </c>
      <c r="AB176" s="65">
        <v>198.40054470000001</v>
      </c>
      <c r="AF176" s="65">
        <v>714.31339179999998</v>
      </c>
      <c r="AG176" s="65">
        <v>701.9015144</v>
      </c>
      <c r="AI176" s="65">
        <v>62.912111580000001</v>
      </c>
      <c r="AJ176" s="65">
        <v>714.31339179999998</v>
      </c>
      <c r="AK176" s="65">
        <v>198.40054470000001</v>
      </c>
      <c r="AM176" s="65">
        <v>174.36420000000001</v>
      </c>
      <c r="AN176" s="65">
        <v>701.9015144</v>
      </c>
      <c r="AO176" s="65">
        <v>714.31339179999998</v>
      </c>
      <c r="AP176" s="65">
        <v>62.912111580000001</v>
      </c>
      <c r="AQ176" s="65">
        <v>742.26380289999997</v>
      </c>
      <c r="AR176" s="65">
        <v>803.47046560000001</v>
      </c>
      <c r="AS176" s="65">
        <v>777.0360091</v>
      </c>
      <c r="AT176" s="65">
        <v>460.86474950000002</v>
      </c>
      <c r="AU176" s="65">
        <v>385.54076049999998</v>
      </c>
      <c r="AV176" s="65">
        <v>666.45149530000003</v>
      </c>
      <c r="AW176" s="65">
        <v>666.45149530000003</v>
      </c>
      <c r="AX176" s="65">
        <v>666.45149530000003</v>
      </c>
      <c r="AY176" s="65">
        <v>666.45149530000003</v>
      </c>
      <c r="AZ176" s="65">
        <v>328.58313700000002</v>
      </c>
      <c r="BA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E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178.12465330000001</v>
      </c>
      <c r="G180" s="65">
        <v>178.12465330000001</v>
      </c>
      <c r="H180" s="65">
        <v>178.12465330000001</v>
      </c>
      <c r="I180" s="65">
        <v>178.12465330000001</v>
      </c>
      <c r="J180" s="65">
        <v>178.12465330000001</v>
      </c>
      <c r="K180" s="65">
        <v>178.12465330000001</v>
      </c>
      <c r="L180" s="65">
        <v>178.12465330000001</v>
      </c>
      <c r="M180" s="65">
        <v>178.12465330000001</v>
      </c>
      <c r="N180" s="65">
        <v>178.12465330000001</v>
      </c>
      <c r="O180" s="65">
        <v>178.12465330000001</v>
      </c>
      <c r="P180" s="65">
        <v>178.12465330000001</v>
      </c>
      <c r="Q180" s="65">
        <v>178.12465330000001</v>
      </c>
      <c r="R180" s="65">
        <v>178.12465330000001</v>
      </c>
      <c r="S180" s="65">
        <v>178.12465330000001</v>
      </c>
      <c r="T180" s="65">
        <v>178.12465330000001</v>
      </c>
      <c r="U180" s="65">
        <v>178.12465330000001</v>
      </c>
      <c r="V180" s="65">
        <v>178.12465330000001</v>
      </c>
      <c r="W180" s="65">
        <v>178.12465330000001</v>
      </c>
      <c r="X180" s="65">
        <v>178.12465330000001</v>
      </c>
      <c r="Y180" s="65">
        <v>178.12465330000001</v>
      </c>
      <c r="Z180" s="65">
        <v>178.12465330000001</v>
      </c>
      <c r="AA180" s="65">
        <v>178.12465330000001</v>
      </c>
      <c r="AB180" s="65">
        <v>178.12465330000001</v>
      </c>
      <c r="AC180" s="65">
        <v>178.12465330000001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178.12465330000001</v>
      </c>
      <c r="AP180" s="65">
        <v>178.12465330000001</v>
      </c>
      <c r="AQ180" s="65">
        <v>178.12465330000001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1031.3242459999999</v>
      </c>
      <c r="E185" s="65">
        <v>413.66753629999999</v>
      </c>
      <c r="F185" s="65">
        <v>771.82636869999999</v>
      </c>
      <c r="G185" s="65">
        <v>668.72688019999998</v>
      </c>
      <c r="H185" s="65">
        <v>1197.037022</v>
      </c>
      <c r="I185" s="65">
        <v>597.09657709999999</v>
      </c>
      <c r="J185" s="65">
        <v>593.60696819999998</v>
      </c>
      <c r="K185" s="65">
        <v>618.22664610000004</v>
      </c>
      <c r="L185" s="65">
        <v>867.14200760000006</v>
      </c>
      <c r="M185" s="65">
        <v>654.70430109999995</v>
      </c>
      <c r="N185" s="65">
        <v>642.49650069999996</v>
      </c>
      <c r="O185" s="65">
        <v>1371.954855</v>
      </c>
      <c r="P185" s="65">
        <v>1282.797781</v>
      </c>
      <c r="Q185" s="65">
        <v>742.54949750000003</v>
      </c>
      <c r="R185" s="65">
        <v>654.70430109999995</v>
      </c>
      <c r="S185" s="65">
        <v>654.70430109999995</v>
      </c>
      <c r="T185" s="65">
        <v>1270.385904</v>
      </c>
      <c r="U185" s="65">
        <v>657.64146300000004</v>
      </c>
      <c r="V185" s="65">
        <v>1270.385904</v>
      </c>
      <c r="W185" s="65">
        <v>631.39650070000005</v>
      </c>
      <c r="X185" s="65">
        <v>1371.954855</v>
      </c>
      <c r="Y185" s="65">
        <v>631.39650070000005</v>
      </c>
      <c r="Z185" s="65">
        <v>568.48438920000001</v>
      </c>
      <c r="AA185" s="65">
        <v>766.8849338</v>
      </c>
      <c r="AB185" s="65">
        <v>766.8849338</v>
      </c>
      <c r="AC185" s="65">
        <v>568.48438920000001</v>
      </c>
      <c r="AD185" s="65">
        <v>568.48438920000001</v>
      </c>
      <c r="AE185" s="65">
        <v>568.48438920000001</v>
      </c>
      <c r="AF185" s="65">
        <v>1282.797781</v>
      </c>
      <c r="AG185" s="65">
        <v>1270.385904</v>
      </c>
      <c r="AH185" s="65">
        <v>568.48438920000001</v>
      </c>
      <c r="AI185" s="65">
        <v>631.39650070000005</v>
      </c>
      <c r="AJ185" s="65">
        <v>1232.0133049999999</v>
      </c>
      <c r="AK185" s="65">
        <v>757.41021820000003</v>
      </c>
      <c r="AL185" s="65">
        <v>568.48438920000001</v>
      </c>
      <c r="AM185" s="65">
        <v>742.84858910000003</v>
      </c>
      <c r="AN185" s="65">
        <v>1270.385904</v>
      </c>
      <c r="AO185" s="65">
        <v>1282.797781</v>
      </c>
      <c r="AP185" s="65">
        <v>631.39650070000005</v>
      </c>
      <c r="AQ185" s="65">
        <v>1310.748192</v>
      </c>
      <c r="AR185" s="65">
        <v>1371.954855</v>
      </c>
      <c r="AS185" s="65">
        <v>1345.5203979999999</v>
      </c>
      <c r="AT185" s="65">
        <v>1029.3491389999999</v>
      </c>
      <c r="AU185" s="65">
        <v>954.02514970000004</v>
      </c>
      <c r="AV185" s="65">
        <v>1192.8681469999999</v>
      </c>
      <c r="AW185" s="65">
        <v>1192.8681469999999</v>
      </c>
      <c r="AX185" s="65">
        <v>1192.8681469999999</v>
      </c>
      <c r="AY185" s="65">
        <v>1192.8681469999999</v>
      </c>
      <c r="AZ185" s="65">
        <v>671.56929490000005</v>
      </c>
      <c r="BA185" s="65">
        <v>671.56929490000005</v>
      </c>
      <c r="BB185" s="65">
        <v>671.56929490000005</v>
      </c>
      <c r="BC185" s="65">
        <v>671.56929490000005</v>
      </c>
      <c r="BD185" s="65">
        <v>671.56929490000005</v>
      </c>
      <c r="BE185" s="65">
        <v>671.56929490000005</v>
      </c>
      <c r="BF185" s="65">
        <v>671.56929490000005</v>
      </c>
      <c r="BG185" s="65">
        <v>671.56929490000005</v>
      </c>
      <c r="BH185" s="65">
        <v>539.8692949</v>
      </c>
      <c r="BI185" s="65">
        <v>539.8692949</v>
      </c>
      <c r="BJ185" s="65">
        <v>539.8692949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30103.822319999999</v>
      </c>
      <c r="E234" s="65">
        <v>31495.392039999999</v>
      </c>
      <c r="F234" s="65">
        <v>29477.671279999999</v>
      </c>
      <c r="G234" s="65">
        <v>30068.736280000001</v>
      </c>
      <c r="H234" s="65">
        <v>30103.822319999999</v>
      </c>
      <c r="I234" s="65">
        <v>31047.937519999999</v>
      </c>
      <c r="J234" s="65">
        <v>29732.260760000001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31458.000540000001</v>
      </c>
      <c r="V234" s="65">
        <v>30377.994790000001</v>
      </c>
      <c r="W234" s="65">
        <v>30068.736280000001</v>
      </c>
      <c r="X234" s="65">
        <v>30103.822319999999</v>
      </c>
      <c r="Y234" s="65">
        <v>31612.52204</v>
      </c>
      <c r="Z234" s="65">
        <v>30524.854800000001</v>
      </c>
      <c r="AA234" s="65">
        <v>30068.736280000001</v>
      </c>
      <c r="AB234" s="65">
        <v>30554.27232</v>
      </c>
      <c r="AC234" s="65">
        <v>32085.547040000001</v>
      </c>
      <c r="AD234" s="65">
        <v>30981.604800000001</v>
      </c>
      <c r="AE234" s="65">
        <v>30518.66128</v>
      </c>
      <c r="AF234" s="65">
        <v>30682.972320000001</v>
      </c>
      <c r="AG234" s="65">
        <v>32220.697039999999</v>
      </c>
      <c r="AH234" s="65">
        <v>31112.104800000001</v>
      </c>
      <c r="AI234" s="65">
        <v>28544.282159999999</v>
      </c>
      <c r="AJ234" s="65">
        <v>26745.208930000001</v>
      </c>
      <c r="AK234" s="65">
        <v>28514.021270000001</v>
      </c>
      <c r="AL234" s="65">
        <v>31112.104800000001</v>
      </c>
      <c r="AM234" s="65">
        <v>30647.21128</v>
      </c>
      <c r="AN234" s="65">
        <v>30682.972320000001</v>
      </c>
      <c r="AO234" s="65">
        <v>32220.697039999999</v>
      </c>
      <c r="AP234" s="65">
        <v>31112.104800000001</v>
      </c>
      <c r="AQ234" s="65">
        <v>30647.21128</v>
      </c>
      <c r="AR234" s="65">
        <v>30731.87832</v>
      </c>
      <c r="AS234" s="65">
        <v>29967.70419</v>
      </c>
      <c r="AT234" s="65">
        <v>31177.354800000001</v>
      </c>
      <c r="AU234" s="65">
        <v>30760.335279999999</v>
      </c>
      <c r="AV234" s="65">
        <v>30796.228319999998</v>
      </c>
      <c r="AW234" s="65">
        <v>32288.27204</v>
      </c>
      <c r="AX234" s="65">
        <v>31112.104800000001</v>
      </c>
      <c r="AY234" s="65">
        <v>30760.335279999999</v>
      </c>
      <c r="AZ234" s="65">
        <v>30865.726320000002</v>
      </c>
      <c r="BA234" s="65">
        <v>32412.61004</v>
      </c>
      <c r="BB234" s="65">
        <v>31297.414799999999</v>
      </c>
      <c r="BC234" s="65">
        <v>30829.752280000001</v>
      </c>
      <c r="BD234" s="65">
        <v>30985.846320000001</v>
      </c>
      <c r="BE234" s="65">
        <v>32538.750039999999</v>
      </c>
      <c r="BF234" s="65">
        <v>31419.214800000002</v>
      </c>
      <c r="BG234" s="65">
        <v>30949.73228</v>
      </c>
      <c r="BH234" s="65">
        <v>31217.935320000001</v>
      </c>
      <c r="BI234" s="65">
        <v>32782.470540000002</v>
      </c>
      <c r="BJ234" s="65">
        <v>31654.549800000001</v>
      </c>
      <c r="BK234" s="65">
        <v>31181.550780000001</v>
      </c>
      <c r="BL234" s="65">
        <v>31346.635320000001</v>
      </c>
      <c r="BM234" s="65">
        <v>32917.620540000004</v>
      </c>
      <c r="BN234" s="65">
        <v>31112.104800000001</v>
      </c>
      <c r="BO234" s="65">
        <v>31310.100780000001</v>
      </c>
      <c r="BP234" s="65">
        <v>32812.854359999998</v>
      </c>
      <c r="BQ234" s="65">
        <v>34150.080419999998</v>
      </c>
      <c r="BR234" s="65">
        <v>32303.900399999999</v>
      </c>
      <c r="BS234" s="65">
        <v>32774.610939999999</v>
      </c>
      <c r="BT234" s="65">
        <v>32812.854359999998</v>
      </c>
      <c r="BU234" s="65">
        <v>28596.05315</v>
      </c>
      <c r="BV234" s="65">
        <v>33019.475400000003</v>
      </c>
      <c r="BW234" s="65">
        <v>32774.610939999999</v>
      </c>
      <c r="BX234" s="65">
        <v>34510.235760000003</v>
      </c>
      <c r="BY234" s="65">
        <v>36194.719720000001</v>
      </c>
      <c r="BZ234" s="65">
        <v>34992.896399999998</v>
      </c>
      <c r="CA234" s="65">
        <v>34470.014040000002</v>
      </c>
      <c r="CB234" s="65">
        <v>34510.235760000003</v>
      </c>
      <c r="CC234" s="65">
        <v>35414.543819999999</v>
      </c>
      <c r="CD234" s="65">
        <v>34992.896399999998</v>
      </c>
      <c r="CE234" s="65">
        <v>34470.014040000002</v>
      </c>
      <c r="CF234" s="65">
        <v>34510.235760000003</v>
      </c>
      <c r="CG234" s="65">
        <v>35682.501219999998</v>
      </c>
      <c r="CH234" s="65">
        <v>34992.896399999998</v>
      </c>
      <c r="CI234" s="65">
        <v>34470.014040000002</v>
      </c>
      <c r="CJ234" s="65">
        <v>34510.235760000003</v>
      </c>
      <c r="CK234" s="65">
        <v>36239.769719999997</v>
      </c>
      <c r="CL234" s="65">
        <v>34992.896399999998</v>
      </c>
      <c r="CM234" s="65">
        <v>34470.014040000002</v>
      </c>
      <c r="CN234" s="65">
        <v>34510.235760000003</v>
      </c>
      <c r="CO234" s="65">
        <v>36239.769719999997</v>
      </c>
      <c r="CP234" s="65">
        <v>34992.896399999998</v>
      </c>
      <c r="CQ234" s="65">
        <v>34470.014040000002</v>
      </c>
      <c r="CR234" s="65">
        <v>34510.235760000003</v>
      </c>
      <c r="CS234" s="65">
        <v>36239.769719999997</v>
      </c>
      <c r="CT234" s="65">
        <v>33619.862399999998</v>
      </c>
      <c r="CU234" s="65">
        <v>34470.014040000002</v>
      </c>
      <c r="CV234" s="65">
        <v>34510.235760000003</v>
      </c>
      <c r="CW234" s="65">
        <v>36239.769719999997</v>
      </c>
      <c r="CX234" s="65">
        <v>34992.896399999998</v>
      </c>
      <c r="CY234" s="65">
        <v>34470.014040000002</v>
      </c>
      <c r="CZ234" s="65">
        <v>34510.235760000003</v>
      </c>
      <c r="DA234" s="65">
        <v>36239.769719999997</v>
      </c>
      <c r="DB234" s="65">
        <v>34992.896399999998</v>
      </c>
      <c r="DC234" s="65">
        <v>34470.014040000002</v>
      </c>
      <c r="DD234" s="65">
        <v>34510.235760000003</v>
      </c>
      <c r="DE234" s="65">
        <v>36239.769719999997</v>
      </c>
      <c r="DF234" s="65">
        <v>34992.896399999998</v>
      </c>
      <c r="DG234" s="65">
        <v>34470.014040000002</v>
      </c>
      <c r="DH234" s="65">
        <v>35286.210959999997</v>
      </c>
      <c r="DI234" s="65">
        <v>37054.634120000002</v>
      </c>
      <c r="DJ234" s="65">
        <v>35251.634400000003</v>
      </c>
      <c r="DK234" s="65">
        <v>35245.084840000003</v>
      </c>
      <c r="DL234" s="65">
        <v>35286.210959999997</v>
      </c>
      <c r="DM234" s="65">
        <v>37054.634120000002</v>
      </c>
      <c r="DN234" s="65">
        <v>34907.549400000004</v>
      </c>
      <c r="DO234" s="65">
        <v>35245.084840000003</v>
      </c>
      <c r="DP234" s="65">
        <v>35286.210959999997</v>
      </c>
      <c r="DQ234" s="65">
        <v>37054.634120000002</v>
      </c>
      <c r="DR234" s="65">
        <v>35779.724399999999</v>
      </c>
      <c r="DS234" s="65">
        <v>35245.084840000003</v>
      </c>
      <c r="DT234" s="65">
        <v>35286.210959999997</v>
      </c>
      <c r="DU234" s="65">
        <v>37054.634120000002</v>
      </c>
      <c r="DV234" s="65">
        <v>34696.748399999997</v>
      </c>
      <c r="DW234" s="65">
        <v>35245.084840000003</v>
      </c>
      <c r="DX234" s="65">
        <v>35286.210959999997</v>
      </c>
      <c r="DY234" s="65">
        <v>37054.634120000002</v>
      </c>
      <c r="DZ234" s="65">
        <v>35779.724399999999</v>
      </c>
      <c r="EA234" s="65">
        <v>35245.084840000003</v>
      </c>
      <c r="EB234" s="65">
        <v>35286.210959999997</v>
      </c>
      <c r="EC234" s="65">
        <v>37054.634120000002</v>
      </c>
      <c r="ED234" s="65">
        <v>35779.724399999999</v>
      </c>
      <c r="EE234" s="65">
        <v>35245.084840000003</v>
      </c>
      <c r="EF234" s="65">
        <v>35286.210959999997</v>
      </c>
      <c r="EG234" s="65">
        <v>37054.634120000002</v>
      </c>
      <c r="EH234" s="65">
        <v>34919.816400000003</v>
      </c>
      <c r="EI234" s="65">
        <v>34538.916839999998</v>
      </c>
      <c r="EJ234" s="65">
        <v>35286.210959999997</v>
      </c>
      <c r="EK234" s="65">
        <v>37054.634120000002</v>
      </c>
      <c r="EL234" s="65">
        <v>35533.340400000001</v>
      </c>
      <c r="EM234" s="65">
        <v>35245.084840000003</v>
      </c>
      <c r="EN234" s="65">
        <v>35327.823960000002</v>
      </c>
      <c r="EO234" s="65">
        <v>37098.332620000001</v>
      </c>
      <c r="EP234" s="65">
        <v>34592.348400000003</v>
      </c>
      <c r="EQ234" s="65">
        <v>35286.649340000004</v>
      </c>
      <c r="ER234" s="65">
        <v>35368.149960000002</v>
      </c>
      <c r="ES234" s="65">
        <v>37140.679620000003</v>
      </c>
      <c r="ET234" s="65">
        <v>35661.143400000001</v>
      </c>
      <c r="EU234" s="65">
        <v>34707.488740000001</v>
      </c>
      <c r="EV234" s="65">
        <v>35298.651960000003</v>
      </c>
      <c r="EW234" s="65">
        <v>37140.679620000003</v>
      </c>
      <c r="EX234" s="65">
        <v>34926.341399999998</v>
      </c>
      <c r="EY234" s="65">
        <v>35326.928339999999</v>
      </c>
      <c r="EZ234" s="65">
        <v>35700.882360000003</v>
      </c>
      <c r="FA234" s="65">
        <v>37490.087420000003</v>
      </c>
      <c r="FB234" s="65">
        <v>35772.938399999999</v>
      </c>
      <c r="FC234" s="65">
        <v>35108.050539999997</v>
      </c>
    </row>
    <row r="235" spans="2:159" x14ac:dyDescent="0.2">
      <c r="B235" s="65" t="s">
        <v>1</v>
      </c>
      <c r="C235" s="65" t="s">
        <v>38</v>
      </c>
      <c r="D235" s="65">
        <v>11968.673049999999</v>
      </c>
      <c r="E235" s="65">
        <v>9843.8533819999993</v>
      </c>
      <c r="F235" s="65">
        <v>10243.428680000001</v>
      </c>
      <c r="G235" s="65">
        <v>11296.66727</v>
      </c>
      <c r="H235" s="65">
        <v>12488.70052</v>
      </c>
      <c r="I235" s="65">
        <v>10934.395409999999</v>
      </c>
      <c r="J235" s="65">
        <v>10691.68151</v>
      </c>
      <c r="K235" s="65">
        <v>12382.33684</v>
      </c>
      <c r="L235" s="65">
        <v>13314.749659999999</v>
      </c>
      <c r="M235" s="65">
        <v>13065.45016</v>
      </c>
      <c r="N235" s="65">
        <v>12016.799429999999</v>
      </c>
      <c r="O235" s="65">
        <v>13510.5548</v>
      </c>
      <c r="P235" s="65">
        <v>13314.749659999999</v>
      </c>
      <c r="Q235" s="65">
        <v>11643.67152</v>
      </c>
      <c r="R235" s="65">
        <v>11631.21632</v>
      </c>
      <c r="S235" s="65">
        <v>13510.5548</v>
      </c>
      <c r="T235" s="65">
        <v>13314.749659999999</v>
      </c>
      <c r="U235" s="65">
        <v>11504.18475</v>
      </c>
      <c r="V235" s="65">
        <v>10310.68619</v>
      </c>
      <c r="W235" s="65">
        <v>13510.5548</v>
      </c>
      <c r="X235" s="65">
        <v>13314.749659999999</v>
      </c>
      <c r="Y235" s="65">
        <v>12214.833329999999</v>
      </c>
      <c r="Z235" s="65">
        <v>12775.334860000001</v>
      </c>
      <c r="AA235" s="65">
        <v>13510.5548</v>
      </c>
      <c r="AB235" s="65">
        <v>13314.749659999999</v>
      </c>
      <c r="AC235" s="65">
        <v>12333.37732</v>
      </c>
      <c r="AD235" s="65">
        <v>5515.6941260000003</v>
      </c>
      <c r="AE235" s="65">
        <v>12079.25721</v>
      </c>
      <c r="AF235" s="65">
        <v>13679.13357</v>
      </c>
      <c r="AG235" s="65">
        <v>12455.542100000001</v>
      </c>
      <c r="AH235" s="65">
        <v>9601.7659370000001</v>
      </c>
      <c r="AI235" s="65">
        <v>13880.2973</v>
      </c>
      <c r="AJ235" s="65">
        <v>13384.58986</v>
      </c>
      <c r="AK235" s="65">
        <v>13632.71117</v>
      </c>
      <c r="AL235" s="65">
        <v>10249.435310000001</v>
      </c>
      <c r="AM235" s="65">
        <v>13880.2973</v>
      </c>
      <c r="AN235" s="65">
        <v>13679.13357</v>
      </c>
      <c r="AO235" s="65">
        <v>12469.189179999999</v>
      </c>
      <c r="AP235" s="65">
        <v>13320.439710000001</v>
      </c>
      <c r="AQ235" s="65">
        <v>13880.2973</v>
      </c>
      <c r="AR235" s="65">
        <v>13848.77317</v>
      </c>
      <c r="AS235" s="65">
        <v>13757.72507</v>
      </c>
      <c r="AT235" s="65">
        <v>13960.7335</v>
      </c>
      <c r="AU235" s="65">
        <v>14052.4316</v>
      </c>
      <c r="AV235" s="65">
        <v>13953.08517</v>
      </c>
      <c r="AW235" s="65">
        <v>13905.73307</v>
      </c>
      <c r="AX235" s="65">
        <v>14110.925499999999</v>
      </c>
      <c r="AY235" s="65">
        <v>14158.277599999999</v>
      </c>
      <c r="AZ235" s="65">
        <v>14235.346369999999</v>
      </c>
      <c r="BA235" s="65">
        <v>14187.03637</v>
      </c>
      <c r="BB235" s="65">
        <v>14396.3797</v>
      </c>
      <c r="BC235" s="65">
        <v>14444.689700000001</v>
      </c>
      <c r="BD235" s="65">
        <v>14235.346369999999</v>
      </c>
      <c r="BE235" s="65">
        <v>14000.96917</v>
      </c>
      <c r="BF235" s="65">
        <v>13960.7335</v>
      </c>
      <c r="BG235" s="65">
        <v>14444.689700000001</v>
      </c>
      <c r="BH235" s="65">
        <v>14876.246370000001</v>
      </c>
      <c r="BI235" s="65">
        <v>13950.20163</v>
      </c>
      <c r="BJ235" s="65">
        <v>14816.470300000001</v>
      </c>
      <c r="BK235" s="65">
        <v>15095.0147</v>
      </c>
      <c r="BL235" s="65">
        <v>14876.246370000001</v>
      </c>
      <c r="BM235" s="65">
        <v>13078.855610000001</v>
      </c>
      <c r="BN235" s="65">
        <v>13960.7335</v>
      </c>
      <c r="BO235" s="65">
        <v>15011.4143</v>
      </c>
      <c r="BP235" s="65">
        <v>16435.984810000002</v>
      </c>
      <c r="BQ235" s="65">
        <v>14921.085569999999</v>
      </c>
      <c r="BR235" s="65">
        <v>15977.677960000001</v>
      </c>
      <c r="BS235" s="65">
        <v>16677.690470000001</v>
      </c>
      <c r="BT235" s="65">
        <v>16435.984810000002</v>
      </c>
      <c r="BU235" s="65">
        <v>16339.196029999999</v>
      </c>
      <c r="BV235" s="65">
        <v>15099.25144</v>
      </c>
      <c r="BW235" s="65">
        <v>16554.4231</v>
      </c>
      <c r="BX235" s="65">
        <v>16842.35961</v>
      </c>
      <c r="BY235" s="65">
        <v>16064.14783</v>
      </c>
      <c r="BZ235" s="65">
        <v>15959.6515</v>
      </c>
      <c r="CA235" s="65">
        <v>17090.041369999999</v>
      </c>
      <c r="CB235" s="65">
        <v>16842.35961</v>
      </c>
      <c r="CC235" s="65">
        <v>15925.43383</v>
      </c>
      <c r="CD235" s="65">
        <v>16304.256160000001</v>
      </c>
      <c r="CE235" s="65">
        <v>17090.041369999999</v>
      </c>
      <c r="CF235" s="65">
        <v>16842.35961</v>
      </c>
      <c r="CG235" s="65">
        <v>15169.98569</v>
      </c>
      <c r="CH235" s="65">
        <v>12716.610710000001</v>
      </c>
      <c r="CI235" s="65">
        <v>17090.041369999999</v>
      </c>
      <c r="CJ235" s="65">
        <v>17179.16361</v>
      </c>
      <c r="CK235" s="65">
        <v>15485.62081</v>
      </c>
      <c r="CL235" s="65">
        <v>15481.35598</v>
      </c>
      <c r="CM235" s="65">
        <v>17431.79837</v>
      </c>
      <c r="CN235" s="65">
        <v>17212.75561</v>
      </c>
      <c r="CO235" s="65">
        <v>15213.49828</v>
      </c>
      <c r="CP235" s="65">
        <v>16077.198039999999</v>
      </c>
      <c r="CQ235" s="65">
        <v>17465.88437</v>
      </c>
      <c r="CR235" s="65">
        <v>17212.75561</v>
      </c>
      <c r="CS235" s="65">
        <v>16766.260780000001</v>
      </c>
      <c r="CT235" s="65">
        <v>15092.043</v>
      </c>
      <c r="CU235" s="65">
        <v>17465.88437</v>
      </c>
      <c r="CV235" s="65">
        <v>17212.75561</v>
      </c>
      <c r="CW235" s="65">
        <v>16380.647080000001</v>
      </c>
      <c r="CX235" s="65">
        <v>16163.843709999999</v>
      </c>
      <c r="CY235" s="65">
        <v>17465.88437</v>
      </c>
      <c r="CZ235" s="65">
        <v>17212.75561</v>
      </c>
      <c r="DA235" s="65">
        <v>17154.341280000001</v>
      </c>
      <c r="DB235" s="65">
        <v>15642.991180000001</v>
      </c>
      <c r="DC235" s="65">
        <v>17465.88437</v>
      </c>
      <c r="DD235" s="65">
        <v>17212.75561</v>
      </c>
      <c r="DE235" s="65">
        <v>17113.110479999999</v>
      </c>
      <c r="DF235" s="65">
        <v>15646.11124</v>
      </c>
      <c r="DG235" s="65">
        <v>17465.88437</v>
      </c>
      <c r="DH235" s="65">
        <v>17212.75561</v>
      </c>
      <c r="DI235" s="65">
        <v>16818.68028</v>
      </c>
      <c r="DJ235" s="65">
        <v>16306.46931</v>
      </c>
      <c r="DK235" s="65">
        <v>17465.88437</v>
      </c>
      <c r="DL235" s="65">
        <v>17212.75561</v>
      </c>
      <c r="DM235" s="65">
        <v>17040.956579999998</v>
      </c>
      <c r="DN235" s="65">
        <v>15767.08079</v>
      </c>
      <c r="DO235" s="65">
        <v>17465.88437</v>
      </c>
      <c r="DP235" s="65">
        <v>17212.75561</v>
      </c>
      <c r="DQ235" s="65">
        <v>17154.341280000001</v>
      </c>
      <c r="DR235" s="65">
        <v>16709.881839999998</v>
      </c>
      <c r="DS235" s="65">
        <v>17132.187440000002</v>
      </c>
      <c r="DT235" s="65">
        <v>17212.75561</v>
      </c>
      <c r="DU235" s="65">
        <v>16926.16228</v>
      </c>
      <c r="DV235" s="65">
        <v>15152.273010000001</v>
      </c>
      <c r="DW235" s="65">
        <v>17465.88437</v>
      </c>
      <c r="DX235" s="65">
        <v>17212.75561</v>
      </c>
      <c r="DY235" s="65">
        <v>17154.341280000001</v>
      </c>
      <c r="DZ235" s="65">
        <v>15708.19954</v>
      </c>
      <c r="EA235" s="65">
        <v>17465.88437</v>
      </c>
      <c r="EB235" s="65">
        <v>17212.75561</v>
      </c>
      <c r="EC235" s="65">
        <v>17154.341280000001</v>
      </c>
      <c r="ED235" s="65">
        <v>17407.47004</v>
      </c>
      <c r="EE235" s="65">
        <v>17465.88437</v>
      </c>
      <c r="EF235" s="65">
        <v>16882.148450000001</v>
      </c>
      <c r="EG235" s="65">
        <v>17154.341280000001</v>
      </c>
      <c r="EH235" s="65">
        <v>15471.91534</v>
      </c>
      <c r="EI235" s="65">
        <v>17465.88437</v>
      </c>
      <c r="EJ235" s="65">
        <v>17212.75561</v>
      </c>
      <c r="EK235" s="65">
        <v>17154.341280000001</v>
      </c>
      <c r="EL235" s="65">
        <v>17160.5383</v>
      </c>
      <c r="EM235" s="65">
        <v>16518.65237</v>
      </c>
      <c r="EN235" s="65">
        <v>17212.75561</v>
      </c>
      <c r="EO235" s="65">
        <v>17154.341280000001</v>
      </c>
      <c r="EP235" s="65">
        <v>16914.876039999999</v>
      </c>
      <c r="EQ235" s="65">
        <v>17465.88437</v>
      </c>
      <c r="ER235" s="65">
        <v>17212.75561</v>
      </c>
      <c r="ES235" s="65">
        <v>17154.341280000001</v>
      </c>
      <c r="ET235" s="65">
        <v>16957.519840000001</v>
      </c>
      <c r="EU235" s="65">
        <v>17465.88437</v>
      </c>
      <c r="EV235" s="65">
        <v>17121.447250000001</v>
      </c>
      <c r="EW235" s="65">
        <v>17154.341280000001</v>
      </c>
      <c r="EX235" s="65">
        <v>15955.023999999999</v>
      </c>
      <c r="EY235" s="65">
        <v>16690.2395</v>
      </c>
      <c r="EZ235" s="65">
        <v>17212.75561</v>
      </c>
      <c r="FA235" s="65">
        <v>17154.341280000001</v>
      </c>
      <c r="FB235" s="65">
        <v>17255.17714</v>
      </c>
      <c r="FC235" s="65">
        <v>17465.88437</v>
      </c>
    </row>
    <row r="236" spans="2:159" x14ac:dyDescent="0.2">
      <c r="B236" s="65" t="s">
        <v>1</v>
      </c>
      <c r="C236" s="65" t="s">
        <v>39</v>
      </c>
      <c r="D236" s="65">
        <v>9150.0739740000008</v>
      </c>
      <c r="E236" s="65">
        <v>9177.7893160000003</v>
      </c>
      <c r="F236" s="65">
        <v>7003.5574630000001</v>
      </c>
      <c r="G236" s="65">
        <v>9277.0427999999993</v>
      </c>
      <c r="H236" s="65">
        <v>9045.2276540000003</v>
      </c>
      <c r="I236" s="65">
        <v>8890.5530600000002</v>
      </c>
      <c r="J236" s="65">
        <v>9232.7111559999994</v>
      </c>
      <c r="K236" s="65">
        <v>9125.1320390000001</v>
      </c>
      <c r="L236" s="65">
        <v>9386.1844799999999</v>
      </c>
      <c r="M236" s="65">
        <v>9291.6011519999993</v>
      </c>
      <c r="N236" s="65">
        <v>9045.5985469999996</v>
      </c>
      <c r="O236" s="65">
        <v>9277.0427999999993</v>
      </c>
      <c r="P236" s="65">
        <v>9386.1844799999999</v>
      </c>
      <c r="Q236" s="65">
        <v>9429.8411520000009</v>
      </c>
      <c r="R236" s="65">
        <v>9120.3023790000007</v>
      </c>
      <c r="S236" s="65">
        <v>9277.0427999999993</v>
      </c>
      <c r="T236" s="65">
        <v>9386.1844799999999</v>
      </c>
      <c r="U236" s="65">
        <v>9385.8844829999998</v>
      </c>
      <c r="V236" s="65">
        <v>9331.6136399999996</v>
      </c>
      <c r="W236" s="65">
        <v>9277.0427999999993</v>
      </c>
      <c r="X236" s="65">
        <v>9386.1844799999999</v>
      </c>
      <c r="Y236" s="65">
        <v>9429.8411520000009</v>
      </c>
      <c r="Z236" s="65">
        <v>9013.9345819999999</v>
      </c>
      <c r="AA236" s="65">
        <v>9277.0427999999993</v>
      </c>
      <c r="AB236" s="65">
        <v>9386.1844799999999</v>
      </c>
      <c r="AC236" s="65">
        <v>8848.3542500000003</v>
      </c>
      <c r="AD236" s="65">
        <v>8551.1206579999998</v>
      </c>
      <c r="AE236" s="65">
        <v>8408.6280150000002</v>
      </c>
      <c r="AF236" s="65">
        <v>9386.1844799999999</v>
      </c>
      <c r="AG236" s="65">
        <v>9429.8411520000009</v>
      </c>
      <c r="AH236" s="65">
        <v>4715.4558690000003</v>
      </c>
      <c r="AI236" s="65">
        <v>9205.9343499999995</v>
      </c>
      <c r="AJ236" s="65">
        <v>9386.1844799999999</v>
      </c>
      <c r="AK236" s="65">
        <v>9429.8411520000009</v>
      </c>
      <c r="AL236" s="65">
        <v>9147.3824850000001</v>
      </c>
      <c r="AM236" s="65">
        <v>9277.0427999999993</v>
      </c>
      <c r="AN236" s="65">
        <v>9386.1844799999999</v>
      </c>
      <c r="AO236" s="65">
        <v>9429.8411520000009</v>
      </c>
      <c r="AP236" s="65">
        <v>9260.0869050000001</v>
      </c>
      <c r="AQ236" s="65">
        <v>6551.2522719999997</v>
      </c>
      <c r="AR236" s="65">
        <v>9386.1844799999999</v>
      </c>
      <c r="AS236" s="65">
        <v>7946.4395519999998</v>
      </c>
      <c r="AT236" s="65">
        <v>4993.6411609999996</v>
      </c>
      <c r="AU236" s="65">
        <v>9277.0427999999993</v>
      </c>
      <c r="AV236" s="65">
        <v>9287.505776</v>
      </c>
      <c r="AW236" s="65">
        <v>9429.8411520000009</v>
      </c>
      <c r="AX236" s="65">
        <v>9331.6136399999996</v>
      </c>
      <c r="AY236" s="65">
        <v>9277.0427999999993</v>
      </c>
      <c r="AZ236" s="65">
        <v>9386.1844799999999</v>
      </c>
      <c r="BA236" s="65">
        <v>9429.8411520000009</v>
      </c>
      <c r="BB236" s="65">
        <v>5277.5362349999996</v>
      </c>
      <c r="BC236" s="65">
        <v>9277.0427999999993</v>
      </c>
      <c r="BD236" s="65">
        <v>9386.1844799999999</v>
      </c>
      <c r="BE236" s="65">
        <v>9429.8411520000009</v>
      </c>
      <c r="BF236" s="65">
        <v>9331.6136399999996</v>
      </c>
      <c r="BG236" s="65">
        <v>9277.0427999999993</v>
      </c>
      <c r="BH236" s="65">
        <v>9386.1844799999999</v>
      </c>
      <c r="BI236" s="65">
        <v>7614.0492480000003</v>
      </c>
      <c r="BJ236" s="65">
        <v>9331.6136399999996</v>
      </c>
      <c r="BK236" s="65">
        <v>9277.0427999999993</v>
      </c>
      <c r="BL236" s="65">
        <v>9386.1844799999999</v>
      </c>
      <c r="BM236" s="65">
        <v>9429.8411520000009</v>
      </c>
      <c r="BN236" s="65">
        <v>9331.6136399999996</v>
      </c>
      <c r="BO236" s="65">
        <v>9277.0427999999993</v>
      </c>
      <c r="BP236" s="65">
        <v>9782.6444800000008</v>
      </c>
      <c r="BQ236" s="65">
        <v>9429.8411520000009</v>
      </c>
      <c r="BR236" s="65">
        <v>9331.6136399999996</v>
      </c>
      <c r="BS236" s="65">
        <v>9668.8927999999996</v>
      </c>
      <c r="BT236" s="65">
        <v>9782.6444800000008</v>
      </c>
      <c r="BU236" s="65">
        <v>9712.3691519999993</v>
      </c>
      <c r="BV236" s="65">
        <v>9629.1536400000005</v>
      </c>
      <c r="BW236" s="65">
        <v>9458.9428000000007</v>
      </c>
      <c r="BX236" s="65">
        <v>9782.6444800000008</v>
      </c>
      <c r="BY236" s="65">
        <v>9681.2651519999999</v>
      </c>
      <c r="BZ236" s="65">
        <v>9725.7686400000002</v>
      </c>
      <c r="CA236" s="65">
        <v>9668.8927999999996</v>
      </c>
      <c r="CB236" s="65">
        <v>9782.6444800000008</v>
      </c>
      <c r="CC236" s="65">
        <v>9429.8411520000009</v>
      </c>
      <c r="CD236" s="65">
        <v>9331.6136399999996</v>
      </c>
      <c r="CE236" s="65">
        <v>9668.8927999999996</v>
      </c>
      <c r="CF236" s="65">
        <v>9822.2904799999997</v>
      </c>
      <c r="CG236" s="65">
        <v>9469.6715519999998</v>
      </c>
      <c r="CH236" s="65">
        <v>9331.6136399999996</v>
      </c>
      <c r="CI236" s="65">
        <v>9708.0777999999991</v>
      </c>
      <c r="CJ236" s="65">
        <v>9822.2904799999997</v>
      </c>
      <c r="CK236" s="65">
        <v>9770.3435520000003</v>
      </c>
      <c r="CL236" s="65">
        <v>9630.9491400000006</v>
      </c>
      <c r="CM236" s="65">
        <v>9708.0777999999991</v>
      </c>
      <c r="CN236" s="65">
        <v>9822.2904799999997</v>
      </c>
      <c r="CO236" s="65">
        <v>9819.5915519999999</v>
      </c>
      <c r="CP236" s="65">
        <v>9331.6136399999996</v>
      </c>
      <c r="CQ236" s="65">
        <v>9708.0777999999991</v>
      </c>
      <c r="CR236" s="65">
        <v>9822.2904799999997</v>
      </c>
      <c r="CS236" s="65">
        <v>9429.8411520000009</v>
      </c>
      <c r="CT236" s="65">
        <v>9331.6136399999996</v>
      </c>
      <c r="CU236" s="65">
        <v>9708.0777999999991</v>
      </c>
      <c r="CV236" s="65">
        <v>9822.2904799999997</v>
      </c>
      <c r="CW236" s="65">
        <v>9812.6795519999996</v>
      </c>
      <c r="CX236" s="65">
        <v>9668.5691399999996</v>
      </c>
      <c r="CY236" s="65">
        <v>9708.0777999999991</v>
      </c>
      <c r="CZ236" s="65">
        <v>9822.2904799999997</v>
      </c>
      <c r="DA236" s="65">
        <v>9867.9755519999999</v>
      </c>
      <c r="DB236" s="65">
        <v>9488.9336399999993</v>
      </c>
      <c r="DC236" s="65">
        <v>9708.0777999999991</v>
      </c>
      <c r="DD236" s="65">
        <v>9822.2904799999997</v>
      </c>
      <c r="DE236" s="65">
        <v>7789.7787490000001</v>
      </c>
      <c r="DF236" s="65">
        <v>9688.1486399999994</v>
      </c>
      <c r="DG236" s="65">
        <v>9708.0777999999991</v>
      </c>
      <c r="DH236" s="65">
        <v>9822.2904799999997</v>
      </c>
      <c r="DI236" s="65">
        <v>9867.9755519999999</v>
      </c>
      <c r="DJ236" s="65">
        <v>9331.6136399999996</v>
      </c>
      <c r="DK236" s="65">
        <v>9708.0777999999991</v>
      </c>
      <c r="DL236" s="65">
        <v>9822.2904799999997</v>
      </c>
      <c r="DM236" s="65">
        <v>9867.9755519999999</v>
      </c>
      <c r="DN236" s="65">
        <v>9461.6591399999998</v>
      </c>
      <c r="DO236" s="65">
        <v>9708.0777999999991</v>
      </c>
      <c r="DP236" s="65">
        <v>9822.2904799999997</v>
      </c>
      <c r="DQ236" s="65">
        <v>9867.9755519999999</v>
      </c>
      <c r="DR236" s="65">
        <v>9710.46414</v>
      </c>
      <c r="DS236" s="65">
        <v>9708.0777999999991</v>
      </c>
      <c r="DT236" s="65">
        <v>9822.2904799999997</v>
      </c>
      <c r="DU236" s="65">
        <v>9867.9755519999999</v>
      </c>
      <c r="DV236" s="65">
        <v>9331.6136399999996</v>
      </c>
      <c r="DW236" s="65">
        <v>9708.0777999999991</v>
      </c>
      <c r="DX236" s="65">
        <v>9822.2904799999997</v>
      </c>
      <c r="DY236" s="65">
        <v>9867.9755519999999</v>
      </c>
      <c r="DZ236" s="65">
        <v>9459.8636399999996</v>
      </c>
      <c r="EA236" s="65">
        <v>9708.0777999999991</v>
      </c>
      <c r="EB236" s="65">
        <v>9822.2904799999997</v>
      </c>
      <c r="EC236" s="65">
        <v>9867.9755519999999</v>
      </c>
      <c r="ED236" s="65">
        <v>9765.1841399999994</v>
      </c>
      <c r="EE236" s="65">
        <v>9594.1777999999995</v>
      </c>
      <c r="EF236" s="65">
        <v>9822.2904799999997</v>
      </c>
      <c r="EG236" s="65">
        <v>9867.9755519999999</v>
      </c>
      <c r="EH236" s="65">
        <v>9465.8486400000002</v>
      </c>
      <c r="EI236" s="65">
        <v>9551.6777999999995</v>
      </c>
      <c r="EJ236" s="65">
        <v>9822.2904799999997</v>
      </c>
      <c r="EK236" s="65">
        <v>9867.9755519999999</v>
      </c>
      <c r="EL236" s="65">
        <v>9668.5691399999996</v>
      </c>
      <c r="EM236" s="65">
        <v>9708.0777999999991</v>
      </c>
      <c r="EN236" s="65">
        <v>9822.2904799999997</v>
      </c>
      <c r="EO236" s="65">
        <v>9867.9755519999999</v>
      </c>
      <c r="EP236" s="65">
        <v>9765.1841399999994</v>
      </c>
      <c r="EQ236" s="65">
        <v>9708.0777999999991</v>
      </c>
      <c r="ER236" s="65">
        <v>9822.2904799999997</v>
      </c>
      <c r="ES236" s="65">
        <v>9867.9755519999999</v>
      </c>
      <c r="ET236" s="65">
        <v>9710.46414</v>
      </c>
      <c r="EU236" s="65">
        <v>9708.0777999999991</v>
      </c>
      <c r="EV236" s="65">
        <v>9822.2904799999997</v>
      </c>
      <c r="EW236" s="65">
        <v>9867.9755519999999</v>
      </c>
      <c r="EX236" s="65">
        <v>9650.6141399999997</v>
      </c>
      <c r="EY236" s="65">
        <v>9554.9928</v>
      </c>
      <c r="EZ236" s="65">
        <v>9822.2904799999997</v>
      </c>
      <c r="FA236" s="65">
        <v>9867.9755519999999</v>
      </c>
      <c r="FB236" s="65">
        <v>9727.5641400000004</v>
      </c>
      <c r="FC236" s="65">
        <v>9617.9778000000006</v>
      </c>
    </row>
    <row r="237" spans="2:159" x14ac:dyDescent="0.2">
      <c r="B237" s="65" t="s">
        <v>1</v>
      </c>
      <c r="C237" s="65" t="s">
        <v>40</v>
      </c>
      <c r="D237" s="65">
        <v>3136.1589269999999</v>
      </c>
      <c r="E237" s="65">
        <v>3247.8036769999999</v>
      </c>
      <c r="F237" s="65">
        <v>2122.4996620000002</v>
      </c>
      <c r="G237" s="65">
        <v>2185.6003500000002</v>
      </c>
      <c r="H237" s="65">
        <v>3470.1686549999999</v>
      </c>
      <c r="I237" s="65">
        <v>3685.01611</v>
      </c>
      <c r="J237" s="65">
        <v>2361.3814280000001</v>
      </c>
      <c r="K237" s="65">
        <v>2639.1988470000001</v>
      </c>
      <c r="L237" s="65">
        <v>3470.1686549999999</v>
      </c>
      <c r="M237" s="65">
        <v>3906.5307979999998</v>
      </c>
      <c r="N237" s="65">
        <v>2361.3814280000001</v>
      </c>
      <c r="O237" s="65">
        <v>2639.1988470000001</v>
      </c>
      <c r="P237" s="65">
        <v>3341.4295299999999</v>
      </c>
      <c r="Q237" s="65">
        <v>3697.6404600000001</v>
      </c>
      <c r="R237" s="65">
        <v>2361.3814280000001</v>
      </c>
      <c r="S237" s="65">
        <v>2639.1988470000001</v>
      </c>
      <c r="T237" s="65">
        <v>3087.273858</v>
      </c>
      <c r="U237" s="65">
        <v>3395.764968</v>
      </c>
      <c r="W237" s="65">
        <v>2639.1988470000001</v>
      </c>
      <c r="X237" s="65">
        <v>3129.0328720000002</v>
      </c>
      <c r="Y237" s="65">
        <v>3437.9903330000002</v>
      </c>
      <c r="Z237" s="65">
        <v>2361.3814280000001</v>
      </c>
      <c r="AA237" s="65">
        <v>2639.1988470000001</v>
      </c>
      <c r="AB237" s="65">
        <v>3535.5958019999998</v>
      </c>
      <c r="AC237" s="65">
        <v>5839.0372459999999</v>
      </c>
      <c r="AD237" s="65">
        <v>3157.2687580000002</v>
      </c>
      <c r="AE237" s="65">
        <v>3267.487208</v>
      </c>
      <c r="AF237" s="65">
        <v>5612.2889279999999</v>
      </c>
      <c r="AG237" s="65">
        <v>3608.5398270000001</v>
      </c>
      <c r="AH237" s="65">
        <v>4125.8425360000001</v>
      </c>
      <c r="AI237" s="65">
        <v>4611.2494720000004</v>
      </c>
      <c r="AJ237" s="65">
        <v>7252.3422170000003</v>
      </c>
      <c r="AK237" s="65">
        <v>4924.8428059999997</v>
      </c>
      <c r="AL237" s="65">
        <v>4179.522935</v>
      </c>
      <c r="AM237" s="65">
        <v>5515.6896180000003</v>
      </c>
      <c r="AN237" s="65">
        <v>7252.3422170000003</v>
      </c>
      <c r="AO237" s="65">
        <v>8797.9210800000001</v>
      </c>
      <c r="AP237" s="65">
        <v>4935.0760520000003</v>
      </c>
      <c r="AQ237" s="65">
        <v>5515.6896180000003</v>
      </c>
      <c r="AR237" s="65">
        <v>7252.3422170000003</v>
      </c>
      <c r="AS237" s="65">
        <v>5565.5350920000001</v>
      </c>
      <c r="AT237" s="65">
        <v>4935.0760520000003</v>
      </c>
      <c r="AU237" s="65">
        <v>5515.6896180000003</v>
      </c>
      <c r="AV237" s="65">
        <v>7252.3422170000003</v>
      </c>
      <c r="AW237" s="65">
        <v>9126.9052740000006</v>
      </c>
      <c r="AX237" s="65">
        <v>4935.0760520000003</v>
      </c>
      <c r="AY237" s="65">
        <v>5515.6896180000003</v>
      </c>
      <c r="AZ237" s="65">
        <v>7252.3422170000003</v>
      </c>
      <c r="BA237" s="65">
        <v>4759.7781240000004</v>
      </c>
      <c r="BB237" s="65">
        <v>4935.0760520000003</v>
      </c>
      <c r="BC237" s="65">
        <v>5515.6896180000003</v>
      </c>
      <c r="BD237" s="65">
        <v>7252.3422170000003</v>
      </c>
      <c r="BE237" s="65">
        <v>9126.9052740000006</v>
      </c>
      <c r="BF237" s="65">
        <v>4935.0760520000003</v>
      </c>
      <c r="BG237" s="65">
        <v>5515.6896180000003</v>
      </c>
      <c r="BH237" s="65">
        <v>7252.3422170000003</v>
      </c>
      <c r="BI237" s="65">
        <v>9126.9052740000006</v>
      </c>
      <c r="BJ237" s="65">
        <v>4935.0760520000003</v>
      </c>
      <c r="BK237" s="65">
        <v>5515.6896180000003</v>
      </c>
      <c r="BL237" s="65">
        <v>7252.3422170000003</v>
      </c>
      <c r="BM237" s="65">
        <v>6911.2838920000004</v>
      </c>
      <c r="BN237" s="65">
        <v>4935.0760520000003</v>
      </c>
      <c r="BO237" s="65">
        <v>5515.6896180000003</v>
      </c>
      <c r="BP237" s="65">
        <v>7252.3422170000003</v>
      </c>
      <c r="BQ237" s="65">
        <v>7301.4964959999998</v>
      </c>
      <c r="BR237" s="65">
        <v>4935.0760520000003</v>
      </c>
      <c r="BS237" s="65">
        <v>5515.6896180000003</v>
      </c>
      <c r="BT237" s="65">
        <v>7252.3422170000003</v>
      </c>
      <c r="BU237" s="65">
        <v>9126.9052740000006</v>
      </c>
      <c r="BV237" s="65">
        <v>4935.0760520000003</v>
      </c>
      <c r="BW237" s="65">
        <v>5515.6896180000003</v>
      </c>
      <c r="BX237" s="65">
        <v>7699.482473</v>
      </c>
      <c r="BY237" s="65">
        <v>5322.4938140000004</v>
      </c>
      <c r="BZ237" s="65">
        <v>5134.8148659999997</v>
      </c>
      <c r="CA237" s="65">
        <v>5855.7572529999998</v>
      </c>
      <c r="CB237" s="65">
        <v>7699.482473</v>
      </c>
      <c r="CC237" s="65">
        <v>9689.6209639999997</v>
      </c>
      <c r="CD237" s="65">
        <v>4935.0760520000003</v>
      </c>
      <c r="CE237" s="65">
        <v>5855.7572529999998</v>
      </c>
      <c r="CF237" s="65">
        <v>7699.482473</v>
      </c>
      <c r="CG237" s="65">
        <v>9689.6209639999997</v>
      </c>
      <c r="CH237" s="65">
        <v>5239.3461900000002</v>
      </c>
      <c r="CI237" s="65">
        <v>5855.7572529999998</v>
      </c>
      <c r="CJ237" s="65">
        <v>7699.482473</v>
      </c>
      <c r="CK237" s="65">
        <v>9689.6209639999997</v>
      </c>
      <c r="CL237" s="65">
        <v>5239.3461900000002</v>
      </c>
      <c r="CM237" s="65">
        <v>5855.7572529999998</v>
      </c>
      <c r="CN237" s="65">
        <v>7699.482473</v>
      </c>
      <c r="CO237" s="65">
        <v>9670.0888680000007</v>
      </c>
      <c r="CP237" s="65">
        <v>4935.0760520000003</v>
      </c>
      <c r="CQ237" s="65">
        <v>5855.7572529999998</v>
      </c>
      <c r="CR237" s="65">
        <v>7699.482473</v>
      </c>
      <c r="CS237" s="65">
        <v>9689.6209639999997</v>
      </c>
      <c r="CT237" s="65">
        <v>5239.3461900000002</v>
      </c>
      <c r="CU237" s="65">
        <v>5855.7572529999998</v>
      </c>
      <c r="CV237" s="65">
        <v>7699.482473</v>
      </c>
      <c r="CW237" s="65">
        <v>9126.9052740000006</v>
      </c>
      <c r="CX237" s="65">
        <v>2700.1539480000001</v>
      </c>
      <c r="CY237" s="65">
        <v>5855.7572529999998</v>
      </c>
      <c r="CZ237" s="65">
        <v>7699.482473</v>
      </c>
      <c r="DA237" s="65">
        <v>9689.6209639999997</v>
      </c>
      <c r="DB237" s="65">
        <v>4935.0760520000003</v>
      </c>
      <c r="DC237" s="65">
        <v>5855.7572529999998</v>
      </c>
      <c r="DD237" s="65">
        <v>7699.482473</v>
      </c>
      <c r="DE237" s="65">
        <v>9689.6209639999997</v>
      </c>
      <c r="DF237" s="65">
        <v>4935.0760520000003</v>
      </c>
      <c r="DG237" s="65">
        <v>5855.7572529999998</v>
      </c>
      <c r="DH237" s="65">
        <v>8065.4775460000001</v>
      </c>
      <c r="DI237" s="65">
        <v>9875.4666450000004</v>
      </c>
      <c r="DJ237" s="65">
        <v>4935.0760520000003</v>
      </c>
      <c r="DK237" s="65">
        <v>6134.110807</v>
      </c>
      <c r="DL237" s="65">
        <v>8065.4775460000001</v>
      </c>
      <c r="DM237" s="65">
        <v>9280.468965</v>
      </c>
      <c r="DN237" s="65">
        <v>5488.3986299999997</v>
      </c>
      <c r="DO237" s="65">
        <v>6134.110807</v>
      </c>
      <c r="DP237" s="65">
        <v>8065.4775460000001</v>
      </c>
      <c r="DQ237" s="65">
        <v>10150.21732</v>
      </c>
      <c r="DR237" s="65">
        <v>5239.3461900000002</v>
      </c>
      <c r="DS237" s="65">
        <v>6134.110807</v>
      </c>
      <c r="DT237" s="65">
        <v>8065.4775460000001</v>
      </c>
      <c r="DU237" s="65">
        <v>10150.21732</v>
      </c>
      <c r="DV237" s="65">
        <v>4935.0760520000003</v>
      </c>
      <c r="DW237" s="65">
        <v>6134.110807</v>
      </c>
      <c r="DX237" s="65">
        <v>8065.4775460000001</v>
      </c>
      <c r="DY237" s="65">
        <v>10150.21732</v>
      </c>
      <c r="DZ237" s="65">
        <v>5488.3986299999997</v>
      </c>
      <c r="EA237" s="65">
        <v>6134.110807</v>
      </c>
      <c r="EB237" s="65">
        <v>8065.4775460000001</v>
      </c>
      <c r="EC237" s="65">
        <v>10150.21732</v>
      </c>
      <c r="ED237" s="65">
        <v>4935.0760520000003</v>
      </c>
      <c r="EE237" s="65">
        <v>6134.110807</v>
      </c>
      <c r="EF237" s="65">
        <v>8065.4775460000001</v>
      </c>
      <c r="EG237" s="65">
        <v>10150.21732</v>
      </c>
      <c r="EH237" s="65">
        <v>4935.0760520000003</v>
      </c>
      <c r="EI237" s="65">
        <v>5515.6896180000003</v>
      </c>
      <c r="EJ237" s="65">
        <v>7899.2581559999999</v>
      </c>
      <c r="EK237" s="65">
        <v>10358.986010000001</v>
      </c>
      <c r="EL237" s="65">
        <v>5601.283488</v>
      </c>
      <c r="EM237" s="65">
        <v>6260.2766110000002</v>
      </c>
      <c r="EN237" s="65">
        <v>8655.3634550000006</v>
      </c>
      <c r="EO237" s="65">
        <v>10892.57512</v>
      </c>
      <c r="EP237" s="65">
        <v>5889.8043740000003</v>
      </c>
      <c r="EQ237" s="65">
        <v>6582.742088</v>
      </c>
      <c r="ER237" s="65">
        <v>8997.3000209999991</v>
      </c>
      <c r="ES237" s="65">
        <v>11322.894389999999</v>
      </c>
      <c r="ET237" s="65">
        <v>5369.7376480000003</v>
      </c>
      <c r="EU237" s="65">
        <v>6842.7982069999998</v>
      </c>
      <c r="EV237" s="65">
        <v>9261.2746979999993</v>
      </c>
      <c r="EW237" s="65">
        <v>11655.10043</v>
      </c>
      <c r="EX237" s="65">
        <v>5997.8449039999996</v>
      </c>
      <c r="EY237" s="65">
        <v>7043.5612620000002</v>
      </c>
      <c r="EZ237" s="65">
        <v>9337.2683400000005</v>
      </c>
      <c r="FA237" s="65">
        <v>11750.73667</v>
      </c>
      <c r="FB237" s="65">
        <v>5696.0157019999997</v>
      </c>
      <c r="FC237" s="65">
        <v>7101.3573960000003</v>
      </c>
    </row>
    <row r="238" spans="2:159" x14ac:dyDescent="0.2">
      <c r="B238" s="65" t="s">
        <v>1</v>
      </c>
      <c r="C238" s="65" t="s">
        <v>41</v>
      </c>
      <c r="D238" s="65">
        <v>5998.8290589999997</v>
      </c>
      <c r="E238" s="65">
        <v>1047</v>
      </c>
      <c r="F238" s="65">
        <v>1047</v>
      </c>
      <c r="G238" s="65">
        <v>2703.8117699999998</v>
      </c>
      <c r="H238" s="65">
        <v>6303.8654829999996</v>
      </c>
      <c r="I238" s="65">
        <v>1047</v>
      </c>
      <c r="J238" s="65">
        <v>1047</v>
      </c>
      <c r="K238" s="65">
        <v>2896.9147210000001</v>
      </c>
      <c r="L238" s="65">
        <v>8801.0100789999997</v>
      </c>
      <c r="M238" s="65">
        <v>1047</v>
      </c>
      <c r="N238" s="65">
        <v>1047</v>
      </c>
      <c r="O238" s="65">
        <v>1310.503285</v>
      </c>
      <c r="P238" s="65">
        <v>6547</v>
      </c>
      <c r="Q238" s="65">
        <v>1047</v>
      </c>
      <c r="R238" s="65">
        <v>1076.969171</v>
      </c>
      <c r="S238" s="65">
        <v>5386.7111100000002</v>
      </c>
      <c r="T238" s="65">
        <v>1784.729002</v>
      </c>
      <c r="U238" s="65">
        <v>1047</v>
      </c>
      <c r="V238" s="65">
        <v>1047</v>
      </c>
      <c r="W238" s="65">
        <v>1974.940175</v>
      </c>
      <c r="X238" s="65">
        <v>3047</v>
      </c>
      <c r="Y238" s="65">
        <v>2282.0827960000001</v>
      </c>
      <c r="Z238" s="65">
        <v>1047</v>
      </c>
      <c r="AA238" s="65">
        <v>5253.1515680000002</v>
      </c>
      <c r="AB238" s="65">
        <v>9716</v>
      </c>
      <c r="AC238" s="65">
        <v>1588</v>
      </c>
      <c r="AD238" s="65">
        <v>9088</v>
      </c>
      <c r="AE238" s="65">
        <v>9088</v>
      </c>
      <c r="AF238" s="65">
        <v>9183</v>
      </c>
      <c r="AG238" s="65">
        <v>3683</v>
      </c>
      <c r="AH238" s="65">
        <v>10402</v>
      </c>
      <c r="AI238" s="65">
        <v>10318</v>
      </c>
      <c r="AJ238" s="65">
        <v>9716</v>
      </c>
      <c r="AK238" s="65">
        <v>10444</v>
      </c>
      <c r="AL238" s="65">
        <v>10402</v>
      </c>
      <c r="AM238" s="65">
        <v>9239.3286100000005</v>
      </c>
      <c r="AN238" s="65">
        <v>9716</v>
      </c>
      <c r="AO238" s="65">
        <v>3890</v>
      </c>
      <c r="AP238" s="65">
        <v>7845.4479709999996</v>
      </c>
      <c r="AQ238" s="65">
        <v>10318</v>
      </c>
      <c r="AR238" s="65">
        <v>9716</v>
      </c>
      <c r="AS238" s="65">
        <v>10444</v>
      </c>
      <c r="AT238" s="65">
        <v>10402</v>
      </c>
      <c r="AU238" s="65">
        <v>10318</v>
      </c>
      <c r="AV238" s="65">
        <v>9716</v>
      </c>
      <c r="AW238" s="65">
        <v>2931.5884110000002</v>
      </c>
      <c r="AX238" s="65">
        <v>10402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347.67518580000001</v>
      </c>
      <c r="F239" s="65">
        <v>348.48163399999999</v>
      </c>
      <c r="G239" s="65">
        <v>343.18974229999998</v>
      </c>
      <c r="H239" s="65">
        <v>705.07465760000002</v>
      </c>
      <c r="I239" s="65">
        <v>374.15381530000002</v>
      </c>
      <c r="J239" s="65">
        <v>551.25</v>
      </c>
      <c r="K239" s="65">
        <v>656.25</v>
      </c>
      <c r="L239" s="65">
        <v>708.61120749999998</v>
      </c>
      <c r="M239" s="65">
        <v>510</v>
      </c>
      <c r="N239" s="65">
        <v>396.6322121</v>
      </c>
      <c r="O239" s="65">
        <v>373.25713500000001</v>
      </c>
      <c r="P239" s="65">
        <v>795.98492369999997</v>
      </c>
      <c r="Q239" s="65">
        <v>466.07933809999997</v>
      </c>
      <c r="R239" s="65">
        <v>467.257229</v>
      </c>
      <c r="S239" s="65">
        <v>461.64400010000003</v>
      </c>
      <c r="T239" s="65">
        <v>3050.43075</v>
      </c>
      <c r="U239" s="65">
        <v>124.7112125</v>
      </c>
      <c r="V239" s="65">
        <v>125.8597096</v>
      </c>
      <c r="W239" s="65">
        <v>452.27024940000001</v>
      </c>
      <c r="X239" s="65">
        <v>2888.3762379999998</v>
      </c>
      <c r="Y239" s="65">
        <v>539.47799999999995</v>
      </c>
      <c r="Z239" s="65">
        <v>496.45314810000002</v>
      </c>
      <c r="AA239" s="65">
        <v>515.97652860000005</v>
      </c>
      <c r="AB239" s="65">
        <v>539.20677720000003</v>
      </c>
      <c r="AC239" s="65">
        <v>295.39654580000001</v>
      </c>
      <c r="AD239" s="65">
        <v>551.25</v>
      </c>
      <c r="AE239" s="65">
        <v>656.25</v>
      </c>
      <c r="AF239" s="65">
        <v>1001.804577</v>
      </c>
      <c r="AG239" s="65">
        <v>674.1975195</v>
      </c>
      <c r="AH239" s="65">
        <v>676.02829269999995</v>
      </c>
      <c r="AI239" s="65">
        <v>669.85025180000002</v>
      </c>
      <c r="AJ239" s="65">
        <v>5794.45345</v>
      </c>
      <c r="AK239" s="65">
        <v>669.70934880000004</v>
      </c>
      <c r="AL239" s="65">
        <v>701.59354099999996</v>
      </c>
      <c r="AM239" s="65">
        <v>381.56362680000001</v>
      </c>
      <c r="AN239" s="65">
        <v>5794.45345</v>
      </c>
      <c r="AO239" s="65">
        <v>721.53609589999996</v>
      </c>
      <c r="AP239" s="65">
        <v>1107.6523500000001</v>
      </c>
      <c r="AQ239" s="65">
        <v>705.29311080000002</v>
      </c>
      <c r="AR239" s="65">
        <v>5794.45345</v>
      </c>
      <c r="AS239" s="65">
        <v>1024.7668000000001</v>
      </c>
      <c r="AT239" s="65">
        <v>428.5262505</v>
      </c>
      <c r="AU239" s="65">
        <v>753.91426449999994</v>
      </c>
      <c r="AV239" s="65">
        <v>5794.45345</v>
      </c>
      <c r="AW239" s="65">
        <v>1024.7668000000001</v>
      </c>
      <c r="AY239" s="65">
        <v>1318.63375</v>
      </c>
      <c r="AZ239" s="65">
        <v>5794.45345</v>
      </c>
      <c r="BA239" s="65">
        <v>1024.7668000000001</v>
      </c>
      <c r="BB239" s="65">
        <v>1107.6523500000001</v>
      </c>
      <c r="BC239" s="65">
        <v>1318.63375</v>
      </c>
      <c r="BD239" s="65">
        <v>5794.45345</v>
      </c>
      <c r="BE239" s="65">
        <v>1024.7668000000001</v>
      </c>
      <c r="BF239" s="65">
        <v>1075.7900999999999</v>
      </c>
      <c r="BG239" s="65">
        <v>1318.63375</v>
      </c>
      <c r="BH239" s="65">
        <v>5794.45345</v>
      </c>
      <c r="BI239" s="65">
        <v>1024.7668000000001</v>
      </c>
      <c r="BJ239" s="65">
        <v>1075.7900999999999</v>
      </c>
      <c r="BK239" s="65">
        <v>1318.63375</v>
      </c>
      <c r="BL239" s="65">
        <v>5794.45345</v>
      </c>
      <c r="BM239" s="65">
        <v>1024.7668000000001</v>
      </c>
      <c r="BN239" s="65">
        <v>1107.6523500000001</v>
      </c>
      <c r="BO239" s="65">
        <v>1318.63375</v>
      </c>
      <c r="BP239" s="65">
        <v>5794.45345</v>
      </c>
      <c r="BQ239" s="65">
        <v>1024.7668000000001</v>
      </c>
      <c r="BR239" s="65">
        <v>1107.6523500000001</v>
      </c>
      <c r="BS239" s="65">
        <v>1318.63375</v>
      </c>
      <c r="BT239" s="65">
        <v>5794.45345</v>
      </c>
      <c r="BU239" s="65">
        <v>1024.7668000000001</v>
      </c>
      <c r="BV239" s="65">
        <v>1107.6523500000001</v>
      </c>
      <c r="BW239" s="65">
        <v>1318.63375</v>
      </c>
      <c r="BX239" s="65">
        <v>5794.45345</v>
      </c>
      <c r="BY239" s="65">
        <v>1024.7668000000001</v>
      </c>
      <c r="BZ239" s="65">
        <v>1107.6523500000001</v>
      </c>
      <c r="CA239" s="65">
        <v>1318.63375</v>
      </c>
      <c r="CB239" s="65">
        <v>5794.45345</v>
      </c>
      <c r="CC239" s="65">
        <v>1024.7668000000001</v>
      </c>
      <c r="CD239" s="65">
        <v>1107.6523500000001</v>
      </c>
      <c r="CE239" s="65">
        <v>1318.63375</v>
      </c>
      <c r="CF239" s="65">
        <v>5794.45345</v>
      </c>
      <c r="CG239" s="65">
        <v>1024.7668000000001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1107.6523500000001</v>
      </c>
      <c r="CM239" s="65">
        <v>1318.63375</v>
      </c>
      <c r="CN239" s="65">
        <v>5794.45345</v>
      </c>
      <c r="CO239" s="65">
        <v>1024.7668000000001</v>
      </c>
      <c r="CP239" s="65">
        <v>556.40234999999996</v>
      </c>
      <c r="CQ239" s="65">
        <v>1318.63375</v>
      </c>
      <c r="CR239" s="65">
        <v>5794.45345</v>
      </c>
      <c r="CS239" s="65">
        <v>599.47415049999995</v>
      </c>
      <c r="CT239" s="65">
        <v>1107.6523500000001</v>
      </c>
      <c r="CU239" s="65">
        <v>1318.63375</v>
      </c>
      <c r="CV239" s="65">
        <v>5794.45345</v>
      </c>
      <c r="CW239" s="65">
        <v>1024.7668000000001</v>
      </c>
      <c r="CX239" s="65">
        <v>1107.6523500000001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846.82147320000001</v>
      </c>
      <c r="DK239" s="65">
        <v>1318.63375</v>
      </c>
      <c r="DL239" s="65">
        <v>5794.45345</v>
      </c>
      <c r="DM239" s="65">
        <v>1024.7668000000001</v>
      </c>
      <c r="DN239" s="65">
        <v>1107.6523500000001</v>
      </c>
      <c r="DO239" s="65">
        <v>1318.63375</v>
      </c>
      <c r="DP239" s="65">
        <v>5794.45345</v>
      </c>
      <c r="DQ239" s="65">
        <v>1024.7668000000001</v>
      </c>
      <c r="DR239" s="65">
        <v>1107.6523500000001</v>
      </c>
      <c r="DS239" s="65">
        <v>1318.63375</v>
      </c>
      <c r="DT239" s="65">
        <v>5794.45345</v>
      </c>
      <c r="DU239" s="65">
        <v>1024.7668000000001</v>
      </c>
      <c r="DV239" s="65">
        <v>1107.6523500000001</v>
      </c>
      <c r="DW239" s="65">
        <v>1318.63375</v>
      </c>
      <c r="DX239" s="65">
        <v>5794.45345</v>
      </c>
      <c r="DY239" s="65">
        <v>1024.7668000000001</v>
      </c>
      <c r="DZ239" s="65">
        <v>1107.6523500000001</v>
      </c>
      <c r="EA239" s="65">
        <v>1318.63375</v>
      </c>
      <c r="EB239" s="65">
        <v>5794.45345</v>
      </c>
      <c r="EC239" s="65">
        <v>1024.7668000000001</v>
      </c>
      <c r="ED239" s="65">
        <v>1107.6523500000001</v>
      </c>
      <c r="EE239" s="65">
        <v>1088.167154</v>
      </c>
      <c r="EF239" s="65">
        <v>5794.45345</v>
      </c>
      <c r="EG239" s="65">
        <v>1024.7668000000001</v>
      </c>
      <c r="EH239" s="65">
        <v>1107.6523500000001</v>
      </c>
      <c r="EI239" s="65">
        <v>1318.63375</v>
      </c>
      <c r="EJ239" s="65">
        <v>5794.45345</v>
      </c>
      <c r="EK239" s="65">
        <v>1024.7668000000001</v>
      </c>
      <c r="EL239" s="65">
        <v>1107.6523500000001</v>
      </c>
      <c r="EM239" s="65">
        <v>1318.63375</v>
      </c>
      <c r="EN239" s="65">
        <v>5794.45345</v>
      </c>
      <c r="EO239" s="65">
        <v>1024.7668000000001</v>
      </c>
      <c r="EP239" s="65">
        <v>1107.6523500000001</v>
      </c>
      <c r="EQ239" s="65">
        <v>1318.63375</v>
      </c>
      <c r="ER239" s="65">
        <v>5794.45345</v>
      </c>
      <c r="ES239" s="65">
        <v>1024.7668000000001</v>
      </c>
      <c r="ET239" s="65">
        <v>1107.6523500000001</v>
      </c>
      <c r="EU239" s="65">
        <v>1318.63375</v>
      </c>
      <c r="EV239" s="65">
        <v>5794.45345</v>
      </c>
      <c r="EW239" s="65">
        <v>1024.7668000000001</v>
      </c>
      <c r="EX239" s="65">
        <v>1107.6523500000001</v>
      </c>
      <c r="EY239" s="65">
        <v>1318.63375</v>
      </c>
      <c r="EZ239" s="65">
        <v>1060.3543979999999</v>
      </c>
      <c r="FA239" s="65">
        <v>1024.7668000000001</v>
      </c>
      <c r="FB239" s="65">
        <v>1076.874757</v>
      </c>
      <c r="FC239" s="65">
        <v>1318.63375</v>
      </c>
    </row>
    <row r="240" spans="2:159" x14ac:dyDescent="0.2">
      <c r="B240" s="65" t="s">
        <v>1</v>
      </c>
      <c r="C240" s="65" t="s">
        <v>43</v>
      </c>
      <c r="F240" s="65">
        <v>363.93374999999997</v>
      </c>
      <c r="G240" s="65">
        <v>357.11250000000001</v>
      </c>
      <c r="H240" s="65">
        <v>355.10624999999999</v>
      </c>
      <c r="I240" s="65">
        <v>358.31625000000003</v>
      </c>
      <c r="J240" s="65">
        <v>363.93374999999997</v>
      </c>
      <c r="K240" s="65">
        <v>357.11250000000001</v>
      </c>
      <c r="L240" s="65">
        <v>355.10624999999999</v>
      </c>
      <c r="M240" s="65">
        <v>358.31625000000003</v>
      </c>
      <c r="N240" s="65">
        <v>363.93374999999997</v>
      </c>
      <c r="O240" s="65">
        <v>357.11250000000001</v>
      </c>
      <c r="P240" s="65">
        <v>355.10624999999999</v>
      </c>
      <c r="Q240" s="65">
        <v>358.31625000000003</v>
      </c>
      <c r="R240" s="65">
        <v>363.93374999999997</v>
      </c>
      <c r="S240" s="65">
        <v>357.11250000000001</v>
      </c>
      <c r="T240" s="65">
        <v>355.10624999999999</v>
      </c>
      <c r="U240" s="65">
        <v>358.31625000000003</v>
      </c>
      <c r="V240" s="65">
        <v>363.93374999999997</v>
      </c>
      <c r="W240" s="65">
        <v>357.11250000000001</v>
      </c>
      <c r="X240" s="65">
        <v>355.10624999999999</v>
      </c>
      <c r="Y240" s="65">
        <v>358.31625000000003</v>
      </c>
      <c r="Z240" s="65">
        <v>363.93374999999997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357.11250000000001</v>
      </c>
      <c r="AF240" s="65">
        <v>548.92124999999999</v>
      </c>
      <c r="AG240" s="65">
        <v>553.88324999999998</v>
      </c>
      <c r="AH240" s="65">
        <v>562.56674999999996</v>
      </c>
      <c r="AI240" s="65">
        <v>552.02250000000004</v>
      </c>
      <c r="AJ240" s="65">
        <v>548.92124999999999</v>
      </c>
      <c r="AK240" s="65">
        <v>553.88324999999998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541.37815609999996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458.65444050000002</v>
      </c>
      <c r="AY240" s="65">
        <v>552.02250000000004</v>
      </c>
      <c r="AZ240" s="65">
        <v>552.9820115</v>
      </c>
      <c r="BA240" s="65">
        <v>557.98071900000002</v>
      </c>
      <c r="BB240" s="65">
        <v>566.72845700000005</v>
      </c>
      <c r="BC240" s="65">
        <v>556.10620370000004</v>
      </c>
      <c r="BD240" s="65">
        <v>649.53293859999997</v>
      </c>
      <c r="BE240" s="65">
        <v>655.40442280000002</v>
      </c>
      <c r="BF240" s="65">
        <v>661.06850480000003</v>
      </c>
      <c r="BG240" s="65">
        <v>653.20261619999997</v>
      </c>
      <c r="BH240" s="65">
        <v>902.92124999999999</v>
      </c>
      <c r="BI240" s="65">
        <v>911.08325000000002</v>
      </c>
      <c r="BJ240" s="65">
        <v>925.36675000000002</v>
      </c>
      <c r="BK240" s="65">
        <v>908.02250000000004</v>
      </c>
      <c r="BL240" s="65">
        <v>1182.756967</v>
      </c>
      <c r="BM240" s="65">
        <v>1193.4485549999999</v>
      </c>
      <c r="BN240" s="65">
        <v>1197.8910289999999</v>
      </c>
      <c r="BO240" s="65">
        <v>1189.4392089999999</v>
      </c>
      <c r="BP240" s="65">
        <v>1300.8971320000001</v>
      </c>
      <c r="BQ240" s="65">
        <v>1306.8787</v>
      </c>
      <c r="BR240" s="65">
        <v>1333.2358180000001</v>
      </c>
      <c r="BS240" s="65">
        <v>1308.246834</v>
      </c>
      <c r="BT240" s="65">
        <v>1410.943084</v>
      </c>
      <c r="BU240" s="65">
        <v>1423.6973720000001</v>
      </c>
      <c r="BV240" s="65">
        <v>1446.0173749999999</v>
      </c>
      <c r="BW240" s="65">
        <v>1418.9145140000001</v>
      </c>
      <c r="BX240" s="65">
        <v>1532.6397770000001</v>
      </c>
      <c r="BY240" s="65">
        <v>1546.494148</v>
      </c>
      <c r="BZ240" s="65">
        <v>1550.7050859999999</v>
      </c>
      <c r="CA240" s="65">
        <v>1541.298759</v>
      </c>
      <c r="CB240" s="65">
        <v>1816.4500840000001</v>
      </c>
      <c r="CC240" s="65">
        <v>1832.869972</v>
      </c>
      <c r="CD240" s="65">
        <v>1861.604775</v>
      </c>
      <c r="CE240" s="65">
        <v>1826.7125140000001</v>
      </c>
      <c r="CF240" s="65">
        <v>1816.4500840000001</v>
      </c>
      <c r="CG240" s="65">
        <v>1832.869972</v>
      </c>
      <c r="CH240" s="65">
        <v>1861.604775</v>
      </c>
      <c r="CI240" s="65">
        <v>1826.7125140000001</v>
      </c>
      <c r="CJ240" s="65">
        <v>1950.8416790000001</v>
      </c>
      <c r="CK240" s="65">
        <v>1960.2225659999999</v>
      </c>
      <c r="CL240" s="65">
        <v>1972.3862770000001</v>
      </c>
      <c r="CM240" s="65">
        <v>1961.863384</v>
      </c>
      <c r="CN240" s="65">
        <v>2097.185817</v>
      </c>
      <c r="CO240" s="65">
        <v>2107.3312540000002</v>
      </c>
      <c r="CP240" s="65">
        <v>2126.2910339999999</v>
      </c>
      <c r="CQ240" s="65">
        <v>2109.0343240000002</v>
      </c>
      <c r="CR240" s="65">
        <v>2248.3463969999998</v>
      </c>
      <c r="CS240" s="65">
        <v>2268.6704329999998</v>
      </c>
      <c r="CT240" s="65">
        <v>2304.237494</v>
      </c>
      <c r="CU240" s="65">
        <v>2261.0489189999998</v>
      </c>
      <c r="CV240" s="65">
        <v>2409.3201450000001</v>
      </c>
      <c r="CW240" s="65">
        <v>2431.0993100000001</v>
      </c>
      <c r="CX240" s="65">
        <v>2469.212849</v>
      </c>
      <c r="CY240" s="65">
        <v>2422.932123</v>
      </c>
      <c r="CZ240" s="65">
        <v>2785.7112529999999</v>
      </c>
      <c r="DA240" s="65">
        <v>2810.892824</v>
      </c>
      <c r="DB240" s="65">
        <v>2854.960572</v>
      </c>
      <c r="DC240" s="65">
        <v>2801.4497350000001</v>
      </c>
      <c r="DD240" s="65">
        <v>2940.8378259999999</v>
      </c>
      <c r="DE240" s="65">
        <v>2967.4216710000001</v>
      </c>
      <c r="DF240" s="65">
        <v>2970.0472799999998</v>
      </c>
      <c r="DG240" s="65">
        <v>2957.4527290000001</v>
      </c>
      <c r="DH240" s="65">
        <v>3193.2155339999999</v>
      </c>
      <c r="DI240" s="65">
        <v>3222.0807589999999</v>
      </c>
      <c r="DJ240" s="65">
        <v>3127.264999</v>
      </c>
      <c r="DK240" s="65">
        <v>3211.2562990000001</v>
      </c>
      <c r="DL240" s="65">
        <v>3193.2155339999999</v>
      </c>
      <c r="DM240" s="65">
        <v>3190.7264369999998</v>
      </c>
      <c r="DN240" s="65">
        <v>3272.5949030000002</v>
      </c>
      <c r="DO240" s="65">
        <v>3211.2562990000001</v>
      </c>
      <c r="DP240" s="65">
        <v>3193.2155339999999</v>
      </c>
      <c r="DQ240" s="65">
        <v>3222.0807589999999</v>
      </c>
      <c r="DR240" s="65">
        <v>3272.5949030000002</v>
      </c>
      <c r="DS240" s="65">
        <v>3211.2562990000001</v>
      </c>
      <c r="DT240" s="65">
        <v>3193.2155339999999</v>
      </c>
      <c r="DU240" s="65">
        <v>3222.0807589999999</v>
      </c>
      <c r="DV240" s="65">
        <v>3225.5526020000002</v>
      </c>
      <c r="DW240" s="65">
        <v>3211.2562990000001</v>
      </c>
      <c r="DX240" s="65">
        <v>3193.2155339999999</v>
      </c>
      <c r="DY240" s="65">
        <v>3222.0807589999999</v>
      </c>
      <c r="DZ240" s="65">
        <v>3225.9754630000002</v>
      </c>
      <c r="EA240" s="65">
        <v>3211.2562990000001</v>
      </c>
      <c r="EB240" s="65">
        <v>3357.5400180000001</v>
      </c>
      <c r="EC240" s="65">
        <v>3387.8906619999998</v>
      </c>
      <c r="ED240" s="65">
        <v>3391.6766240000002</v>
      </c>
      <c r="EE240" s="65">
        <v>3376.5091699999998</v>
      </c>
      <c r="EF240" s="65">
        <v>3498.8917499999998</v>
      </c>
      <c r="EG240" s="65">
        <v>3530.5201499999998</v>
      </c>
      <c r="EH240" s="65">
        <v>3534.2125719999999</v>
      </c>
      <c r="EI240" s="65">
        <v>3518.6595000000002</v>
      </c>
      <c r="EJ240" s="65">
        <v>3498.8917499999998</v>
      </c>
      <c r="EK240" s="65">
        <v>3530.5201499999998</v>
      </c>
      <c r="EL240" s="65">
        <v>3585.86985</v>
      </c>
      <c r="EM240" s="65">
        <v>3518.6595000000002</v>
      </c>
      <c r="EN240" s="65">
        <v>3498.8917499999998</v>
      </c>
      <c r="EO240" s="65">
        <v>3530.5201499999998</v>
      </c>
      <c r="EP240" s="65">
        <v>3585.86985</v>
      </c>
      <c r="EQ240" s="65">
        <v>3518.6595000000002</v>
      </c>
      <c r="ER240" s="65">
        <v>3559.4353820000001</v>
      </c>
      <c r="ES240" s="65">
        <v>3591.611069</v>
      </c>
      <c r="ET240" s="65">
        <v>3596.3380649999999</v>
      </c>
      <c r="EU240" s="65">
        <v>3579.5451859999998</v>
      </c>
      <c r="EV240" s="65">
        <v>3689.1667499999999</v>
      </c>
      <c r="EW240" s="65">
        <v>3722.5151500000002</v>
      </c>
      <c r="EX240" s="65">
        <v>3780.8748500000002</v>
      </c>
      <c r="EY240" s="65">
        <v>3710.0095000000001</v>
      </c>
      <c r="EZ240" s="65">
        <v>3689.1667499999999</v>
      </c>
      <c r="FA240" s="65">
        <v>3722.5151500000002</v>
      </c>
      <c r="FB240" s="65">
        <v>3387.7833070000001</v>
      </c>
      <c r="FC240" s="65">
        <v>3710.0095000000001</v>
      </c>
    </row>
    <row r="241" spans="2:159" x14ac:dyDescent="0.2">
      <c r="B241" s="65" t="s">
        <v>1</v>
      </c>
      <c r="C241" s="65" t="s">
        <v>44</v>
      </c>
      <c r="AZ241" s="65">
        <v>1793.210722</v>
      </c>
      <c r="BA241" s="65">
        <v>339.19013310000003</v>
      </c>
      <c r="BC241" s="65">
        <v>1564.5840000000001</v>
      </c>
      <c r="BD241" s="65">
        <v>2948.681274</v>
      </c>
      <c r="BE241" s="65">
        <v>531.55413980000003</v>
      </c>
      <c r="BG241" s="65">
        <v>1564.5840000000001</v>
      </c>
      <c r="BH241" s="65">
        <v>3707.6480000000001</v>
      </c>
      <c r="BI241" s="65">
        <v>174.83600000000001</v>
      </c>
      <c r="BK241" s="65">
        <v>1940.722</v>
      </c>
      <c r="BL241" s="65">
        <v>3707.6480000000001</v>
      </c>
      <c r="BM241" s="65">
        <v>174.83600000000001</v>
      </c>
      <c r="BO241" s="65">
        <v>1940.722</v>
      </c>
      <c r="BP241" s="65">
        <v>3707.6480000000001</v>
      </c>
      <c r="BS241" s="65">
        <v>1622.0566200000001</v>
      </c>
      <c r="BT241" s="65">
        <v>3707.6480000000001</v>
      </c>
      <c r="BU241" s="65">
        <v>902.08399999999995</v>
      </c>
      <c r="BV241" s="65">
        <v>64.962000000000003</v>
      </c>
      <c r="BW241" s="65">
        <v>1940.722</v>
      </c>
      <c r="BX241" s="65">
        <v>4095.6542760000002</v>
      </c>
      <c r="BZ241" s="65">
        <v>370.25446019999998</v>
      </c>
      <c r="CA241" s="65">
        <v>2143.819035</v>
      </c>
      <c r="CB241" s="65">
        <v>6531.5450629999996</v>
      </c>
      <c r="CC241" s="65">
        <v>785.05826009999998</v>
      </c>
      <c r="CE241" s="65">
        <v>3418.8556189999999</v>
      </c>
      <c r="CF241" s="65">
        <v>7710.606256</v>
      </c>
      <c r="CG241" s="65">
        <v>919.30600000000004</v>
      </c>
      <c r="CH241" s="65">
        <v>697.05257449999999</v>
      </c>
      <c r="CI241" s="65">
        <v>4036.020462</v>
      </c>
      <c r="CJ241" s="65">
        <v>8817.6197489999995</v>
      </c>
      <c r="CK241" s="65">
        <v>1094.1420000000001</v>
      </c>
      <c r="CL241" s="65">
        <v>749.06984039999998</v>
      </c>
      <c r="CM241" s="65">
        <v>4615.4728379999997</v>
      </c>
      <c r="CN241" s="65">
        <v>10123.734640000001</v>
      </c>
      <c r="CO241" s="65">
        <v>1094.1420000000001</v>
      </c>
      <c r="CP241" s="65">
        <v>850.24168910000003</v>
      </c>
      <c r="CQ241" s="65">
        <v>5299.1423480000003</v>
      </c>
      <c r="CR241" s="65">
        <v>11103.7672</v>
      </c>
      <c r="CS241" s="65">
        <v>2173.2351180000001</v>
      </c>
      <c r="CT241" s="65">
        <v>932.43938319999995</v>
      </c>
      <c r="CU241" s="65">
        <v>5812.1281449999997</v>
      </c>
      <c r="CV241" s="65">
        <v>11700.864</v>
      </c>
      <c r="CW241" s="65">
        <v>1042.6629949999999</v>
      </c>
      <c r="CY241" s="65">
        <v>6124.6710000000003</v>
      </c>
      <c r="CZ241" s="65">
        <v>11700.864</v>
      </c>
      <c r="DA241" s="65">
        <v>2846.8620000000001</v>
      </c>
      <c r="DB241" s="65">
        <v>64.962000000000003</v>
      </c>
      <c r="DC241" s="65">
        <v>6124.6710000000003</v>
      </c>
      <c r="DD241" s="65">
        <v>11700.864</v>
      </c>
      <c r="DE241" s="65">
        <v>2846.8620000000001</v>
      </c>
      <c r="DF241" s="65">
        <v>716.202</v>
      </c>
      <c r="DG241" s="65">
        <v>6124.6710000000003</v>
      </c>
      <c r="DH241" s="65">
        <v>11703.910400000001</v>
      </c>
      <c r="DI241" s="65">
        <v>366.89400000000001</v>
      </c>
      <c r="DJ241" s="65">
        <v>997.85129740000002</v>
      </c>
      <c r="DK241" s="65">
        <v>6190.871204</v>
      </c>
      <c r="DL241" s="65">
        <v>11827.33603</v>
      </c>
      <c r="DM241" s="65">
        <v>2533.9886940000001</v>
      </c>
      <c r="DN241" s="65">
        <v>1069.212297</v>
      </c>
      <c r="DO241" s="65">
        <v>6190.871204</v>
      </c>
      <c r="DP241" s="65">
        <v>11827.33603</v>
      </c>
      <c r="DQ241" s="65">
        <v>1663.2647400000001</v>
      </c>
      <c r="DR241" s="65">
        <v>341.577</v>
      </c>
      <c r="DS241" s="65">
        <v>6190.871204</v>
      </c>
      <c r="DT241" s="65">
        <v>11827.33603</v>
      </c>
      <c r="DU241" s="65">
        <v>2877.6330969999999</v>
      </c>
      <c r="DV241" s="65">
        <v>1057.779</v>
      </c>
      <c r="DW241" s="65">
        <v>5724.7555160000002</v>
      </c>
      <c r="DX241" s="65">
        <v>11827.33603</v>
      </c>
      <c r="DY241" s="65">
        <v>2877.6330969999999</v>
      </c>
      <c r="DZ241" s="65">
        <v>1069.212297</v>
      </c>
      <c r="EA241" s="65">
        <v>5660.8306419999999</v>
      </c>
      <c r="EB241" s="65">
        <v>11827.33603</v>
      </c>
      <c r="EC241" s="65">
        <v>2877.6330969999999</v>
      </c>
      <c r="ED241" s="65">
        <v>259.75889710000001</v>
      </c>
      <c r="EE241" s="65">
        <v>6124.6710000000003</v>
      </c>
      <c r="EF241" s="65">
        <v>11825.855250000001</v>
      </c>
      <c r="EG241" s="65">
        <v>3106.332668</v>
      </c>
      <c r="EH241" s="65">
        <v>53.640826189999999</v>
      </c>
      <c r="EI241" s="65">
        <v>5491.325863</v>
      </c>
      <c r="EJ241" s="65">
        <v>10919.515170000001</v>
      </c>
      <c r="EK241" s="65">
        <v>3302.3430520000002</v>
      </c>
      <c r="EL241" s="65">
        <v>956.8013727</v>
      </c>
      <c r="EM241" s="65">
        <v>6124.2386660000002</v>
      </c>
      <c r="EN241" s="65">
        <v>9524.7261230000004</v>
      </c>
      <c r="EO241" s="65">
        <v>3302.3430520000002</v>
      </c>
      <c r="EP241" s="65">
        <v>885.44037270000001</v>
      </c>
      <c r="EQ241" s="65">
        <v>2784.1610719999999</v>
      </c>
      <c r="ER241" s="65">
        <v>8993.0116369999996</v>
      </c>
      <c r="ES241" s="65">
        <v>3302.3430520000002</v>
      </c>
      <c r="ET241" s="65">
        <v>575.7773727</v>
      </c>
      <c r="EU241" s="65">
        <v>3333.8220710000001</v>
      </c>
      <c r="EV241" s="65">
        <v>10623.815979999999</v>
      </c>
      <c r="EW241" s="65">
        <v>3355.623607</v>
      </c>
      <c r="EX241" s="65">
        <v>530.61227589999999</v>
      </c>
      <c r="EY241" s="65">
        <v>6429.8815850000001</v>
      </c>
      <c r="EZ241" s="65">
        <v>12489.93641</v>
      </c>
      <c r="FA241" s="65">
        <v>3471.65</v>
      </c>
      <c r="FB241" s="65">
        <v>910.5918633</v>
      </c>
      <c r="FC241" s="65">
        <v>3698.0650000000001</v>
      </c>
    </row>
    <row r="242" spans="2:159" x14ac:dyDescent="0.2">
      <c r="B242" s="65" t="s">
        <v>1</v>
      </c>
      <c r="C242" s="65" t="s">
        <v>45</v>
      </c>
      <c r="AJ242" s="65">
        <v>2933.3964799999999</v>
      </c>
      <c r="AK242" s="65">
        <v>713.70583999999997</v>
      </c>
      <c r="AL242" s="65">
        <v>265.18428</v>
      </c>
      <c r="AM242" s="65">
        <v>1535.4497200000001</v>
      </c>
      <c r="AN242" s="65">
        <v>298.91908319999999</v>
      </c>
      <c r="AO242" s="65">
        <v>713.70583999999997</v>
      </c>
      <c r="AQ242" s="65">
        <v>252.6053857</v>
      </c>
      <c r="AR242" s="65">
        <v>2933.3964799999999</v>
      </c>
      <c r="AS242" s="65">
        <v>713.70583999999997</v>
      </c>
      <c r="AT242" s="65">
        <v>265.18428</v>
      </c>
      <c r="AV242" s="65">
        <v>2933.3964799999999</v>
      </c>
      <c r="AW242" s="65">
        <v>713.70583999999997</v>
      </c>
      <c r="AY242" s="65">
        <v>1535.4497200000001</v>
      </c>
      <c r="AZ242" s="65">
        <v>2933.3964799999999</v>
      </c>
      <c r="BA242" s="65">
        <v>713.70583999999997</v>
      </c>
      <c r="BB242" s="65">
        <v>265.18428</v>
      </c>
      <c r="BC242" s="65">
        <v>1535.4497200000001</v>
      </c>
      <c r="BD242" s="65">
        <v>2933.3964799999999</v>
      </c>
      <c r="BE242" s="65">
        <v>407.86310580000003</v>
      </c>
      <c r="BF242" s="65">
        <v>265.18428</v>
      </c>
      <c r="BG242" s="65">
        <v>1535.4497200000001</v>
      </c>
      <c r="BH242" s="65">
        <v>2933.3964799999999</v>
      </c>
      <c r="BI242" s="65">
        <v>713.70583999999997</v>
      </c>
      <c r="BJ242" s="65">
        <v>265.18428</v>
      </c>
      <c r="BK242" s="65">
        <v>1535.4497200000001</v>
      </c>
      <c r="BL242" s="65">
        <v>2933.3964799999999</v>
      </c>
      <c r="BM242" s="65">
        <v>713.70583999999997</v>
      </c>
      <c r="BN242" s="65">
        <v>265.18428</v>
      </c>
      <c r="BO242" s="65">
        <v>1535.4497200000001</v>
      </c>
      <c r="BP242" s="65">
        <v>3180.6924800000002</v>
      </c>
      <c r="BQ242" s="65">
        <v>773.87383999999997</v>
      </c>
      <c r="BR242" s="65">
        <v>287.54028</v>
      </c>
      <c r="BS242" s="65">
        <v>1664.89372</v>
      </c>
      <c r="BT242" s="65">
        <v>3180.6924800000002</v>
      </c>
      <c r="BU242" s="65">
        <v>60.167999999999999</v>
      </c>
      <c r="BV242" s="65">
        <v>287.54028</v>
      </c>
      <c r="BW242" s="65">
        <v>1664.89372</v>
      </c>
      <c r="BX242" s="65">
        <v>3597.3119999999999</v>
      </c>
      <c r="BY242" s="65">
        <v>865.2108571</v>
      </c>
      <c r="BZ242" s="65">
        <v>325.2034286</v>
      </c>
      <c r="CA242" s="65">
        <v>1882.9680000000001</v>
      </c>
      <c r="CB242" s="65">
        <v>3597.3119999999999</v>
      </c>
      <c r="CC242" s="65">
        <v>875.23885710000002</v>
      </c>
      <c r="CD242" s="65">
        <v>325.2034286</v>
      </c>
      <c r="CE242" s="65">
        <v>1882.9680000000001</v>
      </c>
      <c r="CF242" s="65">
        <v>3597.3119999999999</v>
      </c>
      <c r="CG242" s="65">
        <v>301.98420090000002</v>
      </c>
      <c r="CH242" s="65">
        <v>325.2034286</v>
      </c>
      <c r="CI242" s="65">
        <v>1882.9680000000001</v>
      </c>
      <c r="CJ242" s="65">
        <v>3597.3119999999999</v>
      </c>
      <c r="CK242" s="65">
        <v>875.23885710000002</v>
      </c>
      <c r="CL242" s="65">
        <v>306.5734286</v>
      </c>
      <c r="CM242" s="65">
        <v>1882.9680000000001</v>
      </c>
      <c r="CN242" s="65">
        <v>3597.3119999999999</v>
      </c>
      <c r="CO242" s="65">
        <v>875.23885710000002</v>
      </c>
      <c r="CP242" s="65">
        <v>325.2034286</v>
      </c>
      <c r="CQ242" s="65">
        <v>1882.9680000000001</v>
      </c>
      <c r="CR242" s="65">
        <v>3597.3119999999999</v>
      </c>
      <c r="CS242" s="65">
        <v>875.23885710000002</v>
      </c>
      <c r="CT242" s="65">
        <v>325.2034286</v>
      </c>
      <c r="CU242" s="65">
        <v>1882.9680000000001</v>
      </c>
      <c r="CV242" s="65">
        <v>4025.6044769999999</v>
      </c>
      <c r="CW242" s="65">
        <v>979.44394629999999</v>
      </c>
      <c r="CX242" s="65">
        <v>363.9218333</v>
      </c>
      <c r="CY242" s="65">
        <v>2107.1523430000002</v>
      </c>
      <c r="CZ242" s="65">
        <v>5163.1210510000001</v>
      </c>
      <c r="DA242" s="65">
        <v>1256.205792</v>
      </c>
      <c r="DB242" s="65">
        <v>265.18428</v>
      </c>
      <c r="DC242" s="65">
        <v>2702.571175</v>
      </c>
      <c r="DD242" s="65">
        <v>5932.6167740000001</v>
      </c>
      <c r="DE242" s="65">
        <v>1449.950556</v>
      </c>
      <c r="DF242" s="65">
        <v>538.74309640000001</v>
      </c>
      <c r="DG242" s="65">
        <v>3119.38904</v>
      </c>
      <c r="DH242" s="65">
        <v>5932.6167740000001</v>
      </c>
      <c r="DI242" s="65">
        <v>1501.694949</v>
      </c>
      <c r="DJ242" s="65">
        <v>283.81428</v>
      </c>
      <c r="DK242" s="65">
        <v>3230.710693</v>
      </c>
      <c r="DL242" s="65">
        <v>5983.3709140000001</v>
      </c>
      <c r="DM242" s="65">
        <v>713.70583999999997</v>
      </c>
      <c r="DN242" s="65">
        <v>554.24322419999999</v>
      </c>
      <c r="DO242" s="65">
        <v>3230.710693</v>
      </c>
      <c r="DP242" s="65">
        <v>5983.3709140000001</v>
      </c>
      <c r="DQ242" s="65">
        <v>1501.694949</v>
      </c>
      <c r="DR242" s="65">
        <v>557.96922419999999</v>
      </c>
      <c r="DS242" s="65">
        <v>3230.710693</v>
      </c>
      <c r="DT242" s="65">
        <v>5983.3709140000001</v>
      </c>
      <c r="DU242" s="65">
        <v>1501.694949</v>
      </c>
      <c r="DV242" s="65">
        <v>283.81428</v>
      </c>
      <c r="DW242" s="65">
        <v>3230.710693</v>
      </c>
      <c r="DX242" s="65">
        <v>5983.3709140000001</v>
      </c>
      <c r="DY242" s="65">
        <v>1475.309743</v>
      </c>
      <c r="DZ242" s="65">
        <v>557.96922419999999</v>
      </c>
      <c r="EA242" s="65">
        <v>3230.710693</v>
      </c>
      <c r="EB242" s="65">
        <v>5262.9838710000004</v>
      </c>
      <c r="EC242" s="65">
        <v>1501.694949</v>
      </c>
      <c r="ED242" s="65">
        <v>557.96922419999999</v>
      </c>
      <c r="EE242" s="65">
        <v>3230.710693</v>
      </c>
      <c r="EF242" s="65">
        <v>5151.8928669999996</v>
      </c>
      <c r="EG242" s="65">
        <v>1538.83584</v>
      </c>
      <c r="EH242" s="65">
        <v>287.54028</v>
      </c>
      <c r="EI242" s="65">
        <v>3310.61472</v>
      </c>
      <c r="EJ242" s="65">
        <v>5509.6310430000003</v>
      </c>
      <c r="EK242" s="65">
        <v>1538.83584</v>
      </c>
      <c r="EL242" s="65">
        <v>571.76927999999998</v>
      </c>
      <c r="EM242" s="65">
        <v>1535.4497200000001</v>
      </c>
      <c r="EN242" s="65">
        <v>5983.3709140000001</v>
      </c>
      <c r="EO242" s="65">
        <v>1538.83584</v>
      </c>
      <c r="EP242" s="65">
        <v>283.81428</v>
      </c>
      <c r="EQ242" s="65">
        <v>3303.3406460000001</v>
      </c>
      <c r="ER242" s="65">
        <v>5737.5064190000003</v>
      </c>
      <c r="ES242" s="65">
        <v>1583.7438400000001</v>
      </c>
      <c r="ET242" s="65">
        <v>588.45528000000002</v>
      </c>
      <c r="EU242" s="65">
        <v>3407.2287200000001</v>
      </c>
      <c r="EV242" s="65">
        <v>3669.759896</v>
      </c>
      <c r="EW242" s="65">
        <v>1583.7438400000001</v>
      </c>
      <c r="EX242" s="65">
        <v>588.45528000000002</v>
      </c>
      <c r="EY242" s="65">
        <v>3407.2287200000001</v>
      </c>
      <c r="EZ242" s="65">
        <v>5970.4941520000002</v>
      </c>
      <c r="FA242" s="65">
        <v>1595.29784</v>
      </c>
      <c r="FB242" s="65">
        <v>592.74828000000002</v>
      </c>
      <c r="FC242" s="65">
        <v>3419.399672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61036.445789999998</v>
      </c>
      <c r="E245" s="65">
        <v>55159.513599999998</v>
      </c>
      <c r="F245" s="65">
        <v>50606.572480000003</v>
      </c>
      <c r="G245" s="65">
        <v>56232.16072</v>
      </c>
      <c r="H245" s="65">
        <v>62471.965539999997</v>
      </c>
      <c r="I245" s="65">
        <v>56337.372170000002</v>
      </c>
      <c r="J245" s="65">
        <v>53980.218610000004</v>
      </c>
      <c r="K245" s="65">
        <v>58125.681230000002</v>
      </c>
      <c r="L245" s="65">
        <v>66139.652650000004</v>
      </c>
      <c r="M245" s="65">
        <v>59791.420400000003</v>
      </c>
      <c r="N245" s="65">
        <v>55756.20016</v>
      </c>
      <c r="O245" s="65">
        <v>57536.405650000001</v>
      </c>
      <c r="P245" s="65">
        <v>63844.277159999998</v>
      </c>
      <c r="Q245" s="65">
        <v>58255.070760000002</v>
      </c>
      <c r="R245" s="65">
        <v>55545.915070000003</v>
      </c>
      <c r="S245" s="65">
        <v>61701.000339999999</v>
      </c>
      <c r="T245" s="65">
        <v>61082.296320000001</v>
      </c>
      <c r="U245" s="65">
        <v>57273.862209999999</v>
      </c>
      <c r="V245" s="65">
        <v>51557.088069999998</v>
      </c>
      <c r="W245" s="65">
        <v>58279.855649999998</v>
      </c>
      <c r="X245" s="65">
        <v>62224.271820000002</v>
      </c>
      <c r="Y245" s="65">
        <v>59875.063900000001</v>
      </c>
      <c r="Z245" s="65">
        <v>56582.892570000004</v>
      </c>
      <c r="AA245" s="65">
        <v>61621.77332</v>
      </c>
      <c r="AB245" s="65">
        <v>67401.115290000002</v>
      </c>
      <c r="AC245" s="65">
        <v>61348.028660000004</v>
      </c>
      <c r="AD245" s="65">
        <v>58208.872089999997</v>
      </c>
      <c r="AE245" s="65">
        <v>64375.396220000002</v>
      </c>
      <c r="AF245" s="65">
        <v>70094.305129999993</v>
      </c>
      <c r="AG245" s="65">
        <v>62625.70089</v>
      </c>
      <c r="AH245" s="65">
        <v>61195.764179999998</v>
      </c>
      <c r="AI245" s="65">
        <v>67781.636029999994</v>
      </c>
      <c r="AJ245" s="65">
        <v>75761.096669999999</v>
      </c>
      <c r="AK245" s="65">
        <v>68882.714840000001</v>
      </c>
      <c r="AL245" s="65">
        <v>66619.790099999998</v>
      </c>
      <c r="AM245" s="65">
        <v>71028.605460000006</v>
      </c>
      <c r="AN245" s="65">
        <v>77358.926370000001</v>
      </c>
      <c r="AO245" s="65">
        <v>68796.773639999999</v>
      </c>
      <c r="AP245" s="65">
        <v>68122.185939999996</v>
      </c>
      <c r="AQ245" s="65">
        <v>68422.371469999998</v>
      </c>
      <c r="AR245" s="65">
        <v>80211.949370000002</v>
      </c>
      <c r="AS245" s="65">
        <v>69973.7598</v>
      </c>
      <c r="AT245" s="65">
        <v>66725.082800000004</v>
      </c>
      <c r="AU245" s="65">
        <v>71229.436060000007</v>
      </c>
      <c r="AV245" s="65">
        <v>80281.932669999995</v>
      </c>
      <c r="AW245" s="65">
        <v>69974.69584</v>
      </c>
      <c r="AX245" s="65">
        <v>70350.374429999996</v>
      </c>
      <c r="AY245" s="65">
        <v>73435.451270000005</v>
      </c>
      <c r="AZ245" s="65">
        <v>82529.642049999995</v>
      </c>
      <c r="BA245" s="65">
        <v>73868.909180000002</v>
      </c>
      <c r="BB245" s="65">
        <v>68247.971879999997</v>
      </c>
      <c r="BC245" s="65">
        <v>75359.948069999999</v>
      </c>
      <c r="BD245" s="65">
        <v>83901.783530000001</v>
      </c>
      <c r="BE245" s="65">
        <v>78160.054109999997</v>
      </c>
      <c r="BF245" s="65">
        <v>72050.68088</v>
      </c>
      <c r="BG245" s="65">
        <v>75577.024489999996</v>
      </c>
      <c r="BH245" s="65">
        <v>85787.127569999997</v>
      </c>
      <c r="BI245" s="65">
        <v>76742.018580000004</v>
      </c>
      <c r="BJ245" s="65">
        <v>73406.050919999994</v>
      </c>
      <c r="BK245" s="65">
        <v>77090.125870000003</v>
      </c>
      <c r="BL245" s="65">
        <v>86195.663289999997</v>
      </c>
      <c r="BM245" s="65">
        <v>75888.358389999994</v>
      </c>
      <c r="BN245" s="65">
        <v>72312.255650000006</v>
      </c>
      <c r="BO245" s="65">
        <v>77416.492180000001</v>
      </c>
      <c r="BP245" s="65">
        <v>89983.516929999998</v>
      </c>
      <c r="BQ245" s="65">
        <v>79352.022979999994</v>
      </c>
      <c r="BR245" s="65">
        <v>75678.696500000005</v>
      </c>
      <c r="BS245" s="65">
        <v>80868.714749999999</v>
      </c>
      <c r="BT245" s="65">
        <v>90093.562879999998</v>
      </c>
      <c r="BU245" s="65">
        <v>77629.239780000004</v>
      </c>
      <c r="BV245" s="65">
        <v>75991.128540000005</v>
      </c>
      <c r="BW245" s="65">
        <v>80964.830440000005</v>
      </c>
      <c r="BX245" s="65">
        <v>93570.781830000007</v>
      </c>
      <c r="BY245" s="65">
        <v>81143.098320000005</v>
      </c>
      <c r="BZ245" s="65">
        <v>79568.946729999996</v>
      </c>
      <c r="CA245" s="65">
        <v>84289.425010000006</v>
      </c>
      <c r="CB245" s="65">
        <v>96290.482919999995</v>
      </c>
      <c r="CC245" s="65">
        <v>85421.373659999997</v>
      </c>
      <c r="CD245" s="65">
        <v>79260.302809999994</v>
      </c>
      <c r="CE245" s="65">
        <v>85849.875350000002</v>
      </c>
      <c r="CF245" s="65">
        <v>97509.190109999996</v>
      </c>
      <c r="CG245" s="65">
        <v>84534.706399999995</v>
      </c>
      <c r="CH245" s="65">
        <v>76673.980060000002</v>
      </c>
      <c r="CI245" s="65">
        <v>86506.225189999997</v>
      </c>
      <c r="CJ245" s="65">
        <v>99087.3992</v>
      </c>
      <c r="CK245" s="65">
        <v>86583.725269999995</v>
      </c>
      <c r="CL245" s="65">
        <v>79882.229609999995</v>
      </c>
      <c r="CM245" s="65">
        <v>87562.585439999995</v>
      </c>
      <c r="CN245" s="65">
        <v>100573.45020000001</v>
      </c>
      <c r="CO245" s="65">
        <v>86488.427330000006</v>
      </c>
      <c r="CP245" s="65">
        <v>79596.922640000004</v>
      </c>
      <c r="CQ245" s="65">
        <v>88427.511889999994</v>
      </c>
      <c r="CR245" s="65">
        <v>101704.6434</v>
      </c>
      <c r="CS245" s="65">
        <v>88486.111180000007</v>
      </c>
      <c r="CT245" s="65">
        <v>78354.397880000004</v>
      </c>
      <c r="CU245" s="65">
        <v>89092.512279999995</v>
      </c>
      <c r="CV245" s="65">
        <v>102891.0064</v>
      </c>
      <c r="CW245" s="65">
        <v>87481.974679999999</v>
      </c>
      <c r="CX245" s="65">
        <v>77868.250230000005</v>
      </c>
      <c r="CY245" s="65">
        <v>89791.12268</v>
      </c>
      <c r="CZ245" s="65">
        <v>104404.91409999999</v>
      </c>
      <c r="DA245" s="65">
        <v>91334.434930000003</v>
      </c>
      <c r="DB245" s="65">
        <v>79754.656480000005</v>
      </c>
      <c r="DC245" s="65">
        <v>90765.059120000005</v>
      </c>
      <c r="DD245" s="65">
        <v>105329.5364</v>
      </c>
      <c r="DE245" s="65">
        <v>89565.280939999997</v>
      </c>
      <c r="DF245" s="65">
        <v>80996.877059999999</v>
      </c>
      <c r="DG245" s="65">
        <v>91337.879979999998</v>
      </c>
      <c r="DH245" s="65">
        <v>106726.9308</v>
      </c>
      <c r="DI245" s="65">
        <v>90176.193109999993</v>
      </c>
      <c r="DJ245" s="65">
        <v>81482.545450000005</v>
      </c>
      <c r="DK245" s="65">
        <v>92822.629759999996</v>
      </c>
      <c r="DL245" s="65">
        <v>106901.1105</v>
      </c>
      <c r="DM245" s="65">
        <v>91151.222989999995</v>
      </c>
      <c r="DN245" s="65">
        <v>82030.390740000003</v>
      </c>
      <c r="DO245" s="65">
        <v>92822.629759999996</v>
      </c>
      <c r="DP245" s="65">
        <v>106901.1105</v>
      </c>
      <c r="DQ245" s="65">
        <v>92082.975520000007</v>
      </c>
      <c r="DR245" s="65">
        <v>83121.210049999994</v>
      </c>
      <c r="DS245" s="65">
        <v>92488.932830000005</v>
      </c>
      <c r="DT245" s="65">
        <v>106901.1105</v>
      </c>
      <c r="DU245" s="65">
        <v>93069.164879999997</v>
      </c>
      <c r="DV245" s="65">
        <v>80192.509340000004</v>
      </c>
      <c r="DW245" s="65">
        <v>92356.514079999994</v>
      </c>
      <c r="DX245" s="65">
        <v>106901.1105</v>
      </c>
      <c r="DY245" s="65">
        <v>93270.958670000007</v>
      </c>
      <c r="DZ245" s="65">
        <v>82798.995550000007</v>
      </c>
      <c r="EA245" s="65">
        <v>92292.589200000002</v>
      </c>
      <c r="EB245" s="65">
        <v>106345.048</v>
      </c>
      <c r="EC245" s="65">
        <v>93463.153779999993</v>
      </c>
      <c r="ED245" s="65">
        <v>83606.511729999998</v>
      </c>
      <c r="EE245" s="65">
        <v>92577.315830000007</v>
      </c>
      <c r="EF245" s="65">
        <v>106043.2208</v>
      </c>
      <c r="EG245" s="65">
        <v>93871.623730000007</v>
      </c>
      <c r="EH245" s="65">
        <v>80177.70246</v>
      </c>
      <c r="EI245" s="65">
        <v>91029.402459999998</v>
      </c>
      <c r="EJ245" s="65">
        <v>105659.00659999999</v>
      </c>
      <c r="EK245" s="65">
        <v>94276.40281</v>
      </c>
      <c r="EL245" s="65">
        <v>84587.824179999996</v>
      </c>
      <c r="EM245" s="65">
        <v>90547.073260000005</v>
      </c>
      <c r="EN245" s="65">
        <v>105535.67570000001</v>
      </c>
      <c r="EO245" s="65">
        <v>94853.690409999996</v>
      </c>
      <c r="EP245" s="65">
        <v>83426.989809999999</v>
      </c>
      <c r="EQ245" s="65">
        <v>90286.148570000005</v>
      </c>
      <c r="ER245" s="65">
        <v>105200.90300000001</v>
      </c>
      <c r="ES245" s="65">
        <v>95432.355609999999</v>
      </c>
      <c r="ET245" s="65">
        <v>83969.088099999994</v>
      </c>
      <c r="EU245" s="65">
        <v>90681.478839999996</v>
      </c>
      <c r="EV245" s="65">
        <v>104996.8605</v>
      </c>
      <c r="EW245" s="65">
        <v>95948.746280000007</v>
      </c>
      <c r="EX245" s="65">
        <v>82939.419200000004</v>
      </c>
      <c r="EY245" s="65">
        <v>93799.475460000001</v>
      </c>
      <c r="EZ245" s="65">
        <v>104999.1485</v>
      </c>
      <c r="FA245" s="65">
        <v>96521.370720000006</v>
      </c>
      <c r="FB245" s="65">
        <v>84821.693589999995</v>
      </c>
      <c r="FC245" s="65">
        <v>91757.378030000007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3280.48551</v>
      </c>
      <c r="AE246" s="65">
        <v>3231.4667610000001</v>
      </c>
      <c r="AF246" s="65">
        <v>3267.7556340000001</v>
      </c>
      <c r="AG246" s="65">
        <v>3431.524273</v>
      </c>
      <c r="AH246" s="65">
        <v>3313.4585099999999</v>
      </c>
      <c r="AI246" s="65">
        <v>3121.3422609999998</v>
      </c>
      <c r="AJ246" s="65">
        <v>3093.5816340000001</v>
      </c>
      <c r="AK246" s="65">
        <v>3422.6043730000001</v>
      </c>
      <c r="AL246" s="65">
        <v>3314.5895099999998</v>
      </c>
      <c r="AM246" s="65">
        <v>3265.0611610000001</v>
      </c>
      <c r="AN246" s="65">
        <v>5497.6279450000002</v>
      </c>
      <c r="AO246" s="65">
        <v>5773.1500910000004</v>
      </c>
      <c r="AP246" s="65">
        <v>5574.5178459999997</v>
      </c>
      <c r="AQ246" s="65">
        <v>5491.2204529999999</v>
      </c>
      <c r="AR246" s="65">
        <v>3268.8710339999998</v>
      </c>
      <c r="AS246" s="65">
        <v>7548.9140729999999</v>
      </c>
      <c r="AT246" s="65">
        <v>4321.199517</v>
      </c>
      <c r="AU246" s="65">
        <v>7180.2656610000004</v>
      </c>
      <c r="AV246" s="65">
        <v>7188.6440339999999</v>
      </c>
      <c r="AW246" s="65">
        <v>7548.9140729999999</v>
      </c>
      <c r="AX246" s="65">
        <v>5731.5913529999998</v>
      </c>
      <c r="AY246" s="65">
        <v>7180.2656610000004</v>
      </c>
      <c r="AZ246" s="65">
        <v>7188.6440339999999</v>
      </c>
      <c r="BA246" s="65">
        <v>7548.9140729999999</v>
      </c>
      <c r="BB246" s="65">
        <v>7289.18451</v>
      </c>
      <c r="BC246" s="65">
        <v>7180.2656610000004</v>
      </c>
      <c r="BD246" s="65">
        <v>7188.6440339999999</v>
      </c>
      <c r="BE246" s="65">
        <v>7548.9140729999999</v>
      </c>
      <c r="BF246" s="65">
        <v>3663.052154</v>
      </c>
      <c r="BG246" s="65">
        <v>7180.2656610000004</v>
      </c>
      <c r="BH246" s="65">
        <v>7188.6440339999999</v>
      </c>
      <c r="BI246" s="65">
        <v>7548.9140729999999</v>
      </c>
      <c r="BJ246" s="65">
        <v>3454.332586</v>
      </c>
      <c r="BK246" s="65">
        <v>7180.2656610000004</v>
      </c>
      <c r="BL246" s="65">
        <v>7188.6440339999999</v>
      </c>
      <c r="BM246" s="65">
        <v>7548.9140729999999</v>
      </c>
      <c r="BN246" s="65">
        <v>3314.5895099999998</v>
      </c>
      <c r="BO246" s="65">
        <v>7180.2656610000004</v>
      </c>
      <c r="BP246" s="65">
        <v>7188.6440339999999</v>
      </c>
      <c r="BQ246" s="65">
        <v>7548.9140729999999</v>
      </c>
      <c r="BR246" s="65">
        <v>3626.8928519999999</v>
      </c>
      <c r="BS246" s="65">
        <v>7180.2656610000004</v>
      </c>
      <c r="BT246" s="65">
        <v>7188.6440339999999</v>
      </c>
      <c r="BU246" s="65">
        <v>7547.7427729999999</v>
      </c>
      <c r="BV246" s="65">
        <v>3314.5895099999998</v>
      </c>
      <c r="BW246" s="65">
        <v>7180.2656610000004</v>
      </c>
      <c r="BX246" s="65">
        <v>7188.6440339999999</v>
      </c>
      <c r="BY246" s="65">
        <v>7548.9140729999999</v>
      </c>
      <c r="BZ246" s="65">
        <v>3314.5895099999998</v>
      </c>
      <c r="CA246" s="65">
        <v>7180.2656610000004</v>
      </c>
      <c r="CB246" s="65">
        <v>7188.6440339999999</v>
      </c>
      <c r="CC246" s="65">
        <v>7548.9140729999999</v>
      </c>
      <c r="CD246" s="65">
        <v>7289.18451</v>
      </c>
      <c r="CE246" s="65">
        <v>7180.2656610000004</v>
      </c>
      <c r="CF246" s="65">
        <v>7188.6440339999999</v>
      </c>
      <c r="CG246" s="65">
        <v>7548.9140729999999</v>
      </c>
      <c r="CH246" s="65">
        <v>7289.18451</v>
      </c>
      <c r="CI246" s="65">
        <v>7180.2656610000004</v>
      </c>
      <c r="CJ246" s="65">
        <v>7188.6440339999999</v>
      </c>
      <c r="CK246" s="65">
        <v>7548.9140729999999</v>
      </c>
      <c r="CL246" s="65">
        <v>7289.18451</v>
      </c>
      <c r="CM246" s="65">
        <v>7180.2656610000004</v>
      </c>
      <c r="CN246" s="65">
        <v>7188.6440339999999</v>
      </c>
      <c r="CO246" s="65">
        <v>7311.7821979999999</v>
      </c>
      <c r="CP246" s="65">
        <v>4960.3827739999997</v>
      </c>
      <c r="CQ246" s="65">
        <v>7180.2656610000004</v>
      </c>
      <c r="CR246" s="65">
        <v>7188.6440339999999</v>
      </c>
      <c r="CS246" s="65">
        <v>7548.9140729999999</v>
      </c>
      <c r="CT246" s="65">
        <v>6903.5872650000001</v>
      </c>
      <c r="CU246" s="65">
        <v>7180.2656610000004</v>
      </c>
      <c r="CV246" s="65">
        <v>7188.6440339999999</v>
      </c>
      <c r="CW246" s="65">
        <v>7548.9140729999999</v>
      </c>
      <c r="CX246" s="65">
        <v>7289.18451</v>
      </c>
      <c r="CY246" s="65">
        <v>7180.2656610000004</v>
      </c>
      <c r="CZ246" s="65">
        <v>7188.6440339999999</v>
      </c>
      <c r="DA246" s="65">
        <v>4840.4052460000003</v>
      </c>
      <c r="DB246" s="65">
        <v>3314.5895099999998</v>
      </c>
      <c r="DC246" s="65">
        <v>7180.2656610000004</v>
      </c>
      <c r="DD246" s="65">
        <v>7188.6440339999999</v>
      </c>
      <c r="DE246" s="65">
        <v>7548.9140729999999</v>
      </c>
      <c r="DF246" s="65">
        <v>7158.7205510000003</v>
      </c>
      <c r="DG246" s="65">
        <v>7180.2656610000004</v>
      </c>
      <c r="DH246" s="65">
        <v>8997.7370339999998</v>
      </c>
      <c r="DI246" s="65">
        <v>9448.6725729999998</v>
      </c>
      <c r="DJ246" s="65">
        <v>5148.9845100000002</v>
      </c>
      <c r="DK246" s="65">
        <v>8987.2501609999999</v>
      </c>
      <c r="DL246" s="65">
        <v>8997.7370339999998</v>
      </c>
      <c r="DM246" s="65">
        <v>9448.6725729999998</v>
      </c>
      <c r="DN246" s="65">
        <v>5148.9845100000002</v>
      </c>
      <c r="DO246" s="65">
        <v>8987.2501609999999</v>
      </c>
      <c r="DP246" s="65">
        <v>8997.7370339999998</v>
      </c>
      <c r="DQ246" s="65">
        <v>9159.7058319999996</v>
      </c>
      <c r="DR246" s="65">
        <v>9123.5795099999996</v>
      </c>
      <c r="DS246" s="65">
        <v>8987.2501609999999</v>
      </c>
      <c r="DT246" s="65">
        <v>8997.7370339999998</v>
      </c>
      <c r="DU246" s="65">
        <v>9448.6725729999998</v>
      </c>
      <c r="DV246" s="65">
        <v>9123.5795099999996</v>
      </c>
      <c r="DW246" s="65">
        <v>8987.2501609999999</v>
      </c>
      <c r="DX246" s="65">
        <v>8997.7370339999998</v>
      </c>
      <c r="DY246" s="65">
        <v>9448.6725729999998</v>
      </c>
      <c r="DZ246" s="65">
        <v>5148.9845100000002</v>
      </c>
      <c r="EA246" s="65">
        <v>8915.4104740000002</v>
      </c>
      <c r="EB246" s="65">
        <v>8997.7370339999998</v>
      </c>
      <c r="EC246" s="65">
        <v>9448.6725729999998</v>
      </c>
      <c r="ED246" s="65">
        <v>5148.9845100000002</v>
      </c>
      <c r="EE246" s="65">
        <v>8023.760174</v>
      </c>
      <c r="EF246" s="65">
        <v>8964.4312530000007</v>
      </c>
      <c r="EG246" s="65">
        <v>9448.6725729999998</v>
      </c>
      <c r="EH246" s="65">
        <v>7347.5995290000001</v>
      </c>
      <c r="EI246" s="65">
        <v>8987.2501609999999</v>
      </c>
      <c r="EJ246" s="65">
        <v>8997.7370339999998</v>
      </c>
      <c r="EK246" s="65">
        <v>9448.6725729999998</v>
      </c>
      <c r="EL246" s="65">
        <v>3314.5895099999998</v>
      </c>
      <c r="EM246" s="65">
        <v>8987.2501609999999</v>
      </c>
      <c r="EN246" s="65">
        <v>8997.7370339999998</v>
      </c>
      <c r="EO246" s="65">
        <v>9448.6725729999998</v>
      </c>
      <c r="EP246" s="65">
        <v>5148.9845100000002</v>
      </c>
      <c r="EQ246" s="65">
        <v>8987.2501609999999</v>
      </c>
      <c r="ER246" s="65">
        <v>8997.7370339999998</v>
      </c>
      <c r="ES246" s="65">
        <v>9448.6725729999998</v>
      </c>
      <c r="ET246" s="65">
        <v>3314.5895099999998</v>
      </c>
      <c r="EU246" s="65">
        <v>8244.2765780000009</v>
      </c>
      <c r="EV246" s="65">
        <v>8851.8459440000006</v>
      </c>
      <c r="EW246" s="65">
        <v>9448.6725729999998</v>
      </c>
      <c r="EX246" s="65">
        <v>9123.5795099999996</v>
      </c>
      <c r="EY246" s="65">
        <v>7341.1317159999999</v>
      </c>
      <c r="EZ246" s="65">
        <v>8917.9335780000001</v>
      </c>
      <c r="FA246" s="65">
        <v>9448.6725729999998</v>
      </c>
      <c r="FB246" s="65">
        <v>3314.5895099999998</v>
      </c>
      <c r="FC246" s="65">
        <v>6549.050706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F247" s="65">
        <v>1362.5373540000001</v>
      </c>
      <c r="G247" s="65">
        <v>1367.109627</v>
      </c>
      <c r="H247" s="65">
        <v>1347.2964440000001</v>
      </c>
      <c r="I247" s="65">
        <v>1342.7241710000001</v>
      </c>
      <c r="J247" s="65">
        <v>1362.5373540000001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1343.6051709999999</v>
      </c>
      <c r="R247" s="65">
        <v>1363.4313540000001</v>
      </c>
      <c r="S247" s="65">
        <v>1368.006627</v>
      </c>
      <c r="T247" s="65">
        <v>1450.2824439999999</v>
      </c>
      <c r="U247" s="65">
        <v>1343.6051709999999</v>
      </c>
      <c r="V247" s="65">
        <v>1466.6883539999999</v>
      </c>
      <c r="W247" s="65">
        <v>1471.6101269999999</v>
      </c>
      <c r="X247" s="65">
        <v>1493.2448440000001</v>
      </c>
      <c r="Y247" s="65">
        <v>1386.421771</v>
      </c>
      <c r="Z247" s="65">
        <v>1510.1367540000001</v>
      </c>
      <c r="AA247" s="65">
        <v>1515.2043269999999</v>
      </c>
      <c r="AB247" s="65">
        <v>1614.2644439999999</v>
      </c>
      <c r="AC247" s="65">
        <v>1507.030671</v>
      </c>
      <c r="AD247" s="65">
        <v>1589.0769539999999</v>
      </c>
      <c r="AE247" s="65">
        <v>1638.0036270000001</v>
      </c>
      <c r="AF247" s="65">
        <v>1689.581244</v>
      </c>
      <c r="AG247" s="65">
        <v>1683.8473710000001</v>
      </c>
      <c r="AH247" s="65">
        <v>1708.694154</v>
      </c>
      <c r="AI247" s="65">
        <v>1714.4280269999999</v>
      </c>
      <c r="AJ247" s="65">
        <v>1701.6920439999999</v>
      </c>
      <c r="AK247" s="65">
        <v>1695.9170710000001</v>
      </c>
      <c r="AL247" s="65">
        <v>1677.4935539999999</v>
      </c>
      <c r="AM247" s="65">
        <v>1726.7169269999999</v>
      </c>
      <c r="AN247" s="65">
        <v>1701.6920439999999</v>
      </c>
      <c r="AO247" s="65">
        <v>1695.9170710000001</v>
      </c>
      <c r="AP247" s="65">
        <v>1720.9419539999999</v>
      </c>
      <c r="AQ247" s="65">
        <v>1726.7169269999999</v>
      </c>
      <c r="AR247" s="65">
        <v>1701.6920439999999</v>
      </c>
      <c r="AS247" s="65">
        <v>1695.9170710000001</v>
      </c>
      <c r="AT247" s="65">
        <v>1720.9419539999999</v>
      </c>
      <c r="AU247" s="65">
        <v>1726.7169269999999</v>
      </c>
      <c r="AV247" s="65">
        <v>1701.6920439999999</v>
      </c>
      <c r="AW247" s="65">
        <v>1695.9170710000001</v>
      </c>
      <c r="AX247" s="65">
        <v>1720.9419539999999</v>
      </c>
      <c r="AY247" s="65">
        <v>1726.7169269999999</v>
      </c>
      <c r="AZ247" s="65">
        <v>4240.5400440000003</v>
      </c>
      <c r="BA247" s="65">
        <v>4226.1490709999998</v>
      </c>
      <c r="BB247" s="65">
        <v>4288.5099540000001</v>
      </c>
      <c r="BC247" s="65">
        <v>4302.9009269999997</v>
      </c>
      <c r="BD247" s="65">
        <v>4240.5400440000003</v>
      </c>
      <c r="BE247" s="65">
        <v>1695.9170710000001</v>
      </c>
      <c r="BF247" s="65">
        <v>1797.3625420000001</v>
      </c>
      <c r="BG247" s="65">
        <v>4302.9009269999997</v>
      </c>
      <c r="BH247" s="65">
        <v>4240.5400440000003</v>
      </c>
      <c r="BI247" s="65">
        <v>4226.1490709999998</v>
      </c>
      <c r="BJ247" s="65">
        <v>1720.9419539999999</v>
      </c>
      <c r="BK247" s="65">
        <v>4302.9009269999997</v>
      </c>
      <c r="BL247" s="65">
        <v>4240.5400440000003</v>
      </c>
      <c r="BM247" s="65">
        <v>4183.3324709999997</v>
      </c>
      <c r="BN247" s="65">
        <v>2848.0184020000002</v>
      </c>
      <c r="BO247" s="65">
        <v>3986.9497550000001</v>
      </c>
      <c r="BP247" s="65">
        <v>4240.5400440000003</v>
      </c>
      <c r="BQ247" s="65">
        <v>4226.1490709999998</v>
      </c>
      <c r="BR247" s="65">
        <v>4288.5099540000001</v>
      </c>
      <c r="BS247" s="65">
        <v>4302.9009269999997</v>
      </c>
      <c r="BT247" s="65">
        <v>4240.5400440000003</v>
      </c>
      <c r="BU247" s="65">
        <v>4226.1490709999998</v>
      </c>
      <c r="BV247" s="65">
        <v>2233.49323</v>
      </c>
      <c r="BW247" s="65">
        <v>4302.9009269999997</v>
      </c>
      <c r="BX247" s="65">
        <v>4240.5400440000003</v>
      </c>
      <c r="BY247" s="65">
        <v>4226.1490709999998</v>
      </c>
      <c r="BZ247" s="65">
        <v>1720.9419539999999</v>
      </c>
      <c r="CA247" s="65">
        <v>4302.9009269999997</v>
      </c>
      <c r="CB247" s="65">
        <v>4240.5400440000003</v>
      </c>
      <c r="CC247" s="65">
        <v>1695.9170710000001</v>
      </c>
      <c r="CD247" s="65">
        <v>2827.6393539999999</v>
      </c>
      <c r="CE247" s="65">
        <v>4302.9009269999997</v>
      </c>
      <c r="CF247" s="65">
        <v>4240.5400440000003</v>
      </c>
      <c r="CG247" s="65">
        <v>3258.601557</v>
      </c>
      <c r="CH247" s="65">
        <v>4288.5099540000001</v>
      </c>
      <c r="CI247" s="65">
        <v>4302.9009269999997</v>
      </c>
      <c r="CJ247" s="65">
        <v>4240.5400440000003</v>
      </c>
      <c r="CK247" s="65">
        <v>4226.1490709999998</v>
      </c>
      <c r="CL247" s="65">
        <v>3498.0722340000002</v>
      </c>
      <c r="CM247" s="65">
        <v>4302.9009269999997</v>
      </c>
      <c r="CN247" s="65">
        <v>4240.5400440000003</v>
      </c>
      <c r="CO247" s="65">
        <v>3820.9079019999999</v>
      </c>
      <c r="CP247" s="65">
        <v>1720.9419539999999</v>
      </c>
      <c r="CQ247" s="65">
        <v>4302.9009269999997</v>
      </c>
      <c r="CR247" s="65">
        <v>4240.5400440000003</v>
      </c>
      <c r="CS247" s="65">
        <v>2388.6632509999999</v>
      </c>
      <c r="CT247" s="65">
        <v>1677.4935539999999</v>
      </c>
      <c r="CU247" s="65">
        <v>4302.9009269999997</v>
      </c>
      <c r="CV247" s="65">
        <v>4240.5400440000003</v>
      </c>
      <c r="CW247" s="65">
        <v>4226.1490709999998</v>
      </c>
      <c r="CX247" s="65">
        <v>1720.9419539999999</v>
      </c>
      <c r="CY247" s="65">
        <v>4302.9009269999997</v>
      </c>
      <c r="CZ247" s="65">
        <v>4240.5400440000003</v>
      </c>
      <c r="DA247" s="65">
        <v>4226.1490709999998</v>
      </c>
      <c r="DB247" s="65">
        <v>4249.2376359999998</v>
      </c>
      <c r="DC247" s="65">
        <v>4302.9009269999997</v>
      </c>
      <c r="DD247" s="65">
        <v>4240.5400440000003</v>
      </c>
      <c r="DE247" s="65">
        <v>4226.1490709999998</v>
      </c>
      <c r="DF247" s="65">
        <v>1720.9419539999999</v>
      </c>
      <c r="DG247" s="65">
        <v>4302.9009269999997</v>
      </c>
      <c r="DH247" s="65">
        <v>4240.5400440000003</v>
      </c>
      <c r="DI247" s="65">
        <v>4226.1490709999998</v>
      </c>
      <c r="DJ247" s="65">
        <v>4288.5099540000001</v>
      </c>
      <c r="DK247" s="65">
        <v>4302.9009269999997</v>
      </c>
      <c r="DL247" s="65">
        <v>4240.5400440000003</v>
      </c>
      <c r="DM247" s="65">
        <v>4205.9562050000004</v>
      </c>
      <c r="DN247" s="65">
        <v>4288.5099540000001</v>
      </c>
      <c r="DO247" s="65">
        <v>4302.9009269999997</v>
      </c>
      <c r="DP247" s="65">
        <v>4240.5400440000003</v>
      </c>
      <c r="DQ247" s="65">
        <v>4226.1490709999998</v>
      </c>
      <c r="DR247" s="65">
        <v>2470.064108</v>
      </c>
      <c r="DS247" s="65">
        <v>4302.9009269999997</v>
      </c>
      <c r="DT247" s="65">
        <v>4240.5400440000003</v>
      </c>
      <c r="DU247" s="65">
        <v>3691.7332139999999</v>
      </c>
      <c r="DV247" s="65">
        <v>4288.5099540000001</v>
      </c>
      <c r="DW247" s="65">
        <v>4302.9009269999997</v>
      </c>
      <c r="DX247" s="65">
        <v>4240.5400440000003</v>
      </c>
      <c r="DY247" s="65">
        <v>4226.1490709999998</v>
      </c>
      <c r="DZ247" s="65">
        <v>3788.8722710000002</v>
      </c>
      <c r="EA247" s="65">
        <v>4302.9009269999997</v>
      </c>
      <c r="EB247" s="65">
        <v>4240.5400440000003</v>
      </c>
      <c r="EC247" s="65">
        <v>4226.1490709999998</v>
      </c>
      <c r="ED247" s="65">
        <v>3352.4530679999998</v>
      </c>
      <c r="EE247" s="65">
        <v>4302.9009269999997</v>
      </c>
      <c r="EF247" s="65">
        <v>4240.5400440000003</v>
      </c>
      <c r="EG247" s="65">
        <v>4226.1490709999998</v>
      </c>
      <c r="EH247" s="65">
        <v>4288.5099540000001</v>
      </c>
      <c r="EI247" s="65">
        <v>4302.9009269999997</v>
      </c>
      <c r="EJ247" s="65">
        <v>4240.5400440000003</v>
      </c>
      <c r="EK247" s="65">
        <v>4226.1490709999998</v>
      </c>
      <c r="EL247" s="65">
        <v>4270.2520020000002</v>
      </c>
      <c r="EM247" s="65">
        <v>4302.9009269999997</v>
      </c>
      <c r="EN247" s="65">
        <v>4170.0815849999999</v>
      </c>
      <c r="EO247" s="65">
        <v>4226.1490709999998</v>
      </c>
      <c r="EP247" s="65">
        <v>3075.3038889999998</v>
      </c>
      <c r="EQ247" s="65">
        <v>4302.9009269999997</v>
      </c>
      <c r="ER247" s="65">
        <v>4240.5400440000003</v>
      </c>
      <c r="ES247" s="65">
        <v>4226.1490709999998</v>
      </c>
      <c r="ET247" s="65">
        <v>4278.7543560000004</v>
      </c>
      <c r="EU247" s="65">
        <v>4302.9009269999997</v>
      </c>
      <c r="EV247" s="65">
        <v>4240.5400440000003</v>
      </c>
      <c r="EW247" s="65">
        <v>4226.1490709999998</v>
      </c>
      <c r="EX247" s="65">
        <v>1720.9419539999999</v>
      </c>
      <c r="EY247" s="65">
        <v>1726.7169269999999</v>
      </c>
      <c r="EZ247" s="65">
        <v>4240.5400440000003</v>
      </c>
      <c r="FA247" s="65">
        <v>4226.1490709999998</v>
      </c>
      <c r="FB247" s="65">
        <v>3989.0500649999999</v>
      </c>
      <c r="FC247" s="65">
        <v>4302.9009269999997</v>
      </c>
    </row>
    <row r="248" spans="2:159" x14ac:dyDescent="0.2">
      <c r="B248" s="65" t="s">
        <v>26</v>
      </c>
      <c r="C248" s="65" t="s">
        <v>39</v>
      </c>
      <c r="D248" s="65">
        <v>144.55912000000001</v>
      </c>
      <c r="E248" s="65">
        <v>145.23148800000001</v>
      </c>
      <c r="F248" s="65">
        <v>143.71866</v>
      </c>
      <c r="G248" s="65">
        <v>142.87819999999999</v>
      </c>
      <c r="H248" s="65">
        <v>144.55912000000001</v>
      </c>
      <c r="I248" s="65">
        <v>145.23148800000001</v>
      </c>
      <c r="J248" s="65">
        <v>143.71866</v>
      </c>
      <c r="K248" s="65">
        <v>142.87819999999999</v>
      </c>
      <c r="L248" s="65">
        <v>144.55912000000001</v>
      </c>
      <c r="M248" s="65">
        <v>145.23148800000001</v>
      </c>
      <c r="N248" s="65">
        <v>143.71866</v>
      </c>
      <c r="O248" s="65">
        <v>142.87819999999999</v>
      </c>
      <c r="P248" s="65">
        <v>144.55912000000001</v>
      </c>
      <c r="Q248" s="65">
        <v>145.23148800000001</v>
      </c>
      <c r="R248" s="65">
        <v>143.71866</v>
      </c>
      <c r="S248" s="65">
        <v>142.87819999999999</v>
      </c>
      <c r="T248" s="65">
        <v>149.54712000000001</v>
      </c>
      <c r="U248" s="65">
        <v>150.24268799999999</v>
      </c>
      <c r="V248" s="65">
        <v>148.67766</v>
      </c>
      <c r="W248" s="65">
        <v>147.8082</v>
      </c>
      <c r="X248" s="65">
        <v>149.54712000000001</v>
      </c>
      <c r="Y248" s="65">
        <v>150.24268799999999</v>
      </c>
      <c r="Z248" s="65">
        <v>148.67766</v>
      </c>
      <c r="AA248" s="65">
        <v>147.8082</v>
      </c>
      <c r="AB248" s="65">
        <v>149.54712000000001</v>
      </c>
      <c r="AC248" s="65">
        <v>150.24268799999999</v>
      </c>
      <c r="AD248" s="65">
        <v>148.67766</v>
      </c>
      <c r="AE248" s="65">
        <v>147.8082</v>
      </c>
      <c r="AF248" s="65">
        <v>149.54712000000001</v>
      </c>
      <c r="AG248" s="65">
        <v>150.24268799999999</v>
      </c>
      <c r="AH248" s="65">
        <v>148.67766</v>
      </c>
      <c r="AI248" s="65">
        <v>147.8082</v>
      </c>
      <c r="AJ248" s="65">
        <v>228.66712000000001</v>
      </c>
      <c r="AK248" s="65">
        <v>229.73068799999999</v>
      </c>
      <c r="AL248" s="65">
        <v>227.33766</v>
      </c>
      <c r="AM248" s="65">
        <v>226.00819999999999</v>
      </c>
      <c r="AN248" s="65">
        <v>228.66712000000001</v>
      </c>
      <c r="AO248" s="65">
        <v>229.73068799999999</v>
      </c>
      <c r="AP248" s="65">
        <v>227.33766</v>
      </c>
      <c r="AQ248" s="65">
        <v>226.00819999999999</v>
      </c>
      <c r="AR248" s="65">
        <v>228.66712000000001</v>
      </c>
      <c r="AS248" s="65">
        <v>229.73068799999999</v>
      </c>
      <c r="AT248" s="65">
        <v>227.33766</v>
      </c>
      <c r="AU248" s="65">
        <v>226.00819999999999</v>
      </c>
      <c r="AV248" s="65">
        <v>228.66712000000001</v>
      </c>
      <c r="AW248" s="65">
        <v>229.73068799999999</v>
      </c>
      <c r="AX248" s="65">
        <v>227.33766</v>
      </c>
      <c r="AY248" s="65">
        <v>226.00819999999999</v>
      </c>
      <c r="AZ248" s="65">
        <v>228.66712000000001</v>
      </c>
      <c r="BA248" s="65">
        <v>229.73068799999999</v>
      </c>
      <c r="BB248" s="65">
        <v>148.67766</v>
      </c>
      <c r="BC248" s="65">
        <v>226.00819999999999</v>
      </c>
      <c r="BD248" s="65">
        <v>228.66712000000001</v>
      </c>
      <c r="BE248" s="65">
        <v>229.73068799999999</v>
      </c>
      <c r="BF248" s="65">
        <v>227.33766</v>
      </c>
      <c r="BG248" s="65">
        <v>226.00819999999999</v>
      </c>
      <c r="BH248" s="65">
        <v>228.66712000000001</v>
      </c>
      <c r="BI248" s="65">
        <v>229.73068799999999</v>
      </c>
      <c r="BJ248" s="65">
        <v>227.33766</v>
      </c>
      <c r="BK248" s="65">
        <v>226.00819999999999</v>
      </c>
      <c r="BL248" s="65">
        <v>228.66712000000001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Q248" s="65">
        <v>229.73068799999999</v>
      </c>
      <c r="BR248" s="65">
        <v>83.619</v>
      </c>
      <c r="BS248" s="65">
        <v>226.00819999999999</v>
      </c>
      <c r="BT248" s="65">
        <v>228.66712000000001</v>
      </c>
      <c r="BU248" s="65">
        <v>229.73068799999999</v>
      </c>
      <c r="BV248" s="65">
        <v>227.33766</v>
      </c>
      <c r="BW248" s="65">
        <v>226.00819999999999</v>
      </c>
      <c r="BX248" s="65">
        <v>228.66712000000001</v>
      </c>
      <c r="BY248" s="65">
        <v>229.73068799999999</v>
      </c>
      <c r="BZ248" s="65">
        <v>227.33766</v>
      </c>
      <c r="CA248" s="65">
        <v>226.00819999999999</v>
      </c>
      <c r="CB248" s="65">
        <v>228.66712000000001</v>
      </c>
      <c r="CC248" s="65">
        <v>229.73068799999999</v>
      </c>
      <c r="CD248" s="65">
        <v>227.33766</v>
      </c>
      <c r="CE248" s="65">
        <v>226.00819999999999</v>
      </c>
      <c r="CF248" s="65">
        <v>228.66712000000001</v>
      </c>
      <c r="CG248" s="65">
        <v>229.73068799999999</v>
      </c>
      <c r="CH248" s="65">
        <v>227.33766</v>
      </c>
      <c r="CI248" s="65">
        <v>226.00819999999999</v>
      </c>
      <c r="CJ248" s="65">
        <v>228.66712000000001</v>
      </c>
      <c r="CK248" s="65">
        <v>229.73068799999999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227.33766</v>
      </c>
      <c r="CQ248" s="65">
        <v>226.00819999999999</v>
      </c>
      <c r="CR248" s="65">
        <v>228.66712000000001</v>
      </c>
      <c r="CS248" s="65">
        <v>229.73068799999999</v>
      </c>
      <c r="CT248" s="65">
        <v>227.33766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229.73068799999999</v>
      </c>
      <c r="DB248" s="65">
        <v>227.33766</v>
      </c>
      <c r="DC248" s="65">
        <v>226.00819999999999</v>
      </c>
      <c r="DD248" s="65">
        <v>228.66712000000001</v>
      </c>
      <c r="DE248" s="65">
        <v>84.499200000000002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J248" s="65">
        <v>227.33766</v>
      </c>
      <c r="DK248" s="65">
        <v>226.00819999999999</v>
      </c>
      <c r="DL248" s="65">
        <v>228.66712000000001</v>
      </c>
      <c r="DM248" s="65">
        <v>229.73068799999999</v>
      </c>
      <c r="DN248" s="65">
        <v>227.33766</v>
      </c>
      <c r="DO248" s="65">
        <v>226.00819999999999</v>
      </c>
      <c r="DP248" s="65">
        <v>228.66712000000001</v>
      </c>
      <c r="DQ248" s="65">
        <v>229.73068799999999</v>
      </c>
      <c r="DR248" s="65">
        <v>227.33766</v>
      </c>
      <c r="DS248" s="65">
        <v>226.00819999999999</v>
      </c>
      <c r="DT248" s="65">
        <v>228.66712000000001</v>
      </c>
      <c r="DU248" s="65">
        <v>229.73068799999999</v>
      </c>
      <c r="DV248" s="65">
        <v>227.33766</v>
      </c>
      <c r="DW248" s="65">
        <v>226.00819999999999</v>
      </c>
      <c r="DX248" s="65">
        <v>228.66712000000001</v>
      </c>
      <c r="DY248" s="65">
        <v>229.73068799999999</v>
      </c>
      <c r="DZ248" s="65">
        <v>227.33766</v>
      </c>
      <c r="EA248" s="65">
        <v>226.00819999999999</v>
      </c>
      <c r="EB248" s="65">
        <v>228.66712000000001</v>
      </c>
      <c r="EC248" s="65">
        <v>229.73068799999999</v>
      </c>
      <c r="ED248" s="65">
        <v>227.33766</v>
      </c>
      <c r="EE248" s="65">
        <v>226.00819999999999</v>
      </c>
      <c r="EF248" s="65">
        <v>228.66712000000001</v>
      </c>
      <c r="EG248" s="65">
        <v>229.73068799999999</v>
      </c>
      <c r="EH248" s="65">
        <v>227.33766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228.66712000000001</v>
      </c>
      <c r="EO248" s="65">
        <v>229.73068799999999</v>
      </c>
      <c r="EP248" s="65">
        <v>227.33766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228.66712000000001</v>
      </c>
      <c r="FA248" s="65">
        <v>229.73068799999999</v>
      </c>
      <c r="FB248" s="65">
        <v>227.33766</v>
      </c>
      <c r="FC248" s="65">
        <v>226.00819999999999</v>
      </c>
    </row>
    <row r="249" spans="2:159" x14ac:dyDescent="0.2">
      <c r="B249" s="65" t="s">
        <v>26</v>
      </c>
      <c r="C249" s="65" t="s">
        <v>40</v>
      </c>
      <c r="D249" s="65">
        <v>55.99690957</v>
      </c>
      <c r="F249" s="65">
        <v>38.104794169999998</v>
      </c>
      <c r="G249" s="65">
        <v>20.439852269999999</v>
      </c>
      <c r="H249" s="65">
        <v>55.99690957</v>
      </c>
      <c r="J249" s="65">
        <v>38.104794169999998</v>
      </c>
      <c r="K249" s="65">
        <v>42.587837630000003</v>
      </c>
      <c r="L249" s="65">
        <v>55.99690957</v>
      </c>
      <c r="N249" s="65">
        <v>38.104794169999998</v>
      </c>
      <c r="O249" s="65">
        <v>42.587837630000003</v>
      </c>
      <c r="P249" s="65">
        <v>55.99690957</v>
      </c>
      <c r="R249" s="65">
        <v>38.104794169999998</v>
      </c>
      <c r="S249" s="65">
        <v>42.587837630000003</v>
      </c>
      <c r="W249" s="65">
        <v>42.587837630000003</v>
      </c>
      <c r="Z249" s="65">
        <v>38.104794169999998</v>
      </c>
      <c r="AA249" s="65">
        <v>42.587837630000003</v>
      </c>
      <c r="AB249" s="65">
        <v>55.99690957</v>
      </c>
      <c r="AC249" s="65">
        <v>70.470818109999996</v>
      </c>
      <c r="AD249" s="65">
        <v>38.104794169999998</v>
      </c>
      <c r="AE249" s="65">
        <v>42.587837630000003</v>
      </c>
      <c r="AF249" s="65">
        <v>55.99690957</v>
      </c>
      <c r="AG249" s="65">
        <v>70.470818109999996</v>
      </c>
      <c r="AH249" s="65">
        <v>38.104794169999998</v>
      </c>
      <c r="AI249" s="65">
        <v>42.587837630000003</v>
      </c>
      <c r="AJ249" s="65">
        <v>55.99690957</v>
      </c>
      <c r="AK249" s="65">
        <v>70.470818109999996</v>
      </c>
      <c r="AL249" s="65">
        <v>38.104794169999998</v>
      </c>
      <c r="AM249" s="65">
        <v>42.587837630000003</v>
      </c>
      <c r="AN249" s="65">
        <v>55.99690957</v>
      </c>
      <c r="AO249" s="65">
        <v>70.470818109999996</v>
      </c>
      <c r="AP249" s="65">
        <v>38.104794169999998</v>
      </c>
      <c r="AQ249" s="65">
        <v>42.587837630000003</v>
      </c>
      <c r="AR249" s="65">
        <v>55.99690957</v>
      </c>
      <c r="AS249" s="65">
        <v>70.470818109999996</v>
      </c>
      <c r="AT249" s="65">
        <v>38.104794169999998</v>
      </c>
      <c r="AU249" s="65">
        <v>42.587837630000003</v>
      </c>
      <c r="AV249" s="65">
        <v>55.99690957</v>
      </c>
      <c r="AW249" s="65">
        <v>70.470818109999996</v>
      </c>
      <c r="AX249" s="65">
        <v>38.104794169999998</v>
      </c>
      <c r="AY249" s="65">
        <v>42.587837630000003</v>
      </c>
      <c r="AZ249" s="65">
        <v>55.99690957</v>
      </c>
      <c r="BA249" s="65">
        <v>70.470818109999996</v>
      </c>
      <c r="BB249" s="65">
        <v>38.104794169999998</v>
      </c>
      <c r="BC249" s="65">
        <v>42.587837630000003</v>
      </c>
      <c r="BD249" s="65">
        <v>55.99690957</v>
      </c>
      <c r="BE249" s="65">
        <v>70.470818109999996</v>
      </c>
      <c r="BF249" s="65">
        <v>38.104794169999998</v>
      </c>
      <c r="BG249" s="65">
        <v>42.587837630000003</v>
      </c>
      <c r="BH249" s="65">
        <v>55.99690957</v>
      </c>
      <c r="BI249" s="65">
        <v>70.470818109999996</v>
      </c>
      <c r="BJ249" s="65">
        <v>38.104794169999998</v>
      </c>
      <c r="BK249" s="65">
        <v>42.587837630000003</v>
      </c>
      <c r="BL249" s="65">
        <v>55.99690957</v>
      </c>
      <c r="BM249" s="65">
        <v>70.470818109999996</v>
      </c>
      <c r="BN249" s="65">
        <v>38.104794169999998</v>
      </c>
      <c r="BO249" s="65">
        <v>42.587837630000003</v>
      </c>
      <c r="BP249" s="65">
        <v>55.99690957</v>
      </c>
      <c r="BQ249" s="65">
        <v>70.470818109999996</v>
      </c>
      <c r="BR249" s="65">
        <v>38.104794169999998</v>
      </c>
      <c r="BS249" s="65">
        <v>42.587837630000003</v>
      </c>
      <c r="BT249" s="65">
        <v>55.99690957</v>
      </c>
      <c r="BU249" s="65">
        <v>70.470818109999996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E251" s="65">
        <v>16.65456</v>
      </c>
      <c r="F251" s="65">
        <v>18.001619999999999</v>
      </c>
      <c r="G251" s="65">
        <v>21.430499999999999</v>
      </c>
      <c r="I251" s="65">
        <v>16.65456</v>
      </c>
      <c r="O251" s="65">
        <v>21.430499999999999</v>
      </c>
      <c r="Q251" s="65">
        <v>16.65456</v>
      </c>
      <c r="R251" s="65">
        <v>18.001619999999999</v>
      </c>
      <c r="S251" s="65">
        <v>21.430499999999999</v>
      </c>
      <c r="T251" s="65">
        <v>99.862340000000003</v>
      </c>
      <c r="U251" s="65">
        <v>16.65456</v>
      </c>
      <c r="V251" s="65">
        <v>18.001619999999999</v>
      </c>
      <c r="W251" s="65">
        <v>21.430499999999999</v>
      </c>
      <c r="X251" s="65">
        <v>94.17174</v>
      </c>
      <c r="Y251" s="65">
        <v>41.052959999999999</v>
      </c>
      <c r="Z251" s="65">
        <v>43.285620000000002</v>
      </c>
      <c r="AA251" s="65">
        <v>21.430499999999999</v>
      </c>
      <c r="AB251" s="65">
        <v>94.17174</v>
      </c>
      <c r="AC251" s="65">
        <v>16.65456</v>
      </c>
      <c r="AG251" s="65">
        <v>16.65456</v>
      </c>
      <c r="AH251" s="65">
        <v>18.001619999999999</v>
      </c>
      <c r="AI251" s="65">
        <v>21.430499999999999</v>
      </c>
      <c r="AJ251" s="65">
        <v>353.24784</v>
      </c>
      <c r="AK251" s="65">
        <v>62.47296</v>
      </c>
      <c r="AL251" s="65">
        <v>43.285620000000002</v>
      </c>
      <c r="AM251" s="65">
        <v>21.430499999999999</v>
      </c>
      <c r="AN251" s="65">
        <v>353.24784</v>
      </c>
      <c r="AO251" s="65">
        <v>62.47296</v>
      </c>
      <c r="AP251" s="65">
        <v>67.525919999999999</v>
      </c>
      <c r="AQ251" s="65">
        <v>80.388000000000005</v>
      </c>
      <c r="AR251" s="65">
        <v>353.24784</v>
      </c>
      <c r="AS251" s="65">
        <v>62.47296</v>
      </c>
      <c r="AT251" s="65">
        <v>67.525919999999999</v>
      </c>
      <c r="AU251" s="65">
        <v>80.388000000000005</v>
      </c>
      <c r="AV251" s="65">
        <v>353.24784</v>
      </c>
      <c r="AW251" s="65">
        <v>62.47296</v>
      </c>
      <c r="AY251" s="65">
        <v>80.388000000000005</v>
      </c>
      <c r="AZ251" s="65">
        <v>353.24784</v>
      </c>
      <c r="BA251" s="65">
        <v>62.47296</v>
      </c>
      <c r="BB251" s="65">
        <v>67.525919999999999</v>
      </c>
      <c r="BC251" s="65">
        <v>80.388000000000005</v>
      </c>
      <c r="BD251" s="65">
        <v>353.24784</v>
      </c>
      <c r="BE251" s="65">
        <v>62.47296</v>
      </c>
      <c r="BG251" s="65">
        <v>80.388000000000005</v>
      </c>
      <c r="BH251" s="65">
        <v>353.24784</v>
      </c>
      <c r="BI251" s="65">
        <v>62.47296</v>
      </c>
      <c r="BK251" s="65">
        <v>80.388000000000005</v>
      </c>
      <c r="BL251" s="65">
        <v>353.24784</v>
      </c>
      <c r="BM251" s="65">
        <v>62.47296</v>
      </c>
      <c r="BN251" s="65">
        <v>67.525919999999999</v>
      </c>
      <c r="BO251" s="65">
        <v>80.388000000000005</v>
      </c>
      <c r="BP251" s="65">
        <v>353.24784</v>
      </c>
      <c r="BQ251" s="65">
        <v>62.47296</v>
      </c>
      <c r="BR251" s="65">
        <v>67.525919999999999</v>
      </c>
      <c r="BS251" s="65">
        <v>80.388000000000005</v>
      </c>
      <c r="BT251" s="65">
        <v>353.24784</v>
      </c>
      <c r="BU251" s="65">
        <v>62.47296</v>
      </c>
      <c r="BV251" s="65">
        <v>67.525919999999999</v>
      </c>
      <c r="BW251" s="65">
        <v>80.388000000000005</v>
      </c>
      <c r="BX251" s="65">
        <v>353.24784</v>
      </c>
      <c r="BY251" s="65">
        <v>62.47296</v>
      </c>
      <c r="BZ251" s="65">
        <v>67.525919999999999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E251" s="65">
        <v>80.388000000000005</v>
      </c>
      <c r="CF251" s="65">
        <v>353.24784</v>
      </c>
      <c r="CG251" s="65">
        <v>62.47296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L251" s="65">
        <v>67.525919999999999</v>
      </c>
      <c r="CM251" s="65">
        <v>80.388000000000005</v>
      </c>
      <c r="CN251" s="65">
        <v>353.24784</v>
      </c>
      <c r="CO251" s="65">
        <v>62.47296</v>
      </c>
      <c r="CP251" s="65">
        <v>60.66508503</v>
      </c>
      <c r="CQ251" s="65">
        <v>80.388000000000005</v>
      </c>
      <c r="CR251" s="65">
        <v>353.24784</v>
      </c>
      <c r="CS251" s="65">
        <v>62.47296</v>
      </c>
      <c r="CT251" s="65">
        <v>67.525919999999999</v>
      </c>
      <c r="CU251" s="65">
        <v>80.388000000000005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J251" s="65">
        <v>18.001619999999999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F251" s="65">
        <v>353.24784</v>
      </c>
      <c r="EG251" s="65">
        <v>62.47296</v>
      </c>
      <c r="EH251" s="65">
        <v>67.525919999999999</v>
      </c>
      <c r="EI251" s="65">
        <v>80.388000000000005</v>
      </c>
      <c r="EJ251" s="65">
        <v>353.24784</v>
      </c>
      <c r="EK251" s="65">
        <v>62.47296</v>
      </c>
      <c r="EL251" s="65">
        <v>67.525919999999999</v>
      </c>
      <c r="EM251" s="65">
        <v>80.388000000000005</v>
      </c>
      <c r="EN251" s="65">
        <v>353.24784</v>
      </c>
      <c r="EO251" s="65">
        <v>62.47296</v>
      </c>
      <c r="EP251" s="65">
        <v>67.525919999999999</v>
      </c>
      <c r="EQ251" s="65">
        <v>80.388000000000005</v>
      </c>
      <c r="ER251" s="65">
        <v>353.24784</v>
      </c>
      <c r="ES251" s="65">
        <v>62.47296</v>
      </c>
      <c r="ET251" s="65">
        <v>67.525919999999999</v>
      </c>
      <c r="EU251" s="65">
        <v>80.388000000000005</v>
      </c>
      <c r="EV251" s="65">
        <v>353.24784</v>
      </c>
      <c r="EW251" s="65">
        <v>62.47296</v>
      </c>
      <c r="EX251" s="65">
        <v>67.525919999999999</v>
      </c>
      <c r="EY251" s="65">
        <v>80.388000000000005</v>
      </c>
      <c r="FA251" s="65">
        <v>62.47296</v>
      </c>
      <c r="FB251" s="65">
        <v>18.001619999999999</v>
      </c>
      <c r="FC251" s="65">
        <v>80.388000000000005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I253" s="65">
        <v>1.5946</v>
      </c>
      <c r="AJ253" s="65">
        <v>1.706231469</v>
      </c>
      <c r="AN253" s="65">
        <v>1.706231469</v>
      </c>
      <c r="AS253" s="65">
        <v>0.2254504742</v>
      </c>
      <c r="AU253" s="65">
        <v>0.2254504742</v>
      </c>
      <c r="AV253" s="65">
        <v>1.706231469</v>
      </c>
      <c r="AW253" s="65">
        <v>0.2254504742</v>
      </c>
      <c r="AY253" s="65">
        <v>1.5946</v>
      </c>
      <c r="AZ253" s="65">
        <v>3.0464000000000002</v>
      </c>
      <c r="BA253" s="65">
        <v>0.74119999999999997</v>
      </c>
      <c r="BB253" s="65">
        <v>0.27539999999999998</v>
      </c>
      <c r="BC253" s="65">
        <v>1.5946</v>
      </c>
      <c r="BE253" s="65">
        <v>0.74119999999999997</v>
      </c>
      <c r="BG253" s="65">
        <v>1.5946</v>
      </c>
      <c r="BH253" s="65">
        <v>3.0464000000000002</v>
      </c>
      <c r="BI253" s="65">
        <v>0.74119999999999997</v>
      </c>
      <c r="BJ253" s="65">
        <v>0.27539999999999998</v>
      </c>
      <c r="BK253" s="65">
        <v>1.5946</v>
      </c>
      <c r="BL253" s="65">
        <v>3.0464000000000002</v>
      </c>
      <c r="BN253" s="65">
        <v>0.27539999999999998</v>
      </c>
      <c r="BO253" s="65">
        <v>1.5946</v>
      </c>
      <c r="BP253" s="65">
        <v>3.0464000000000002</v>
      </c>
      <c r="BQ253" s="65">
        <v>0.74119999999999997</v>
      </c>
      <c r="BR253" s="65">
        <v>0.27539999999999998</v>
      </c>
      <c r="BS253" s="65">
        <v>1.5946</v>
      </c>
      <c r="BT253" s="65">
        <v>3.0464000000000002</v>
      </c>
      <c r="BU253" s="65">
        <v>0.74119999999999997</v>
      </c>
      <c r="BV253" s="65">
        <v>0.27539999999999998</v>
      </c>
      <c r="BW253" s="65">
        <v>1.5946</v>
      </c>
      <c r="BX253" s="65">
        <v>3.0464000000000002</v>
      </c>
      <c r="BY253" s="65">
        <v>0.74119999999999997</v>
      </c>
      <c r="BZ253" s="65">
        <v>0.27539999999999998</v>
      </c>
      <c r="CA253" s="65">
        <v>1.5946</v>
      </c>
      <c r="CB253" s="65">
        <v>3.0464000000000002</v>
      </c>
      <c r="CD253" s="65">
        <v>0.27539999999999998</v>
      </c>
      <c r="CE253" s="65">
        <v>1.5946</v>
      </c>
      <c r="CF253" s="65">
        <v>3.0464000000000002</v>
      </c>
      <c r="CG253" s="65">
        <v>0.74119999999999997</v>
      </c>
      <c r="CH253" s="65">
        <v>0.27539999999999998</v>
      </c>
      <c r="CI253" s="65">
        <v>1.5946</v>
      </c>
      <c r="CJ253" s="65">
        <v>3.0464000000000002</v>
      </c>
      <c r="CK253" s="65">
        <v>0.74119999999999997</v>
      </c>
      <c r="CL253" s="65">
        <v>0.27539999999999998</v>
      </c>
      <c r="CM253" s="65">
        <v>1.5946</v>
      </c>
      <c r="CN253" s="65">
        <v>3.0464000000000002</v>
      </c>
      <c r="CO253" s="65">
        <v>0.74119999999999997</v>
      </c>
      <c r="CP253" s="65">
        <v>0.27539999999999998</v>
      </c>
      <c r="CQ253" s="65">
        <v>1.5946</v>
      </c>
      <c r="CR253" s="65">
        <v>3.0464000000000002</v>
      </c>
      <c r="CS253" s="65">
        <v>0.74119999999999997</v>
      </c>
      <c r="CT253" s="65">
        <v>0.27539999999999998</v>
      </c>
      <c r="CU253" s="65">
        <v>1.5946</v>
      </c>
      <c r="CV253" s="65">
        <v>3.0464000000000002</v>
      </c>
      <c r="CW253" s="65">
        <v>0.74119999999999997</v>
      </c>
      <c r="CX253" s="65">
        <v>0.27539999999999998</v>
      </c>
      <c r="CY253" s="65">
        <v>1.5946</v>
      </c>
      <c r="CZ253" s="65">
        <v>3.0464000000000002</v>
      </c>
      <c r="DA253" s="65">
        <v>0.74119999999999997</v>
      </c>
      <c r="DB253" s="65">
        <v>0.27539999999999998</v>
      </c>
      <c r="DC253" s="65">
        <v>1.5946</v>
      </c>
      <c r="DD253" s="65">
        <v>3.0464000000000002</v>
      </c>
      <c r="DE253" s="65">
        <v>0.74119999999999997</v>
      </c>
      <c r="DF253" s="65">
        <v>0.27539999999999998</v>
      </c>
      <c r="DG253" s="65">
        <v>1.5946</v>
      </c>
      <c r="DI253" s="65">
        <v>0.74119999999999997</v>
      </c>
      <c r="DJ253" s="65">
        <v>0.27539999999999998</v>
      </c>
      <c r="DK253" s="65">
        <v>1.5946</v>
      </c>
      <c r="DL253" s="65">
        <v>3.0464000000000002</v>
      </c>
      <c r="DM253" s="65">
        <v>0.74119999999999997</v>
      </c>
      <c r="DN253" s="65">
        <v>0.27539999999999998</v>
      </c>
      <c r="DO253" s="65">
        <v>1.5946</v>
      </c>
      <c r="DP253" s="65">
        <v>3.0464000000000002</v>
      </c>
      <c r="DQ253" s="65">
        <v>0.74119999999999997</v>
      </c>
      <c r="DR253" s="65">
        <v>0.27539999999999998</v>
      </c>
      <c r="DS253" s="65">
        <v>1.5946</v>
      </c>
      <c r="DT253" s="65">
        <v>3.0464000000000002</v>
      </c>
      <c r="DU253" s="65">
        <v>0.74119999999999997</v>
      </c>
      <c r="DV253" s="65">
        <v>0.27539999999999998</v>
      </c>
      <c r="DW253" s="65">
        <v>1.5946</v>
      </c>
      <c r="DX253" s="65">
        <v>3.0464000000000002</v>
      </c>
      <c r="DY253" s="65">
        <v>0.74119999999999997</v>
      </c>
      <c r="DZ253" s="65">
        <v>0.27539999999999998</v>
      </c>
      <c r="EA253" s="65">
        <v>1.5946</v>
      </c>
      <c r="EB253" s="65">
        <v>3.0464000000000002</v>
      </c>
      <c r="EC253" s="65">
        <v>0.74119999999999997</v>
      </c>
      <c r="ED253" s="65">
        <v>0.27539999999999998</v>
      </c>
      <c r="EE253" s="65">
        <v>1.5946</v>
      </c>
      <c r="EF253" s="65">
        <v>3.0464000000000002</v>
      </c>
      <c r="EG253" s="65">
        <v>0.74119999999999997</v>
      </c>
      <c r="EI253" s="65">
        <v>1.5946</v>
      </c>
      <c r="EK253" s="65">
        <v>0.74119999999999997</v>
      </c>
      <c r="EL253" s="65">
        <v>0.27539999999999998</v>
      </c>
      <c r="EM253" s="65">
        <v>1.5946</v>
      </c>
      <c r="EN253" s="65">
        <v>3.0464000000000002</v>
      </c>
      <c r="EO253" s="65">
        <v>0.74119999999999997</v>
      </c>
      <c r="EP253" s="65">
        <v>0.27539999999999998</v>
      </c>
      <c r="ES253" s="65">
        <v>0.74119999999999997</v>
      </c>
      <c r="ET253" s="65">
        <v>0.27539999999999998</v>
      </c>
      <c r="EU253" s="65">
        <v>1.5946</v>
      </c>
      <c r="EW253" s="65">
        <v>0.74119999999999997</v>
      </c>
      <c r="EX253" s="65">
        <v>0.27539999999999998</v>
      </c>
      <c r="EY253" s="65">
        <v>1.5946</v>
      </c>
      <c r="EZ253" s="65">
        <v>3.0464000000000002</v>
      </c>
      <c r="FA253" s="65">
        <v>0.74119999999999997</v>
      </c>
      <c r="FB253" s="65">
        <v>0.27539999999999998</v>
      </c>
    </row>
    <row r="254" spans="2:159" x14ac:dyDescent="0.2">
      <c r="B254" s="65" t="s">
        <v>26</v>
      </c>
      <c r="C254" s="65" t="s">
        <v>45</v>
      </c>
      <c r="AJ254" s="65">
        <v>2.6880000000000002</v>
      </c>
      <c r="AK254" s="65">
        <v>0.65400000000000003</v>
      </c>
      <c r="AL254" s="65">
        <v>0.24299999999999999</v>
      </c>
      <c r="AM254" s="65">
        <v>1.407</v>
      </c>
      <c r="AO254" s="65">
        <v>0.65400000000000003</v>
      </c>
      <c r="AR254" s="65">
        <v>2.6880000000000002</v>
      </c>
      <c r="AS254" s="65">
        <v>0.65400000000000003</v>
      </c>
      <c r="AT254" s="65">
        <v>0.24299999999999999</v>
      </c>
      <c r="AV254" s="65">
        <v>2.6880000000000002</v>
      </c>
      <c r="AW254" s="65">
        <v>0.65400000000000003</v>
      </c>
      <c r="AY254" s="65">
        <v>1.407</v>
      </c>
      <c r="AZ254" s="65">
        <v>2.6880000000000002</v>
      </c>
      <c r="BA254" s="65">
        <v>0.65400000000000003</v>
      </c>
      <c r="BB254" s="65">
        <v>0.24299999999999999</v>
      </c>
      <c r="BC254" s="65">
        <v>1.407</v>
      </c>
      <c r="BD254" s="65">
        <v>2.6880000000000002</v>
      </c>
      <c r="BF254" s="65">
        <v>0.24299999999999999</v>
      </c>
      <c r="BG254" s="65">
        <v>1.407</v>
      </c>
      <c r="BH254" s="65">
        <v>2.6880000000000002</v>
      </c>
      <c r="BI254" s="65">
        <v>0.65400000000000003</v>
      </c>
      <c r="BJ254" s="65">
        <v>0.24299999999999999</v>
      </c>
      <c r="BK254" s="65">
        <v>1.407</v>
      </c>
      <c r="BL254" s="65">
        <v>2.6880000000000002</v>
      </c>
      <c r="BM254" s="65">
        <v>0.65400000000000003</v>
      </c>
      <c r="BN254" s="65">
        <v>0.24299999999999999</v>
      </c>
      <c r="BO254" s="65">
        <v>1.407</v>
      </c>
      <c r="BP254" s="65">
        <v>2.6880000000000002</v>
      </c>
      <c r="BQ254" s="65">
        <v>0.65400000000000003</v>
      </c>
      <c r="BR254" s="65">
        <v>0.24299999999999999</v>
      </c>
      <c r="BS254" s="65">
        <v>1.407</v>
      </c>
      <c r="BT254" s="65">
        <v>2.6880000000000002</v>
      </c>
      <c r="BV254" s="65">
        <v>0.24299999999999999</v>
      </c>
      <c r="BW254" s="65">
        <v>1.407</v>
      </c>
      <c r="BX254" s="65">
        <v>2.6880000000000002</v>
      </c>
      <c r="BY254" s="65">
        <v>0.65400000000000003</v>
      </c>
      <c r="BZ254" s="65">
        <v>0.24299999999999999</v>
      </c>
      <c r="CA254" s="65">
        <v>1.407</v>
      </c>
      <c r="CB254" s="65">
        <v>2.6880000000000002</v>
      </c>
      <c r="CC254" s="65">
        <v>0.65400000000000003</v>
      </c>
      <c r="CD254" s="65">
        <v>0.24299999999999999</v>
      </c>
      <c r="CE254" s="65">
        <v>1.407</v>
      </c>
      <c r="CF254" s="65">
        <v>2.6880000000000002</v>
      </c>
      <c r="CH254" s="65">
        <v>0.24299999999999999</v>
      </c>
      <c r="CI254" s="65">
        <v>1.407</v>
      </c>
      <c r="CJ254" s="65">
        <v>2.6880000000000002</v>
      </c>
      <c r="CK254" s="65">
        <v>0.65400000000000003</v>
      </c>
      <c r="CL254" s="65">
        <v>0.24299999999999999</v>
      </c>
      <c r="CM254" s="65">
        <v>1.407</v>
      </c>
      <c r="CN254" s="65">
        <v>2.6880000000000002</v>
      </c>
      <c r="CO254" s="65">
        <v>0.65400000000000003</v>
      </c>
      <c r="CP254" s="65">
        <v>0.24299999999999999</v>
      </c>
      <c r="CQ254" s="65">
        <v>1.407</v>
      </c>
      <c r="CR254" s="65">
        <v>2.6880000000000002</v>
      </c>
      <c r="CS254" s="65">
        <v>0.65400000000000003</v>
      </c>
      <c r="CT254" s="65">
        <v>0.24299999999999999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Y254" s="65">
        <v>1.407</v>
      </c>
      <c r="CZ254" s="65">
        <v>2.6880000000000002</v>
      </c>
      <c r="DA254" s="65">
        <v>0.65400000000000003</v>
      </c>
      <c r="DB254" s="65">
        <v>0.24299999999999999</v>
      </c>
      <c r="DC254" s="65">
        <v>1.407</v>
      </c>
      <c r="DD254" s="65">
        <v>2.6880000000000002</v>
      </c>
      <c r="DE254" s="65">
        <v>0.65400000000000003</v>
      </c>
      <c r="DF254" s="65">
        <v>0.24299999999999999</v>
      </c>
      <c r="DG254" s="65">
        <v>1.407</v>
      </c>
      <c r="DH254" s="65">
        <v>2.6880000000000002</v>
      </c>
      <c r="DI254" s="65">
        <v>0.65400000000000003</v>
      </c>
      <c r="DJ254" s="65">
        <v>0.24299999999999999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V254" s="65">
        <v>0.24299999999999999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D254" s="65">
        <v>0.24299999999999999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4560.8679080000002</v>
      </c>
      <c r="E257" s="65">
        <v>4668.6275919999998</v>
      </c>
      <c r="F257" s="65">
        <v>4617.517938</v>
      </c>
      <c r="G257" s="65">
        <v>4561.3619399999998</v>
      </c>
      <c r="H257" s="65">
        <v>4560.8679080000002</v>
      </c>
      <c r="I257" s="65">
        <v>4668.6275919999998</v>
      </c>
      <c r="J257" s="65">
        <v>4599.516318</v>
      </c>
      <c r="K257" s="65">
        <v>4562.0794260000002</v>
      </c>
      <c r="L257" s="65">
        <v>4560.8679080000002</v>
      </c>
      <c r="M257" s="65">
        <v>4651.9730319999999</v>
      </c>
      <c r="N257" s="65">
        <v>4599.516318</v>
      </c>
      <c r="O257" s="65">
        <v>4583.5099259999997</v>
      </c>
      <c r="P257" s="65">
        <v>4561.7519080000002</v>
      </c>
      <c r="Q257" s="65">
        <v>4669.5085920000001</v>
      </c>
      <c r="R257" s="65">
        <v>4618.4119380000002</v>
      </c>
      <c r="S257" s="65">
        <v>4584.4069259999997</v>
      </c>
      <c r="T257" s="65">
        <v>4855.4785380000003</v>
      </c>
      <c r="U257" s="65">
        <v>4824.4461920000003</v>
      </c>
      <c r="V257" s="65">
        <v>4833.2911439999998</v>
      </c>
      <c r="W257" s="65">
        <v>4835.5452260000002</v>
      </c>
      <c r="X257" s="65">
        <v>4902.3599379999996</v>
      </c>
      <c r="Y257" s="65">
        <v>4901.7523920000003</v>
      </c>
      <c r="Z257" s="65">
        <v>4949.8723380000001</v>
      </c>
      <c r="AA257" s="65">
        <v>4888.7378259999996</v>
      </c>
      <c r="AB257" s="65">
        <v>5149.2176479999998</v>
      </c>
      <c r="AC257" s="65">
        <v>5141.7751099999996</v>
      </c>
      <c r="AD257" s="65">
        <v>5056.3449179999998</v>
      </c>
      <c r="AE257" s="65">
        <v>5059.8664259999996</v>
      </c>
      <c r="AF257" s="65">
        <v>5162.8809080000001</v>
      </c>
      <c r="AG257" s="65">
        <v>5352.7397099999998</v>
      </c>
      <c r="AH257" s="65">
        <v>5226.9367380000003</v>
      </c>
      <c r="AI257" s="65">
        <v>5049.1914260000003</v>
      </c>
      <c r="AJ257" s="65">
        <v>5437.5797789999997</v>
      </c>
      <c r="AK257" s="65">
        <v>5481.8499099999999</v>
      </c>
      <c r="AL257" s="65">
        <v>5301.0541380000004</v>
      </c>
      <c r="AM257" s="65">
        <v>5283.2116260000003</v>
      </c>
      <c r="AN257" s="65">
        <v>7838.9380899999996</v>
      </c>
      <c r="AO257" s="65">
        <v>7832.3956280000002</v>
      </c>
      <c r="AP257" s="65">
        <v>7628.4281739999997</v>
      </c>
      <c r="AQ257" s="65">
        <v>7566.9214179999999</v>
      </c>
      <c r="AR257" s="65">
        <v>5611.1629480000001</v>
      </c>
      <c r="AS257" s="65">
        <v>9608.3850610000009</v>
      </c>
      <c r="AT257" s="65">
        <v>6375.3528450000003</v>
      </c>
      <c r="AU257" s="65">
        <v>9256.1920759999994</v>
      </c>
      <c r="AV257" s="65">
        <v>9532.6421790000004</v>
      </c>
      <c r="AW257" s="65">
        <v>9608.3850610000009</v>
      </c>
      <c r="AX257" s="65">
        <v>7717.9757609999997</v>
      </c>
      <c r="AY257" s="65">
        <v>9258.9682260000009</v>
      </c>
      <c r="AZ257" s="65">
        <v>12072.83035</v>
      </c>
      <c r="BA257" s="65">
        <v>12139.132809999999</v>
      </c>
      <c r="BB257" s="65">
        <v>11832.52124</v>
      </c>
      <c r="BC257" s="65">
        <v>11835.15223</v>
      </c>
      <c r="BD257" s="65">
        <v>12069.783949999999</v>
      </c>
      <c r="BE257" s="65">
        <v>9608.2468100000006</v>
      </c>
      <c r="BF257" s="65">
        <v>5726.1001500000002</v>
      </c>
      <c r="BG257" s="65">
        <v>11835.15223</v>
      </c>
      <c r="BH257" s="65">
        <v>12072.83035</v>
      </c>
      <c r="BI257" s="65">
        <v>12139.132809999999</v>
      </c>
      <c r="BJ257" s="65">
        <v>5441.2353940000003</v>
      </c>
      <c r="BK257" s="65">
        <v>11835.15223</v>
      </c>
      <c r="BL257" s="65">
        <v>12072.83035</v>
      </c>
      <c r="BM257" s="65">
        <v>12095.57501</v>
      </c>
      <c r="BN257" s="65">
        <v>6496.0946869999998</v>
      </c>
      <c r="BO257" s="65">
        <v>11519.20105</v>
      </c>
      <c r="BP257" s="65">
        <v>12072.83035</v>
      </c>
      <c r="BQ257" s="65">
        <v>12139.132809999999</v>
      </c>
      <c r="BR257" s="65">
        <v>8105.1709199999996</v>
      </c>
      <c r="BS257" s="65">
        <v>11835.15223</v>
      </c>
      <c r="BT257" s="65">
        <v>12072.83035</v>
      </c>
      <c r="BU257" s="65">
        <v>12137.307510000001</v>
      </c>
      <c r="BV257" s="65">
        <v>5881.5695150000001</v>
      </c>
      <c r="BW257" s="65">
        <v>11835.15223</v>
      </c>
      <c r="BX257" s="65">
        <v>12072.83035</v>
      </c>
      <c r="BY257" s="65">
        <v>12139.132809999999</v>
      </c>
      <c r="BZ257" s="65">
        <v>5369.0182379999997</v>
      </c>
      <c r="CA257" s="65">
        <v>11835.15223</v>
      </c>
      <c r="CB257" s="65">
        <v>12072.83035</v>
      </c>
      <c r="CC257" s="65">
        <v>9608.1596100000006</v>
      </c>
      <c r="CD257" s="65">
        <v>10450.31064</v>
      </c>
      <c r="CE257" s="65">
        <v>11835.15223</v>
      </c>
      <c r="CF257" s="65">
        <v>12072.83035</v>
      </c>
      <c r="CG257" s="65">
        <v>11170.9313</v>
      </c>
      <c r="CH257" s="65">
        <v>11911.18124</v>
      </c>
      <c r="CI257" s="65">
        <v>11835.15223</v>
      </c>
      <c r="CJ257" s="65">
        <v>12072.83035</v>
      </c>
      <c r="CK257" s="65">
        <v>12139.132809999999</v>
      </c>
      <c r="CL257" s="65">
        <v>11120.74352</v>
      </c>
      <c r="CM257" s="65">
        <v>11835.15223</v>
      </c>
      <c r="CN257" s="65">
        <v>12072.83035</v>
      </c>
      <c r="CO257" s="65">
        <v>11496.759770000001</v>
      </c>
      <c r="CP257" s="65">
        <v>7007.9506670000001</v>
      </c>
      <c r="CQ257" s="65">
        <v>11835.15223</v>
      </c>
      <c r="CR257" s="65">
        <v>12072.83035</v>
      </c>
      <c r="CS257" s="65">
        <v>10301.646989999999</v>
      </c>
      <c r="CT257" s="65">
        <v>8914.5675929999998</v>
      </c>
      <c r="CU257" s="65">
        <v>11835.15223</v>
      </c>
      <c r="CV257" s="65">
        <v>12072.83035</v>
      </c>
      <c r="CW257" s="65">
        <v>12139.132809999999</v>
      </c>
      <c r="CX257" s="65">
        <v>9343.6132379999999</v>
      </c>
      <c r="CY257" s="65">
        <v>11835.15223</v>
      </c>
      <c r="CZ257" s="65">
        <v>12072.83035</v>
      </c>
      <c r="DA257" s="65">
        <v>9430.6239829999995</v>
      </c>
      <c r="DB257" s="65">
        <v>7897.3139199999996</v>
      </c>
      <c r="DC257" s="65">
        <v>11835.15223</v>
      </c>
      <c r="DD257" s="65">
        <v>12072.83035</v>
      </c>
      <c r="DE257" s="65">
        <v>11993.901320000001</v>
      </c>
      <c r="DF257" s="65">
        <v>9213.1492789999993</v>
      </c>
      <c r="DG257" s="65">
        <v>11835.15223</v>
      </c>
      <c r="DH257" s="65">
        <v>13878.87695</v>
      </c>
      <c r="DI257" s="65">
        <v>14038.891310000001</v>
      </c>
      <c r="DJ257" s="65">
        <v>9721.4569379999994</v>
      </c>
      <c r="DK257" s="65">
        <v>13642.13673</v>
      </c>
      <c r="DL257" s="65">
        <v>13881.923349999999</v>
      </c>
      <c r="DM257" s="65">
        <v>14018.69844</v>
      </c>
      <c r="DN257" s="65">
        <v>9770.9812380000003</v>
      </c>
      <c r="DO257" s="65">
        <v>13642.13673</v>
      </c>
      <c r="DP257" s="65">
        <v>13881.923349999999</v>
      </c>
      <c r="DQ257" s="65">
        <v>13749.924569999999</v>
      </c>
      <c r="DR257" s="65">
        <v>11927.13039</v>
      </c>
      <c r="DS257" s="65">
        <v>13642.13673</v>
      </c>
      <c r="DT257" s="65">
        <v>13881.923349999999</v>
      </c>
      <c r="DU257" s="65">
        <v>13504.47545</v>
      </c>
      <c r="DV257" s="65">
        <v>13745.57624</v>
      </c>
      <c r="DW257" s="65">
        <v>13642.13673</v>
      </c>
      <c r="DX257" s="65">
        <v>13881.923349999999</v>
      </c>
      <c r="DY257" s="65">
        <v>14038.891310000001</v>
      </c>
      <c r="DZ257" s="65">
        <v>9271.3435549999995</v>
      </c>
      <c r="EA257" s="65">
        <v>13570.297039999999</v>
      </c>
      <c r="EB257" s="65">
        <v>13881.923349999999</v>
      </c>
      <c r="EC257" s="65">
        <v>14038.891310000001</v>
      </c>
      <c r="ED257" s="65">
        <v>8834.924352</v>
      </c>
      <c r="EE257" s="65">
        <v>12598.258739999999</v>
      </c>
      <c r="EF257" s="65">
        <v>13848.61757</v>
      </c>
      <c r="EG257" s="65">
        <v>14038.891310000001</v>
      </c>
      <c r="EH257" s="65">
        <v>11969.32086</v>
      </c>
      <c r="EI257" s="65">
        <v>13642.13673</v>
      </c>
      <c r="EJ257" s="65">
        <v>13878.87695</v>
      </c>
      <c r="EK257" s="65">
        <v>14038.891310000001</v>
      </c>
      <c r="EL257" s="65">
        <v>7918.3282859999999</v>
      </c>
      <c r="EM257" s="65">
        <v>13642.13673</v>
      </c>
      <c r="EN257" s="65">
        <v>13811.464889999999</v>
      </c>
      <c r="EO257" s="65">
        <v>14038.891310000001</v>
      </c>
      <c r="EP257" s="65">
        <v>8557.775173</v>
      </c>
      <c r="EQ257" s="65">
        <v>13640.54213</v>
      </c>
      <c r="ER257" s="65">
        <v>13878.87695</v>
      </c>
      <c r="ES257" s="65">
        <v>14038.891310000001</v>
      </c>
      <c r="ET257" s="65">
        <v>7926.8306400000001</v>
      </c>
      <c r="EU257" s="65">
        <v>12899.163140000001</v>
      </c>
      <c r="EV257" s="65">
        <v>13730.297860000001</v>
      </c>
      <c r="EW257" s="65">
        <v>14038.891310000001</v>
      </c>
      <c r="EX257" s="65">
        <v>11178.008239999999</v>
      </c>
      <c r="EY257" s="65">
        <v>9419.8342809999995</v>
      </c>
      <c r="EZ257" s="65">
        <v>13448.87205</v>
      </c>
      <c r="FA257" s="65">
        <v>14038.891310000001</v>
      </c>
      <c r="FB257" s="65">
        <v>7587.6020490000001</v>
      </c>
      <c r="FC257" s="65">
        <v>11202.34267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0</v>
      </c>
      <c r="CC269" s="65">
        <v>0</v>
      </c>
      <c r="CD269" s="65">
        <v>0</v>
      </c>
      <c r="CE269" s="65">
        <v>0</v>
      </c>
      <c r="CF269" s="65">
        <v>0</v>
      </c>
      <c r="CG269" s="65">
        <v>0</v>
      </c>
      <c r="CH269" s="65">
        <v>0</v>
      </c>
      <c r="CI269" s="65">
        <v>0</v>
      </c>
      <c r="CJ269" s="65">
        <v>0</v>
      </c>
      <c r="CK269" s="65">
        <v>0</v>
      </c>
      <c r="CL269" s="65">
        <v>0</v>
      </c>
      <c r="CM269" s="65">
        <v>0</v>
      </c>
      <c r="CN269" s="65">
        <v>0</v>
      </c>
      <c r="CO269" s="65">
        <v>0</v>
      </c>
      <c r="CP269" s="65">
        <v>0</v>
      </c>
      <c r="CQ269" s="65">
        <v>0</v>
      </c>
      <c r="CR269" s="65">
        <v>0</v>
      </c>
      <c r="CS269" s="65">
        <v>0</v>
      </c>
      <c r="CT269" s="65">
        <v>0</v>
      </c>
      <c r="CU269" s="65">
        <v>0</v>
      </c>
      <c r="CV269" s="65">
        <v>0</v>
      </c>
      <c r="CW269" s="65">
        <v>0</v>
      </c>
      <c r="CX269" s="65">
        <v>0</v>
      </c>
      <c r="CY269" s="65">
        <v>0</v>
      </c>
      <c r="CZ269" s="65">
        <v>0</v>
      </c>
      <c r="DA269" s="65">
        <v>0</v>
      </c>
      <c r="DB269" s="65">
        <v>0</v>
      </c>
      <c r="DC269" s="65">
        <v>0</v>
      </c>
      <c r="DD269" s="65">
        <v>0</v>
      </c>
      <c r="DE269" s="65">
        <v>0</v>
      </c>
      <c r="DF269" s="65">
        <v>0</v>
      </c>
      <c r="DG269" s="65">
        <v>0</v>
      </c>
      <c r="DH269" s="65">
        <v>0</v>
      </c>
      <c r="DI269" s="65">
        <v>0</v>
      </c>
      <c r="DJ269" s="65">
        <v>0</v>
      </c>
      <c r="DK269" s="65">
        <v>0</v>
      </c>
      <c r="DL269" s="65">
        <v>0</v>
      </c>
      <c r="DM269" s="65">
        <v>0</v>
      </c>
      <c r="DN269" s="65">
        <v>0</v>
      </c>
      <c r="DO269" s="65">
        <v>0</v>
      </c>
      <c r="DP269" s="65">
        <v>0</v>
      </c>
      <c r="DQ269" s="65">
        <v>0</v>
      </c>
      <c r="DR269" s="65">
        <v>0</v>
      </c>
      <c r="DS269" s="65">
        <v>0</v>
      </c>
      <c r="DT269" s="65">
        <v>0</v>
      </c>
      <c r="DU269" s="65">
        <v>0</v>
      </c>
      <c r="DV269" s="65">
        <v>0</v>
      </c>
      <c r="DW269" s="65">
        <v>0</v>
      </c>
      <c r="DX269" s="65">
        <v>0</v>
      </c>
      <c r="DY269" s="65">
        <v>0</v>
      </c>
      <c r="DZ269" s="65">
        <v>0</v>
      </c>
      <c r="EA269" s="65">
        <v>0</v>
      </c>
      <c r="EB269" s="65">
        <v>0</v>
      </c>
      <c r="EC269" s="65">
        <v>0</v>
      </c>
      <c r="ED269" s="65">
        <v>0</v>
      </c>
      <c r="EE269" s="65">
        <v>0</v>
      </c>
      <c r="EF269" s="65">
        <v>0</v>
      </c>
      <c r="EG269" s="65">
        <v>0</v>
      </c>
      <c r="EH269" s="65">
        <v>0</v>
      </c>
      <c r="EI269" s="65">
        <v>0</v>
      </c>
      <c r="EJ269" s="65">
        <v>0</v>
      </c>
      <c r="EK269" s="65">
        <v>0</v>
      </c>
      <c r="EL269" s="65">
        <v>0</v>
      </c>
      <c r="EM269" s="65">
        <v>0</v>
      </c>
      <c r="EN269" s="65">
        <v>0</v>
      </c>
      <c r="EO269" s="65">
        <v>0</v>
      </c>
      <c r="EP269" s="65">
        <v>0</v>
      </c>
      <c r="EQ269" s="65">
        <v>0</v>
      </c>
      <c r="ER269" s="65">
        <v>0</v>
      </c>
      <c r="ES269" s="65">
        <v>0</v>
      </c>
      <c r="ET269" s="65">
        <v>0</v>
      </c>
      <c r="EU269" s="65">
        <v>0</v>
      </c>
      <c r="EV269" s="65">
        <v>0</v>
      </c>
      <c r="EW269" s="65">
        <v>0</v>
      </c>
      <c r="EX269" s="65">
        <v>0</v>
      </c>
      <c r="EY269" s="65">
        <v>0</v>
      </c>
      <c r="EZ269" s="65">
        <v>0</v>
      </c>
      <c r="FA269" s="65">
        <v>0</v>
      </c>
      <c r="FB269" s="65">
        <v>0</v>
      </c>
      <c r="FC269" s="65">
        <v>0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156.65052</v>
      </c>
      <c r="AI270" s="65">
        <v>114.5004</v>
      </c>
      <c r="AJ270" s="65">
        <v>133.25051999999999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0.79959999999999998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D272" s="65">
        <v>0.26</v>
      </c>
      <c r="G272" s="65">
        <v>0.2</v>
      </c>
      <c r="H272" s="65">
        <v>0.26</v>
      </c>
      <c r="K272" s="65">
        <v>0.2</v>
      </c>
      <c r="L272" s="65">
        <v>1.0927800000000001</v>
      </c>
      <c r="O272" s="65">
        <v>0.84060000000000001</v>
      </c>
      <c r="P272" s="65">
        <v>3.69278</v>
      </c>
      <c r="S272" s="65">
        <v>2.8405999999999998</v>
      </c>
      <c r="T272" s="65">
        <v>3.69278</v>
      </c>
      <c r="W272" s="65">
        <v>2.8405999999999998</v>
      </c>
      <c r="X272" s="65">
        <v>206.40698</v>
      </c>
      <c r="AA272" s="65">
        <v>158.77459999999999</v>
      </c>
      <c r="AB272" s="65">
        <v>220.7413</v>
      </c>
      <c r="AE272" s="65">
        <v>169.80099999999999</v>
      </c>
      <c r="AF272" s="65">
        <v>330.3313</v>
      </c>
      <c r="AI272" s="65">
        <v>188.101</v>
      </c>
      <c r="AJ272" s="65">
        <v>338.13130000000001</v>
      </c>
      <c r="AM272" s="65">
        <v>188.101</v>
      </c>
      <c r="AN272" s="65">
        <v>330.3313</v>
      </c>
      <c r="AQ272" s="65">
        <v>300.36900000000003</v>
      </c>
      <c r="AR272" s="65">
        <v>383.97969999999998</v>
      </c>
      <c r="AU272" s="65">
        <v>292.94839999999999</v>
      </c>
      <c r="AV272" s="65">
        <v>364.60969999999998</v>
      </c>
      <c r="AY272" s="65">
        <v>311.96899999999999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E273" s="65">
        <v>1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0.54132000000000002</v>
      </c>
      <c r="E281" s="65">
        <v>0</v>
      </c>
      <c r="F281" s="65">
        <v>0</v>
      </c>
      <c r="G281" s="65">
        <v>0.41639999999999999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2.7827799999999998</v>
      </c>
      <c r="M281" s="65">
        <v>0</v>
      </c>
      <c r="N281" s="65">
        <v>0</v>
      </c>
      <c r="O281" s="65">
        <v>2.1406000000000001</v>
      </c>
      <c r="P281" s="65">
        <v>5.3827800000000003</v>
      </c>
      <c r="Q281" s="65">
        <v>0</v>
      </c>
      <c r="R281" s="65">
        <v>0</v>
      </c>
      <c r="S281" s="65">
        <v>4.1406000000000001</v>
      </c>
      <c r="T281" s="65">
        <v>5.3827800000000003</v>
      </c>
      <c r="U281" s="65">
        <v>0</v>
      </c>
      <c r="V281" s="65">
        <v>0</v>
      </c>
      <c r="W281" s="65">
        <v>4.1406000000000001</v>
      </c>
      <c r="X281" s="65">
        <v>249.69698</v>
      </c>
      <c r="Y281" s="65">
        <v>0</v>
      </c>
      <c r="Z281" s="65">
        <v>0</v>
      </c>
      <c r="AA281" s="65">
        <v>192.0746</v>
      </c>
      <c r="AB281" s="65">
        <v>335.53129999999999</v>
      </c>
      <c r="AC281" s="65">
        <v>0</v>
      </c>
      <c r="AD281" s="65">
        <v>0</v>
      </c>
      <c r="AE281" s="65">
        <v>259.101</v>
      </c>
      <c r="AF281" s="65">
        <v>488.0213</v>
      </c>
      <c r="AG281" s="65">
        <v>0</v>
      </c>
      <c r="AH281" s="65">
        <v>0</v>
      </c>
      <c r="AI281" s="65">
        <v>304.40100000000001</v>
      </c>
      <c r="AJ281" s="65">
        <v>473.72129999999999</v>
      </c>
      <c r="AK281" s="65">
        <v>0</v>
      </c>
      <c r="AL281" s="65">
        <v>0</v>
      </c>
      <c r="AM281" s="65">
        <v>310.40100000000001</v>
      </c>
      <c r="AN281" s="65">
        <v>489.32130000000001</v>
      </c>
      <c r="AO281" s="65">
        <v>0</v>
      </c>
      <c r="AP281" s="65">
        <v>0</v>
      </c>
      <c r="AQ281" s="65">
        <v>422.66899999999998</v>
      </c>
      <c r="AR281" s="65">
        <v>542.96969999999999</v>
      </c>
      <c r="AS281" s="65">
        <v>0</v>
      </c>
      <c r="AT281" s="65">
        <v>0</v>
      </c>
      <c r="AU281" s="65">
        <v>415.2484</v>
      </c>
      <c r="AV281" s="65">
        <v>523.59969999999998</v>
      </c>
      <c r="AW281" s="65">
        <v>0</v>
      </c>
      <c r="AX281" s="65">
        <v>0</v>
      </c>
      <c r="AY281" s="65">
        <v>434.26900000000001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63</v>
      </c>
      <c r="C294" s="65" t="s">
        <v>37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0</v>
      </c>
      <c r="BY305" s="65">
        <v>0</v>
      </c>
      <c r="BZ305" s="65">
        <v>0</v>
      </c>
      <c r="CA305" s="65">
        <v>0</v>
      </c>
      <c r="CB305" s="65">
        <v>0</v>
      </c>
      <c r="CC305" s="65">
        <v>0</v>
      </c>
      <c r="CD305" s="65">
        <v>0</v>
      </c>
      <c r="CE305" s="65">
        <v>0</v>
      </c>
      <c r="CF305" s="65">
        <v>0</v>
      </c>
      <c r="CG305" s="65">
        <v>0</v>
      </c>
      <c r="CH305" s="65">
        <v>0</v>
      </c>
      <c r="CI305" s="65">
        <v>0</v>
      </c>
      <c r="CJ305" s="65">
        <v>0</v>
      </c>
      <c r="CK305" s="65">
        <v>0</v>
      </c>
      <c r="CL305" s="65">
        <v>0</v>
      </c>
      <c r="CM305" s="65">
        <v>0</v>
      </c>
      <c r="CN305" s="65">
        <v>0</v>
      </c>
      <c r="CO305" s="65">
        <v>0</v>
      </c>
      <c r="CP305" s="65">
        <v>0</v>
      </c>
      <c r="CQ305" s="65">
        <v>0</v>
      </c>
      <c r="CR305" s="65">
        <v>0</v>
      </c>
      <c r="CS305" s="65">
        <v>0</v>
      </c>
      <c r="CT305" s="65">
        <v>0</v>
      </c>
      <c r="CU305" s="65">
        <v>0</v>
      </c>
      <c r="CV305" s="65">
        <v>0</v>
      </c>
      <c r="CW305" s="65">
        <v>0</v>
      </c>
      <c r="CX305" s="65">
        <v>0</v>
      </c>
      <c r="CY305" s="65">
        <v>0</v>
      </c>
      <c r="CZ305" s="65">
        <v>0</v>
      </c>
      <c r="DA305" s="65">
        <v>0</v>
      </c>
      <c r="DB305" s="65">
        <v>0</v>
      </c>
      <c r="DC305" s="65">
        <v>0</v>
      </c>
      <c r="DD305" s="65">
        <v>0</v>
      </c>
      <c r="DE305" s="65">
        <v>0</v>
      </c>
      <c r="DF305" s="65">
        <v>0</v>
      </c>
      <c r="DG305" s="65">
        <v>0</v>
      </c>
      <c r="DH305" s="65">
        <v>0</v>
      </c>
      <c r="DI305" s="65">
        <v>0</v>
      </c>
      <c r="DJ305" s="65">
        <v>0</v>
      </c>
      <c r="DK305" s="65">
        <v>0</v>
      </c>
      <c r="DL305" s="65">
        <v>0</v>
      </c>
      <c r="DM305" s="65">
        <v>0</v>
      </c>
      <c r="DN305" s="65">
        <v>0</v>
      </c>
      <c r="DO305" s="65">
        <v>0</v>
      </c>
      <c r="DP305" s="65">
        <v>0</v>
      </c>
      <c r="DQ305" s="65">
        <v>0</v>
      </c>
      <c r="DR305" s="65">
        <v>0</v>
      </c>
      <c r="DS305" s="65">
        <v>0</v>
      </c>
      <c r="DT305" s="65">
        <v>0</v>
      </c>
      <c r="DU305" s="65">
        <v>0</v>
      </c>
      <c r="DV305" s="65">
        <v>0</v>
      </c>
      <c r="DW305" s="65">
        <v>0</v>
      </c>
      <c r="DX305" s="65">
        <v>0</v>
      </c>
      <c r="DY305" s="65">
        <v>0</v>
      </c>
      <c r="DZ305" s="65">
        <v>0</v>
      </c>
      <c r="EA305" s="65">
        <v>0</v>
      </c>
      <c r="EB305" s="65">
        <v>0</v>
      </c>
      <c r="EC305" s="65">
        <v>0</v>
      </c>
      <c r="ED305" s="65">
        <v>0</v>
      </c>
      <c r="EE305" s="65">
        <v>0</v>
      </c>
      <c r="EF305" s="65">
        <v>0</v>
      </c>
      <c r="EG305" s="65">
        <v>0</v>
      </c>
      <c r="EH305" s="65">
        <v>0</v>
      </c>
      <c r="EI305" s="65">
        <v>0</v>
      </c>
      <c r="EJ305" s="65">
        <v>0</v>
      </c>
      <c r="EK305" s="65">
        <v>0</v>
      </c>
      <c r="EL305" s="65">
        <v>0</v>
      </c>
      <c r="EM305" s="65">
        <v>0</v>
      </c>
      <c r="EN305" s="65">
        <v>0</v>
      </c>
      <c r="EO305" s="65">
        <v>0</v>
      </c>
      <c r="EP305" s="65">
        <v>0</v>
      </c>
      <c r="EQ305" s="65">
        <v>0</v>
      </c>
      <c r="ER305" s="65">
        <v>0</v>
      </c>
      <c r="ES305" s="65">
        <v>0</v>
      </c>
      <c r="ET305" s="65">
        <v>0</v>
      </c>
      <c r="EU305" s="65">
        <v>0</v>
      </c>
      <c r="EV305" s="65">
        <v>0</v>
      </c>
      <c r="EW305" s="65">
        <v>0</v>
      </c>
      <c r="EX305" s="65">
        <v>0</v>
      </c>
      <c r="EY305" s="65">
        <v>0</v>
      </c>
      <c r="EZ305" s="65">
        <v>0</v>
      </c>
      <c r="FA305" s="65">
        <v>0</v>
      </c>
      <c r="FB305" s="65">
        <v>0</v>
      </c>
      <c r="FC305" s="65">
        <v>0</v>
      </c>
    </row>
    <row r="306" spans="2:159" x14ac:dyDescent="0.2">
      <c r="B306" s="65" t="s">
        <v>64</v>
      </c>
      <c r="C306" s="65" t="s">
        <v>37</v>
      </c>
      <c r="DL306" s="65">
        <v>1226.8413760000001</v>
      </c>
      <c r="DO306" s="65">
        <v>943.72413559999995</v>
      </c>
      <c r="DP306" s="65">
        <v>2302.2274090000001</v>
      </c>
      <c r="DS306" s="65">
        <v>1770.9441609999999</v>
      </c>
      <c r="DT306" s="65">
        <v>3382.9254219999998</v>
      </c>
      <c r="DW306" s="65">
        <v>2602.250325</v>
      </c>
      <c r="DX306" s="65">
        <v>4460.1634309999999</v>
      </c>
      <c r="EA306" s="65">
        <v>3430.8949469999998</v>
      </c>
      <c r="EB306" s="65">
        <v>5554.6673629999996</v>
      </c>
      <c r="EE306" s="65">
        <v>4272.8210490000001</v>
      </c>
      <c r="EF306" s="65">
        <v>6665.0809719999997</v>
      </c>
      <c r="EI306" s="65">
        <v>5126.9853629999998</v>
      </c>
      <c r="EJ306" s="65">
        <v>7777.4185450000004</v>
      </c>
      <c r="EM306" s="65">
        <v>5982.6296499999999</v>
      </c>
      <c r="EN306" s="65">
        <v>8876.6519659999994</v>
      </c>
      <c r="EQ306" s="65">
        <v>6828.1938200000004</v>
      </c>
      <c r="ER306" s="65">
        <v>10096.87103</v>
      </c>
      <c r="EU306" s="65">
        <v>7766.8238689999998</v>
      </c>
      <c r="EV306" s="65">
        <v>11260.722589999999</v>
      </c>
      <c r="EY306" s="65">
        <v>8662.0943000000007</v>
      </c>
      <c r="EZ306" s="65">
        <v>12395.942880000001</v>
      </c>
      <c r="FC306" s="65">
        <v>9535.3406799999993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1226.8413760000001</v>
      </c>
      <c r="DM317" s="65">
        <v>0</v>
      </c>
      <c r="DN317" s="65">
        <v>0</v>
      </c>
      <c r="DO317" s="65">
        <v>943.72413559999995</v>
      </c>
      <c r="DP317" s="65">
        <v>2302.2274090000001</v>
      </c>
      <c r="DQ317" s="65">
        <v>0</v>
      </c>
      <c r="DR317" s="65">
        <v>0</v>
      </c>
      <c r="DS317" s="65">
        <v>1770.9441609999999</v>
      </c>
      <c r="DT317" s="65">
        <v>3382.9254219999998</v>
      </c>
      <c r="DU317" s="65">
        <v>0</v>
      </c>
      <c r="DV317" s="65">
        <v>0</v>
      </c>
      <c r="DW317" s="65">
        <v>2602.250325</v>
      </c>
      <c r="DX317" s="65">
        <v>4460.1634309999999</v>
      </c>
      <c r="DY317" s="65">
        <v>0</v>
      </c>
      <c r="DZ317" s="65">
        <v>0</v>
      </c>
      <c r="EA317" s="65">
        <v>3430.8949469999998</v>
      </c>
      <c r="EB317" s="65">
        <v>5554.6673629999996</v>
      </c>
      <c r="EC317" s="65">
        <v>0</v>
      </c>
      <c r="ED317" s="65">
        <v>0</v>
      </c>
      <c r="EE317" s="65">
        <v>4272.8210490000001</v>
      </c>
      <c r="EF317" s="65">
        <v>6665.0809719999997</v>
      </c>
      <c r="EG317" s="65">
        <v>0</v>
      </c>
      <c r="EH317" s="65">
        <v>0</v>
      </c>
      <c r="EI317" s="65">
        <v>5126.9853629999998</v>
      </c>
      <c r="EJ317" s="65">
        <v>7777.4185450000004</v>
      </c>
      <c r="EK317" s="65">
        <v>0</v>
      </c>
      <c r="EL317" s="65">
        <v>0</v>
      </c>
      <c r="EM317" s="65">
        <v>5982.6296499999999</v>
      </c>
      <c r="EN317" s="65">
        <v>8876.6519659999994</v>
      </c>
      <c r="EO317" s="65">
        <v>0</v>
      </c>
      <c r="EP317" s="65">
        <v>0</v>
      </c>
      <c r="EQ317" s="65">
        <v>6828.1938200000004</v>
      </c>
      <c r="ER317" s="65">
        <v>10096.87103</v>
      </c>
      <c r="ES317" s="65">
        <v>0</v>
      </c>
      <c r="ET317" s="65">
        <v>0</v>
      </c>
      <c r="EU317" s="65">
        <v>7766.8238689999998</v>
      </c>
      <c r="EV317" s="65">
        <v>11260.722589999999</v>
      </c>
      <c r="EW317" s="65">
        <v>0</v>
      </c>
      <c r="EX317" s="65">
        <v>0</v>
      </c>
      <c r="EY317" s="65">
        <v>8662.0943000000007</v>
      </c>
      <c r="EZ317" s="65">
        <v>12395.942880000001</v>
      </c>
      <c r="FA317" s="65">
        <v>0</v>
      </c>
      <c r="FB317" s="65">
        <v>0</v>
      </c>
      <c r="FC317" s="65">
        <v>9535.3406799999993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D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3429.0337880000002</v>
      </c>
      <c r="BM366" s="65">
        <v>3429.0337880000002</v>
      </c>
      <c r="BN366" s="65">
        <v>3401.3266699999999</v>
      </c>
      <c r="BO366" s="65">
        <v>3429.0337880000002</v>
      </c>
      <c r="BP366" s="65">
        <v>4296.2610000000004</v>
      </c>
      <c r="BQ366" s="65">
        <v>4296.2610000000004</v>
      </c>
      <c r="BR366" s="65">
        <v>4296.2610000000004</v>
      </c>
      <c r="BS366" s="65">
        <v>4296.2610000000004</v>
      </c>
      <c r="BT366" s="65">
        <v>4296.2610000000004</v>
      </c>
      <c r="BU366" s="65">
        <v>4296.2610000000004</v>
      </c>
      <c r="BV366" s="65">
        <v>4296.2610000000004</v>
      </c>
      <c r="BW366" s="65">
        <v>4296.2610000000004</v>
      </c>
      <c r="BX366" s="65">
        <v>4296.2610000000004</v>
      </c>
      <c r="BY366" s="65">
        <v>4296.2610000000004</v>
      </c>
      <c r="BZ366" s="65">
        <v>4296.2610000000004</v>
      </c>
      <c r="CA366" s="65">
        <v>4296.2610000000004</v>
      </c>
      <c r="CB366" s="65">
        <v>4258.8975</v>
      </c>
      <c r="CC366" s="65">
        <v>4258.8975</v>
      </c>
      <c r="CD366" s="65">
        <v>4258.8975</v>
      </c>
      <c r="CE366" s="65">
        <v>4258.8975</v>
      </c>
      <c r="CF366" s="65">
        <v>4258.8975</v>
      </c>
      <c r="CG366" s="65">
        <v>4258.8975</v>
      </c>
      <c r="CH366" s="65">
        <v>4258.8975</v>
      </c>
      <c r="CI366" s="65">
        <v>4258.8975</v>
      </c>
      <c r="CJ366" s="65">
        <v>4258.8975</v>
      </c>
      <c r="CK366" s="65">
        <v>4258.8975</v>
      </c>
      <c r="CL366" s="65">
        <v>4258.8975</v>
      </c>
      <c r="CM366" s="65">
        <v>4258.8975</v>
      </c>
      <c r="CN366" s="65">
        <v>4258.8975</v>
      </c>
      <c r="CO366" s="65">
        <v>4258.8975</v>
      </c>
      <c r="CP366" s="65">
        <v>4258.8975</v>
      </c>
      <c r="CQ366" s="65">
        <v>4258.8975</v>
      </c>
      <c r="CR366" s="65">
        <v>4258.8975</v>
      </c>
      <c r="CS366" s="65">
        <v>4258.8975</v>
      </c>
      <c r="CT366" s="65">
        <v>4258.8975</v>
      </c>
      <c r="CU366" s="65">
        <v>4258.8975</v>
      </c>
      <c r="CV366" s="65">
        <v>4258.8975</v>
      </c>
      <c r="CW366" s="65">
        <v>4258.8975</v>
      </c>
      <c r="CX366" s="65">
        <v>4258.8975</v>
      </c>
      <c r="CY366" s="65">
        <v>4258.8975</v>
      </c>
      <c r="CZ366" s="65">
        <v>4258.8975</v>
      </c>
      <c r="DA366" s="65">
        <v>4258.8975</v>
      </c>
      <c r="DB366" s="65">
        <v>4258.8975</v>
      </c>
      <c r="DC366" s="65">
        <v>4258.8975</v>
      </c>
      <c r="DD366" s="65">
        <v>4258.8975</v>
      </c>
      <c r="DE366" s="65">
        <v>4258.8975</v>
      </c>
      <c r="DF366" s="65">
        <v>4258.8975</v>
      </c>
      <c r="DG366" s="65">
        <v>4258.8975</v>
      </c>
      <c r="DH366" s="65">
        <v>4258.8975</v>
      </c>
      <c r="DI366" s="65">
        <v>4258.8975</v>
      </c>
      <c r="DJ366" s="65">
        <v>4258.8975</v>
      </c>
      <c r="DK366" s="65">
        <v>4258.8975</v>
      </c>
      <c r="DL366" s="65">
        <v>4258.8975</v>
      </c>
      <c r="DM366" s="65">
        <v>4258.8975</v>
      </c>
      <c r="DN366" s="65">
        <v>4258.8975</v>
      </c>
      <c r="DO366" s="65">
        <v>4258.8975</v>
      </c>
      <c r="DP366" s="65">
        <v>4258.8975</v>
      </c>
      <c r="DQ366" s="65">
        <v>4258.8975</v>
      </c>
      <c r="DR366" s="65">
        <v>4258.8975</v>
      </c>
      <c r="DS366" s="65">
        <v>4258.8975</v>
      </c>
      <c r="DT366" s="65">
        <v>4258.8975</v>
      </c>
      <c r="DU366" s="65">
        <v>4258.8975</v>
      </c>
      <c r="DV366" s="65">
        <v>4258.8975</v>
      </c>
      <c r="DW366" s="65">
        <v>4258.8975</v>
      </c>
      <c r="DX366" s="65">
        <v>4258.8975</v>
      </c>
      <c r="DY366" s="65">
        <v>4258.8975</v>
      </c>
      <c r="DZ366" s="65">
        <v>4258.8975</v>
      </c>
      <c r="EA366" s="65">
        <v>4258.8975</v>
      </c>
      <c r="EB366" s="65">
        <v>4258.8975</v>
      </c>
      <c r="EC366" s="65">
        <v>4258.8975</v>
      </c>
      <c r="ED366" s="65">
        <v>4258.8975</v>
      </c>
      <c r="EE366" s="65">
        <v>4258.8975</v>
      </c>
      <c r="EF366" s="65">
        <v>4258.8975</v>
      </c>
      <c r="EG366" s="65">
        <v>4258.8975</v>
      </c>
      <c r="EH366" s="65">
        <v>4258.8975</v>
      </c>
      <c r="EI366" s="65">
        <v>4258.8975</v>
      </c>
      <c r="EJ366" s="65">
        <v>4061.25</v>
      </c>
      <c r="EK366" s="65">
        <v>4061.25</v>
      </c>
      <c r="EL366" s="65">
        <v>4061.25</v>
      </c>
      <c r="EM366" s="65">
        <v>4061.25</v>
      </c>
      <c r="EN366" s="65">
        <v>4061.25</v>
      </c>
      <c r="EO366" s="65">
        <v>4061.25</v>
      </c>
      <c r="EP366" s="65">
        <v>4061.25</v>
      </c>
      <c r="EQ366" s="65">
        <v>4061.25</v>
      </c>
      <c r="ER366" s="65">
        <v>4061.25</v>
      </c>
      <c r="ES366" s="65">
        <v>4061.25</v>
      </c>
      <c r="ET366" s="65">
        <v>4061.25</v>
      </c>
      <c r="EU366" s="65">
        <v>4061.25</v>
      </c>
      <c r="EV366" s="65">
        <v>4061.25</v>
      </c>
      <c r="EW366" s="65">
        <v>4061.25</v>
      </c>
      <c r="EX366" s="65">
        <v>2124.4208520000002</v>
      </c>
      <c r="EY366" s="65">
        <v>4061.25</v>
      </c>
      <c r="EZ366" s="65">
        <v>4061.25</v>
      </c>
      <c r="FA366" s="65">
        <v>4061.25</v>
      </c>
      <c r="FB366" s="65">
        <v>4061.25</v>
      </c>
      <c r="FC366" s="65">
        <v>4061.25</v>
      </c>
    </row>
    <row r="367" spans="2:159" x14ac:dyDescent="0.2">
      <c r="B367" s="65" t="s">
        <v>28</v>
      </c>
      <c r="C367" s="65" t="s">
        <v>38</v>
      </c>
      <c r="E367" s="65">
        <v>3.61</v>
      </c>
      <c r="F367" s="65">
        <v>3.61</v>
      </c>
      <c r="G367" s="65">
        <v>3.61</v>
      </c>
      <c r="H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U367" s="65">
        <v>3.61</v>
      </c>
      <c r="V367" s="65">
        <v>3.61</v>
      </c>
      <c r="W367" s="65">
        <v>3.61</v>
      </c>
      <c r="X367" s="65">
        <v>3.61</v>
      </c>
      <c r="Y367" s="65">
        <v>3.61</v>
      </c>
      <c r="Z367" s="65">
        <v>3.61</v>
      </c>
      <c r="AA367" s="65">
        <v>3.61</v>
      </c>
      <c r="AB367" s="65">
        <v>10.83</v>
      </c>
      <c r="AC367" s="65">
        <v>10.83</v>
      </c>
      <c r="AD367" s="65">
        <v>10.83</v>
      </c>
      <c r="AE367" s="65">
        <v>10.83</v>
      </c>
      <c r="AF367" s="65">
        <v>10.83</v>
      </c>
      <c r="AG367" s="65">
        <v>10.83</v>
      </c>
      <c r="AH367" s="65">
        <v>10.83</v>
      </c>
      <c r="AI367" s="65">
        <v>10.83</v>
      </c>
      <c r="AJ367" s="65">
        <v>10.83</v>
      </c>
      <c r="AK367" s="65">
        <v>10.83</v>
      </c>
      <c r="AL367" s="65">
        <v>10.83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76.809881660000002</v>
      </c>
      <c r="BM367" s="65">
        <v>76.809881660000002</v>
      </c>
      <c r="BN367" s="65">
        <v>76.809881660000002</v>
      </c>
      <c r="BO367" s="65">
        <v>76.809881660000002</v>
      </c>
      <c r="BP367" s="65">
        <v>76.809881660000002</v>
      </c>
      <c r="BQ367" s="65">
        <v>76.809881660000002</v>
      </c>
      <c r="BR367" s="65">
        <v>76.809881660000002</v>
      </c>
      <c r="BS367" s="65">
        <v>76.809881660000002</v>
      </c>
      <c r="BT367" s="65">
        <v>642.58000000000004</v>
      </c>
      <c r="BU367" s="65">
        <v>642.58000000000004</v>
      </c>
      <c r="BV367" s="65">
        <v>642.58000000000004</v>
      </c>
      <c r="BW367" s="65">
        <v>642.58000000000004</v>
      </c>
      <c r="BX367" s="65">
        <v>642.58000000000004</v>
      </c>
      <c r="BY367" s="65">
        <v>642.58000000000004</v>
      </c>
      <c r="BZ367" s="65">
        <v>642.58000000000004</v>
      </c>
      <c r="CA367" s="65">
        <v>642.58000000000004</v>
      </c>
      <c r="CB367" s="65">
        <v>638.97</v>
      </c>
      <c r="CC367" s="65">
        <v>638.97</v>
      </c>
      <c r="CD367" s="65">
        <v>638.97</v>
      </c>
      <c r="CE367" s="65">
        <v>638.97</v>
      </c>
      <c r="CF367" s="65">
        <v>638.97</v>
      </c>
      <c r="CG367" s="65">
        <v>638.97</v>
      </c>
      <c r="CH367" s="65">
        <v>638.97</v>
      </c>
      <c r="CI367" s="65">
        <v>638.97</v>
      </c>
      <c r="CJ367" s="65">
        <v>638.97</v>
      </c>
      <c r="CK367" s="65">
        <v>638.97</v>
      </c>
      <c r="CL367" s="65">
        <v>638.97</v>
      </c>
      <c r="CM367" s="65">
        <v>638.97</v>
      </c>
      <c r="CN367" s="65">
        <v>638.97</v>
      </c>
      <c r="CO367" s="65">
        <v>638.97</v>
      </c>
      <c r="CP367" s="65">
        <v>638.97</v>
      </c>
      <c r="CQ367" s="65">
        <v>638.97</v>
      </c>
      <c r="CR367" s="65">
        <v>638.97</v>
      </c>
      <c r="CS367" s="65">
        <v>638.97</v>
      </c>
      <c r="CT367" s="65">
        <v>638.97</v>
      </c>
      <c r="CU367" s="65">
        <v>638.97</v>
      </c>
      <c r="CV367" s="65">
        <v>631.75</v>
      </c>
      <c r="CW367" s="65">
        <v>631.75</v>
      </c>
      <c r="CX367" s="65">
        <v>631.75</v>
      </c>
      <c r="CY367" s="65">
        <v>631.75</v>
      </c>
      <c r="CZ367" s="65">
        <v>631.75</v>
      </c>
      <c r="DA367" s="65">
        <v>631.75</v>
      </c>
      <c r="DB367" s="65">
        <v>631.75</v>
      </c>
      <c r="DC367" s="65">
        <v>631.75</v>
      </c>
      <c r="DD367" s="65">
        <v>631.75</v>
      </c>
      <c r="DE367" s="65">
        <v>631.75</v>
      </c>
      <c r="DF367" s="65">
        <v>631.75</v>
      </c>
      <c r="DG367" s="65">
        <v>631.75</v>
      </c>
      <c r="DH367" s="65">
        <v>631.75</v>
      </c>
      <c r="DI367" s="65">
        <v>631.75</v>
      </c>
      <c r="DJ367" s="65">
        <v>631.75</v>
      </c>
      <c r="DK367" s="65">
        <v>631.75</v>
      </c>
      <c r="DL367" s="65">
        <v>631.75</v>
      </c>
      <c r="DM367" s="65">
        <v>631.75</v>
      </c>
      <c r="DN367" s="65">
        <v>631.75</v>
      </c>
      <c r="DO367" s="65">
        <v>631.75</v>
      </c>
      <c r="DP367" s="65">
        <v>631.75</v>
      </c>
      <c r="DQ367" s="65">
        <v>631.75</v>
      </c>
      <c r="DR367" s="65">
        <v>631.75</v>
      </c>
      <c r="DS367" s="65">
        <v>631.75</v>
      </c>
      <c r="DT367" s="65">
        <v>631.75</v>
      </c>
      <c r="DU367" s="65">
        <v>631.75</v>
      </c>
      <c r="DW367" s="65">
        <v>631.75</v>
      </c>
      <c r="DX367" s="65">
        <v>631.75</v>
      </c>
      <c r="DY367" s="65">
        <v>631.75</v>
      </c>
      <c r="DZ367" s="65">
        <v>631.75</v>
      </c>
      <c r="EA367" s="65">
        <v>631.75</v>
      </c>
      <c r="EB367" s="65">
        <v>631.75</v>
      </c>
      <c r="EC367" s="65">
        <v>631.75</v>
      </c>
      <c r="ED367" s="65">
        <v>631.75</v>
      </c>
      <c r="EE367" s="65">
        <v>631.75</v>
      </c>
      <c r="EF367" s="65">
        <v>631.75</v>
      </c>
      <c r="EG367" s="65">
        <v>631.75</v>
      </c>
      <c r="EH367" s="65">
        <v>631.75</v>
      </c>
      <c r="EI367" s="65">
        <v>631.75</v>
      </c>
      <c r="EJ367" s="65">
        <v>631.75</v>
      </c>
      <c r="EK367" s="65">
        <v>631.75</v>
      </c>
      <c r="EL367" s="65">
        <v>631.75</v>
      </c>
      <c r="EM367" s="65">
        <v>631.75</v>
      </c>
      <c r="EN367" s="65">
        <v>631.75</v>
      </c>
      <c r="EO367" s="65">
        <v>631.75</v>
      </c>
      <c r="EP367" s="65">
        <v>631.75</v>
      </c>
      <c r="EQ367" s="65">
        <v>631.75</v>
      </c>
      <c r="ER367" s="65">
        <v>631.75</v>
      </c>
      <c r="ES367" s="65">
        <v>631.75</v>
      </c>
      <c r="ET367" s="65">
        <v>631.75</v>
      </c>
      <c r="EU367" s="65">
        <v>631.75</v>
      </c>
      <c r="EV367" s="65">
        <v>631.75</v>
      </c>
      <c r="EW367" s="65">
        <v>631.75</v>
      </c>
      <c r="EX367" s="65">
        <v>631.75</v>
      </c>
      <c r="EY367" s="65">
        <v>631.75</v>
      </c>
      <c r="EZ367" s="65">
        <v>631.75</v>
      </c>
      <c r="FA367" s="65">
        <v>631.75</v>
      </c>
      <c r="FB367" s="65">
        <v>631.75</v>
      </c>
      <c r="FC367" s="65">
        <v>631.75</v>
      </c>
    </row>
    <row r="368" spans="2:159" x14ac:dyDescent="0.2">
      <c r="B368" s="65" t="s">
        <v>28</v>
      </c>
      <c r="C368" s="65" t="s">
        <v>39</v>
      </c>
      <c r="D368" s="65">
        <v>27.074999999999999</v>
      </c>
      <c r="E368" s="65">
        <v>27.074999999999999</v>
      </c>
      <c r="F368" s="65">
        <v>27.074999999999999</v>
      </c>
      <c r="G368" s="65">
        <v>27.074999999999999</v>
      </c>
      <c r="H368" s="65">
        <v>27.074999999999999</v>
      </c>
      <c r="I368" s="65">
        <v>27.074999999999999</v>
      </c>
      <c r="J368" s="65">
        <v>27.074999999999999</v>
      </c>
      <c r="K368" s="65">
        <v>27.074999999999999</v>
      </c>
      <c r="L368" s="65">
        <v>27.074999999999999</v>
      </c>
      <c r="M368" s="65">
        <v>27.074999999999999</v>
      </c>
      <c r="N368" s="65">
        <v>27.074999999999999</v>
      </c>
      <c r="O368" s="65">
        <v>27.074999999999999</v>
      </c>
      <c r="P368" s="65">
        <v>27.074999999999999</v>
      </c>
      <c r="Q368" s="65">
        <v>27.074999999999999</v>
      </c>
      <c r="R368" s="65">
        <v>27.074999999999999</v>
      </c>
      <c r="S368" s="65">
        <v>27.074999999999999</v>
      </c>
      <c r="T368" s="65">
        <v>27.074999999999999</v>
      </c>
      <c r="U368" s="65">
        <v>27.074999999999999</v>
      </c>
      <c r="V368" s="65">
        <v>27.074999999999999</v>
      </c>
      <c r="W368" s="65">
        <v>27.074999999999999</v>
      </c>
      <c r="X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177.61199999999999</v>
      </c>
      <c r="AC368" s="65">
        <v>177.61199999999999</v>
      </c>
      <c r="AD368" s="65">
        <v>177.61199999999999</v>
      </c>
      <c r="AE368" s="65">
        <v>177.61199999999999</v>
      </c>
      <c r="AF368" s="65">
        <v>177.61199999999999</v>
      </c>
      <c r="AG368" s="65">
        <v>177.61199999999999</v>
      </c>
      <c r="AH368" s="65">
        <v>177.61199999999999</v>
      </c>
      <c r="AI368" s="65">
        <v>177.61199999999999</v>
      </c>
      <c r="AJ368" s="65">
        <v>177.61199999999999</v>
      </c>
      <c r="AK368" s="65">
        <v>177.61199999999999</v>
      </c>
      <c r="AL368" s="65">
        <v>177.61199999999999</v>
      </c>
      <c r="AM368" s="65">
        <v>177.61199999999999</v>
      </c>
      <c r="AN368" s="65">
        <v>177.61199999999999</v>
      </c>
      <c r="AO368" s="65">
        <v>177.61199999999999</v>
      </c>
      <c r="AP368" s="65">
        <v>177.61199999999999</v>
      </c>
      <c r="AQ368" s="65">
        <v>162.44999999999999</v>
      </c>
      <c r="AR368" s="65">
        <v>177.61199999999999</v>
      </c>
      <c r="AT368" s="65">
        <v>177.61199999999999</v>
      </c>
      <c r="AU368" s="65">
        <v>177.61199999999999</v>
      </c>
      <c r="AV368" s="65">
        <v>177.61199999999999</v>
      </c>
      <c r="AW368" s="65">
        <v>177.61199999999999</v>
      </c>
      <c r="AX368" s="65">
        <v>177.61199999999999</v>
      </c>
      <c r="AY368" s="65">
        <v>177.61199999999999</v>
      </c>
      <c r="AZ368" s="65">
        <v>150.53700000000001</v>
      </c>
      <c r="BA368" s="65">
        <v>150.53700000000001</v>
      </c>
      <c r="BB368" s="65">
        <v>15.162000000000001</v>
      </c>
      <c r="BC368" s="65">
        <v>150.53700000000001</v>
      </c>
      <c r="BD368" s="65">
        <v>150.53700000000001</v>
      </c>
      <c r="BE368" s="65">
        <v>150.53700000000001</v>
      </c>
      <c r="BF368" s="65">
        <v>150.53700000000001</v>
      </c>
      <c r="BG368" s="65">
        <v>150.53700000000001</v>
      </c>
      <c r="BH368" s="65">
        <v>150.53700000000001</v>
      </c>
      <c r="BI368" s="65">
        <v>15.162000000000001</v>
      </c>
      <c r="BJ368" s="65">
        <v>150.53700000000001</v>
      </c>
      <c r="BK368" s="65">
        <v>150.53700000000001</v>
      </c>
      <c r="BL368" s="65">
        <v>150.53700000000001</v>
      </c>
      <c r="BM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Q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37.856606020000001</v>
      </c>
      <c r="N369" s="65">
        <v>229.95699999999999</v>
      </c>
      <c r="O369" s="65">
        <v>229.95699999999999</v>
      </c>
      <c r="P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W369" s="65">
        <v>229.95699999999999</v>
      </c>
      <c r="X369" s="65">
        <v>229.95699999999999</v>
      </c>
      <c r="Z369" s="65">
        <v>229.95699999999999</v>
      </c>
      <c r="AA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136.28899000000001</v>
      </c>
      <c r="AH369" s="65">
        <v>229.95699999999999</v>
      </c>
      <c r="AI369" s="65">
        <v>229.95699999999999</v>
      </c>
      <c r="AJ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R369" s="65">
        <v>229.95699999999999</v>
      </c>
      <c r="BS369" s="65">
        <v>229.95699999999999</v>
      </c>
      <c r="BT369" s="65">
        <v>3787.814241</v>
      </c>
      <c r="BU369" s="65">
        <v>3787.814241</v>
      </c>
      <c r="BV369" s="65">
        <v>3787.814241</v>
      </c>
      <c r="BW369" s="65">
        <v>3787.814241</v>
      </c>
      <c r="BX369" s="65">
        <v>3787.814241</v>
      </c>
      <c r="BY369" s="65">
        <v>3557.8572410000002</v>
      </c>
      <c r="BZ369" s="65">
        <v>3787.814241</v>
      </c>
      <c r="CA369" s="65">
        <v>3787.814241</v>
      </c>
      <c r="CB369" s="65">
        <v>3557.8572410000002</v>
      </c>
      <c r="CC369" s="65">
        <v>3557.8572410000002</v>
      </c>
      <c r="CE369" s="65">
        <v>3557.8572410000002</v>
      </c>
      <c r="CF369" s="65">
        <v>3557.8572410000002</v>
      </c>
      <c r="CG369" s="65">
        <v>3557.8572410000002</v>
      </c>
      <c r="CH369" s="65">
        <v>3557.8572410000002</v>
      </c>
      <c r="CI369" s="65">
        <v>3557.8572410000002</v>
      </c>
      <c r="CJ369" s="65">
        <v>3557.8572410000002</v>
      </c>
      <c r="CK369" s="65">
        <v>2005.8331900000001</v>
      </c>
      <c r="CL369" s="65">
        <v>3557.8572410000002</v>
      </c>
      <c r="CM369" s="65">
        <v>3557.8572410000002</v>
      </c>
      <c r="CN369" s="65">
        <v>3557.8572410000002</v>
      </c>
      <c r="CO369" s="65">
        <v>3557.8572410000002</v>
      </c>
      <c r="CP369" s="65">
        <v>3557.8572410000002</v>
      </c>
      <c r="CQ369" s="65">
        <v>3557.8572410000002</v>
      </c>
      <c r="CR369" s="65">
        <v>3557.8572410000002</v>
      </c>
      <c r="CS369" s="65">
        <v>3557.8572410000002</v>
      </c>
      <c r="CT369" s="65">
        <v>3557.8572410000002</v>
      </c>
      <c r="CU369" s="65">
        <v>3557.8572410000002</v>
      </c>
      <c r="CV369" s="65">
        <v>3557.8572410000002</v>
      </c>
      <c r="CW369" s="65">
        <v>3557.8572410000002</v>
      </c>
      <c r="CX369" s="65">
        <v>3557.8572410000002</v>
      </c>
      <c r="CY369" s="65">
        <v>3557.8572410000002</v>
      </c>
      <c r="CZ369" s="65">
        <v>3557.8572410000002</v>
      </c>
      <c r="DA369" s="65">
        <v>3557.8572410000002</v>
      </c>
      <c r="DB369" s="65">
        <v>3557.8572410000002</v>
      </c>
      <c r="DC369" s="65">
        <v>3557.8572410000002</v>
      </c>
      <c r="DD369" s="65">
        <v>3557.8572410000002</v>
      </c>
      <c r="DE369" s="65">
        <v>3557.8572410000002</v>
      </c>
      <c r="DF369" s="65">
        <v>1224.6439769999999</v>
      </c>
      <c r="DG369" s="65">
        <v>3557.8572410000002</v>
      </c>
      <c r="DH369" s="65">
        <v>3557.8572410000002</v>
      </c>
      <c r="DI369" s="65">
        <v>3557.8572410000002</v>
      </c>
      <c r="DJ369" s="65">
        <v>3557.8572410000002</v>
      </c>
      <c r="DK369" s="65">
        <v>3557.8572410000002</v>
      </c>
      <c r="DL369" s="65">
        <v>3557.8572410000002</v>
      </c>
      <c r="DM369" s="65">
        <v>3557.8572410000002</v>
      </c>
      <c r="DN369" s="65">
        <v>3557.8572410000002</v>
      </c>
      <c r="DO369" s="65">
        <v>3557.8572410000002</v>
      </c>
      <c r="DP369" s="65">
        <v>3557.8572410000002</v>
      </c>
      <c r="DQ369" s="65">
        <v>3557.8572410000002</v>
      </c>
      <c r="DR369" s="65">
        <v>3557.8572410000002</v>
      </c>
      <c r="DS369" s="65">
        <v>3557.8572410000002</v>
      </c>
      <c r="DT369" s="65">
        <v>3557.8572410000002</v>
      </c>
      <c r="DU369" s="65">
        <v>3557.8572410000002</v>
      </c>
      <c r="DV369" s="65">
        <v>3557.8572410000002</v>
      </c>
      <c r="DW369" s="65">
        <v>3557.8572410000002</v>
      </c>
      <c r="DX369" s="65">
        <v>3557.8572410000002</v>
      </c>
      <c r="DY369" s="65">
        <v>3557.8572410000002</v>
      </c>
      <c r="DZ369" s="65">
        <v>3557.8572410000002</v>
      </c>
      <c r="EA369" s="65">
        <v>3557.8572410000002</v>
      </c>
      <c r="EB369" s="65">
        <v>3557.8572410000002</v>
      </c>
      <c r="EC369" s="65">
        <v>3557.8572410000002</v>
      </c>
      <c r="ED369" s="65">
        <v>3557.8572410000002</v>
      </c>
      <c r="EE369" s="65">
        <v>3557.8572410000002</v>
      </c>
      <c r="EF369" s="65">
        <v>3557.8572410000002</v>
      </c>
      <c r="EG369" s="65">
        <v>3557.8572410000002</v>
      </c>
      <c r="EH369" s="65">
        <v>3557.8572410000002</v>
      </c>
      <c r="EI369" s="65">
        <v>3557.8572410000002</v>
      </c>
      <c r="EJ369" s="65">
        <v>3557.8572410000002</v>
      </c>
      <c r="EK369" s="65">
        <v>3557.8572410000002</v>
      </c>
      <c r="EL369" s="65">
        <v>3557.8572410000002</v>
      </c>
      <c r="EM369" s="65">
        <v>3557.8572410000002</v>
      </c>
      <c r="EN369" s="65">
        <v>3557.8572410000002</v>
      </c>
      <c r="EO369" s="65">
        <v>3557.8572410000002</v>
      </c>
      <c r="EP369" s="65">
        <v>3557.8572410000002</v>
      </c>
      <c r="EQ369" s="65">
        <v>3557.8572410000002</v>
      </c>
      <c r="ER369" s="65">
        <v>3557.8572410000002</v>
      </c>
      <c r="ES369" s="65">
        <v>3557.8572410000002</v>
      </c>
      <c r="ET369" s="65">
        <v>3557.8572410000002</v>
      </c>
      <c r="EU369" s="65">
        <v>3557.8572410000002</v>
      </c>
      <c r="EV369" s="65">
        <v>3557.8572410000002</v>
      </c>
      <c r="EW369" s="65">
        <v>3557.8572410000002</v>
      </c>
      <c r="EX369" s="65">
        <v>3557.8572410000002</v>
      </c>
      <c r="EY369" s="65">
        <v>3557.8572410000002</v>
      </c>
      <c r="EZ369" s="65">
        <v>3557.8572410000002</v>
      </c>
      <c r="FA369" s="65">
        <v>3557.8572410000002</v>
      </c>
      <c r="FB369" s="65">
        <v>3557.8572410000002</v>
      </c>
      <c r="FC369" s="65">
        <v>3557.8572410000002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27.074999999999999</v>
      </c>
      <c r="E377" s="65">
        <v>30.684999999999999</v>
      </c>
      <c r="F377" s="65">
        <v>30.684999999999999</v>
      </c>
      <c r="G377" s="65">
        <v>30.684999999999999</v>
      </c>
      <c r="H377" s="65">
        <v>30.684999999999999</v>
      </c>
      <c r="I377" s="65">
        <v>30.684999999999999</v>
      </c>
      <c r="J377" s="65">
        <v>30.684999999999999</v>
      </c>
      <c r="K377" s="65">
        <v>30.684999999999999</v>
      </c>
      <c r="L377" s="65">
        <v>260.642</v>
      </c>
      <c r="M377" s="65">
        <v>68.541606020000003</v>
      </c>
      <c r="N377" s="65">
        <v>260.642</v>
      </c>
      <c r="O377" s="65">
        <v>260.642</v>
      </c>
      <c r="P377" s="65">
        <v>298.00549999999998</v>
      </c>
      <c r="Q377" s="65">
        <v>68.048500000000004</v>
      </c>
      <c r="R377" s="65">
        <v>298.00549999999998</v>
      </c>
      <c r="S377" s="65">
        <v>298.00549999999998</v>
      </c>
      <c r="T377" s="65">
        <v>298.00549999999998</v>
      </c>
      <c r="U377" s="65">
        <v>68.048500000000004</v>
      </c>
      <c r="V377" s="65">
        <v>68.048500000000004</v>
      </c>
      <c r="W377" s="65">
        <v>298.00549999999998</v>
      </c>
      <c r="X377" s="65">
        <v>298.00549999999998</v>
      </c>
      <c r="Y377" s="65">
        <v>68.048500000000004</v>
      </c>
      <c r="Z377" s="65">
        <v>298.00549999999998</v>
      </c>
      <c r="AA377" s="65">
        <v>298.00549999999998</v>
      </c>
      <c r="AB377" s="65">
        <v>225.80549999999999</v>
      </c>
      <c r="AC377" s="65">
        <v>455.76249999999999</v>
      </c>
      <c r="AD377" s="65">
        <v>455.76249999999999</v>
      </c>
      <c r="AE377" s="65">
        <v>455.76249999999999</v>
      </c>
      <c r="AF377" s="65">
        <v>510.10449</v>
      </c>
      <c r="AG377" s="65">
        <v>373.81549999999999</v>
      </c>
      <c r="AH377" s="65">
        <v>603.77250000000004</v>
      </c>
      <c r="AI377" s="65">
        <v>603.77250000000004</v>
      </c>
      <c r="AJ377" s="65">
        <v>648.89750000000004</v>
      </c>
      <c r="AK377" s="65">
        <v>418.94049999999999</v>
      </c>
      <c r="AL377" s="65">
        <v>418.94049999999999</v>
      </c>
      <c r="AM377" s="65">
        <v>648.89750000000004</v>
      </c>
      <c r="AN377" s="65">
        <v>653.41</v>
      </c>
      <c r="AO377" s="65">
        <v>653.41</v>
      </c>
      <c r="AP377" s="65">
        <v>653.41</v>
      </c>
      <c r="AQ377" s="65">
        <v>638.24800000000005</v>
      </c>
      <c r="AR377" s="65">
        <v>653.41</v>
      </c>
      <c r="AS377" s="65">
        <v>245.84100000000001</v>
      </c>
      <c r="AT377" s="65">
        <v>653.41</v>
      </c>
      <c r="AU377" s="65">
        <v>653.41</v>
      </c>
      <c r="AV377" s="65">
        <v>653.41</v>
      </c>
      <c r="AW377" s="65">
        <v>653.41</v>
      </c>
      <c r="AX377" s="65">
        <v>653.41</v>
      </c>
      <c r="AY377" s="65">
        <v>653.41</v>
      </c>
      <c r="AZ377" s="65">
        <v>626.33500000000004</v>
      </c>
      <c r="BA377" s="65">
        <v>396.37799999999999</v>
      </c>
      <c r="BB377" s="65">
        <v>490.96</v>
      </c>
      <c r="BC377" s="65">
        <v>626.33500000000004</v>
      </c>
      <c r="BD377" s="65">
        <v>626.33500000000004</v>
      </c>
      <c r="BE377" s="65">
        <v>626.33500000000004</v>
      </c>
      <c r="BF377" s="65">
        <v>626.33500000000004</v>
      </c>
      <c r="BG377" s="65">
        <v>626.33500000000004</v>
      </c>
      <c r="BH377" s="65">
        <v>626.33500000000004</v>
      </c>
      <c r="BI377" s="65">
        <v>490.96</v>
      </c>
      <c r="BJ377" s="65">
        <v>626.33500000000004</v>
      </c>
      <c r="BK377" s="65">
        <v>626.33500000000004</v>
      </c>
      <c r="BL377" s="65">
        <v>3886.3376699999999</v>
      </c>
      <c r="BM377" s="65">
        <v>3656.38067</v>
      </c>
      <c r="BN377" s="65">
        <v>3858.6305510000002</v>
      </c>
      <c r="BO377" s="65">
        <v>3886.3376699999999</v>
      </c>
      <c r="BP377" s="65">
        <v>4753.5648819999997</v>
      </c>
      <c r="BQ377" s="65">
        <v>4523.6078820000002</v>
      </c>
      <c r="BR377" s="65">
        <v>4603.0278820000003</v>
      </c>
      <c r="BS377" s="65">
        <v>4753.5648819999997</v>
      </c>
      <c r="BT377" s="65">
        <v>8877.1922410000006</v>
      </c>
      <c r="BU377" s="65">
        <v>8877.1922410000006</v>
      </c>
      <c r="BV377" s="65">
        <v>8877.1922410000006</v>
      </c>
      <c r="BW377" s="65">
        <v>8877.1922410000006</v>
      </c>
      <c r="BX377" s="65">
        <v>8877.1922410000006</v>
      </c>
      <c r="BY377" s="65">
        <v>8647.2352410000003</v>
      </c>
      <c r="BZ377" s="65">
        <v>8877.1922410000006</v>
      </c>
      <c r="CA377" s="65">
        <v>8877.1922410000006</v>
      </c>
      <c r="CB377" s="65">
        <v>8606.2617410000003</v>
      </c>
      <c r="CC377" s="65">
        <v>8606.2617410000003</v>
      </c>
      <c r="CD377" s="65">
        <v>5048.4044999999996</v>
      </c>
      <c r="CE377" s="65">
        <v>8606.2617410000003</v>
      </c>
      <c r="CF377" s="65">
        <v>8606.2617410000003</v>
      </c>
      <c r="CG377" s="65">
        <v>8606.2617410000003</v>
      </c>
      <c r="CH377" s="65">
        <v>8606.2617410000003</v>
      </c>
      <c r="CI377" s="65">
        <v>8606.2617410000003</v>
      </c>
      <c r="CJ377" s="65">
        <v>8606.2617410000003</v>
      </c>
      <c r="CK377" s="65">
        <v>7054.2376899999999</v>
      </c>
      <c r="CL377" s="65">
        <v>8606.2617410000003</v>
      </c>
      <c r="CM377" s="65">
        <v>8606.2617410000003</v>
      </c>
      <c r="CN377" s="65">
        <v>8606.2617410000003</v>
      </c>
      <c r="CO377" s="65">
        <v>8606.2617410000003</v>
      </c>
      <c r="CP377" s="65">
        <v>8606.2617410000003</v>
      </c>
      <c r="CQ377" s="65">
        <v>8606.2617410000003</v>
      </c>
      <c r="CR377" s="65">
        <v>8606.2617410000003</v>
      </c>
      <c r="CS377" s="65">
        <v>8606.2617410000003</v>
      </c>
      <c r="CT377" s="65">
        <v>8606.2617410000003</v>
      </c>
      <c r="CU377" s="65">
        <v>8606.2617410000003</v>
      </c>
      <c r="CV377" s="65">
        <v>8599.0417409999991</v>
      </c>
      <c r="CW377" s="65">
        <v>8599.0417409999991</v>
      </c>
      <c r="CX377" s="65">
        <v>8599.0417409999991</v>
      </c>
      <c r="CY377" s="65">
        <v>8599.0417409999991</v>
      </c>
      <c r="CZ377" s="65">
        <v>8599.0417409999991</v>
      </c>
      <c r="DA377" s="65">
        <v>8599.0417409999991</v>
      </c>
      <c r="DB377" s="65">
        <v>8599.0417409999991</v>
      </c>
      <c r="DC377" s="65">
        <v>8599.0417409999991</v>
      </c>
      <c r="DD377" s="65">
        <v>8599.0417409999991</v>
      </c>
      <c r="DE377" s="65">
        <v>8448.5047410000006</v>
      </c>
      <c r="DF377" s="65">
        <v>6265.828477</v>
      </c>
      <c r="DG377" s="65">
        <v>8599.0417409999991</v>
      </c>
      <c r="DH377" s="65">
        <v>8599.0417409999991</v>
      </c>
      <c r="DI377" s="65">
        <v>8599.0417409999991</v>
      </c>
      <c r="DJ377" s="65">
        <v>8599.0417409999991</v>
      </c>
      <c r="DK377" s="65">
        <v>8599.0417409999991</v>
      </c>
      <c r="DL377" s="65">
        <v>8599.0417409999991</v>
      </c>
      <c r="DM377" s="65">
        <v>8599.0417409999991</v>
      </c>
      <c r="DN377" s="65">
        <v>8599.0417409999991</v>
      </c>
      <c r="DO377" s="65">
        <v>8599.0417409999991</v>
      </c>
      <c r="DP377" s="65">
        <v>8599.0417409999991</v>
      </c>
      <c r="DQ377" s="65">
        <v>8599.0417409999991</v>
      </c>
      <c r="DR377" s="65">
        <v>8599.0417409999991</v>
      </c>
      <c r="DS377" s="65">
        <v>8599.0417409999991</v>
      </c>
      <c r="DT377" s="65">
        <v>8599.0417409999991</v>
      </c>
      <c r="DU377" s="65">
        <v>8599.0417409999991</v>
      </c>
      <c r="DV377" s="65">
        <v>7967.291741</v>
      </c>
      <c r="DW377" s="65">
        <v>8599.0417409999991</v>
      </c>
      <c r="DX377" s="65">
        <v>8599.0417409999991</v>
      </c>
      <c r="DY377" s="65">
        <v>8599.0417409999991</v>
      </c>
      <c r="DZ377" s="65">
        <v>8599.0417409999991</v>
      </c>
      <c r="EA377" s="65">
        <v>8599.0417409999991</v>
      </c>
      <c r="EB377" s="65">
        <v>8599.0417409999991</v>
      </c>
      <c r="EC377" s="65">
        <v>8599.0417409999991</v>
      </c>
      <c r="ED377" s="65">
        <v>8599.0417409999991</v>
      </c>
      <c r="EE377" s="65">
        <v>8599.0417409999991</v>
      </c>
      <c r="EF377" s="65">
        <v>8599.0417409999991</v>
      </c>
      <c r="EG377" s="65">
        <v>8599.0417409999991</v>
      </c>
      <c r="EH377" s="65">
        <v>8599.0417409999991</v>
      </c>
      <c r="EI377" s="65">
        <v>8599.0417409999991</v>
      </c>
      <c r="EJ377" s="65">
        <v>8250.8572409999997</v>
      </c>
      <c r="EK377" s="65">
        <v>8250.8572409999997</v>
      </c>
      <c r="EL377" s="65">
        <v>8250.8572409999997</v>
      </c>
      <c r="EM377" s="65">
        <v>8250.8572409999997</v>
      </c>
      <c r="EN377" s="65">
        <v>8250.8572409999997</v>
      </c>
      <c r="EO377" s="65">
        <v>8250.8572409999997</v>
      </c>
      <c r="EP377" s="65">
        <v>8250.8572409999997</v>
      </c>
      <c r="EQ377" s="65">
        <v>8250.8572409999997</v>
      </c>
      <c r="ER377" s="65">
        <v>8250.8572409999997</v>
      </c>
      <c r="ES377" s="65">
        <v>8250.8572409999997</v>
      </c>
      <c r="ET377" s="65">
        <v>8250.8572409999997</v>
      </c>
      <c r="EU377" s="65">
        <v>8250.8572409999997</v>
      </c>
      <c r="EV377" s="65">
        <v>8250.8572409999997</v>
      </c>
      <c r="EW377" s="65">
        <v>8250.8572409999997</v>
      </c>
      <c r="EX377" s="65">
        <v>6314.0280929999999</v>
      </c>
      <c r="EY377" s="65">
        <v>8250.8572409999997</v>
      </c>
      <c r="EZ377" s="65">
        <v>8250.8572409999997</v>
      </c>
      <c r="FA377" s="65">
        <v>8250.8572409999997</v>
      </c>
      <c r="FB377" s="65">
        <v>8250.8572409999997</v>
      </c>
      <c r="FC377" s="65">
        <v>8250.8572409999997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1.6299359999999999E-2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1.6328465999999999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24.464563200000001</v>
      </c>
      <c r="E379" s="65">
        <v>17.172540000000001</v>
      </c>
      <c r="F379" s="65">
        <v>16.536049989999999</v>
      </c>
      <c r="G379" s="65">
        <v>38.443204799999997</v>
      </c>
      <c r="H379" s="65">
        <v>34.057861989999999</v>
      </c>
      <c r="I379" s="65">
        <v>23.14506209</v>
      </c>
      <c r="J379" s="65">
        <v>32.971237989999999</v>
      </c>
      <c r="K379" s="65">
        <v>52.710965999999999</v>
      </c>
      <c r="L379" s="65">
        <v>57.248552590000003</v>
      </c>
      <c r="M379" s="65">
        <v>42.12144644</v>
      </c>
      <c r="N379" s="65">
        <v>51.128530990000002</v>
      </c>
      <c r="O379" s="65">
        <v>85.872828889999994</v>
      </c>
      <c r="P379" s="65">
        <v>58.921177389999997</v>
      </c>
      <c r="Q379" s="65">
        <v>38.678934290000001</v>
      </c>
      <c r="R379" s="65">
        <v>43.903451590000003</v>
      </c>
      <c r="S379" s="65">
        <v>88.381766089999999</v>
      </c>
      <c r="T379" s="65">
        <v>69.162220509999997</v>
      </c>
      <c r="U379" s="65">
        <v>44.079698120000003</v>
      </c>
      <c r="V379" s="65">
        <v>50.826604750000001</v>
      </c>
      <c r="W379" s="65">
        <v>103.7433308</v>
      </c>
      <c r="X379" s="65">
        <v>69.162220509999997</v>
      </c>
      <c r="Y379" s="65">
        <v>44.496641570000001</v>
      </c>
      <c r="Z379" s="65">
        <v>57.695077439999999</v>
      </c>
      <c r="AA379" s="65">
        <v>103.7433308</v>
      </c>
      <c r="AB379" s="65">
        <v>80.071149309999996</v>
      </c>
      <c r="AC379" s="65">
        <v>51.23980323</v>
      </c>
      <c r="AD379" s="65">
        <v>29.880607680000001</v>
      </c>
      <c r="AE379" s="65">
        <v>96.573125880000006</v>
      </c>
      <c r="AF379" s="65">
        <v>80.769693309999994</v>
      </c>
      <c r="AG379" s="65">
        <v>49.100221169999998</v>
      </c>
      <c r="AH379" s="65">
        <v>58.956531480000002</v>
      </c>
      <c r="AI379" s="65">
        <v>121.15454</v>
      </c>
      <c r="AJ379" s="65">
        <v>69.840623160000007</v>
      </c>
      <c r="AK379" s="65">
        <v>60.50450498</v>
      </c>
      <c r="AL379" s="65">
        <v>53.123689079999998</v>
      </c>
      <c r="AM379" s="65">
        <v>121.00901</v>
      </c>
      <c r="AN379" s="65">
        <v>80.672673309999993</v>
      </c>
      <c r="AO379" s="65">
        <v>50.652589679999998</v>
      </c>
      <c r="AP379" s="65">
        <v>66.073724639999995</v>
      </c>
      <c r="AQ379" s="65">
        <v>121.00901</v>
      </c>
      <c r="AR379" s="65">
        <v>80.672673309999993</v>
      </c>
      <c r="AS379" s="65">
        <v>60.50450498</v>
      </c>
      <c r="AT379" s="65">
        <v>80.672673309999993</v>
      </c>
      <c r="AU379" s="65">
        <v>121.00901</v>
      </c>
      <c r="AV379" s="65">
        <v>80.672673309999993</v>
      </c>
      <c r="AW379" s="65">
        <v>60.50450498</v>
      </c>
      <c r="AX379" s="65">
        <v>80.439825310000003</v>
      </c>
      <c r="AY379" s="65">
        <v>121.00901</v>
      </c>
      <c r="AZ379" s="65">
        <v>80.672673309999993</v>
      </c>
      <c r="BA379" s="65">
        <v>60.50450498</v>
      </c>
      <c r="BB379" s="65">
        <v>80.672673309999993</v>
      </c>
      <c r="BC379" s="65">
        <v>121.00901</v>
      </c>
      <c r="BD379" s="65">
        <v>80.486394910000001</v>
      </c>
      <c r="BE379" s="65">
        <v>60.364796179999999</v>
      </c>
      <c r="BF379" s="65">
        <v>80.486394910000001</v>
      </c>
      <c r="BG379" s="65">
        <v>120.7295924</v>
      </c>
      <c r="BH379" s="65">
        <v>80.486394910000001</v>
      </c>
      <c r="BI379" s="65">
        <v>60.364796179999999</v>
      </c>
      <c r="BJ379" s="65">
        <v>80.486394910000001</v>
      </c>
      <c r="BK379" s="65">
        <v>120.7295924</v>
      </c>
      <c r="BL379" s="65">
        <v>74.315922909999998</v>
      </c>
      <c r="BM379" s="65">
        <v>44.371514879999999</v>
      </c>
      <c r="BN379" s="65">
        <v>74.315922909999998</v>
      </c>
      <c r="BO379" s="65">
        <v>111.4738844</v>
      </c>
      <c r="BP379" s="65">
        <v>74.234464919999994</v>
      </c>
      <c r="BQ379" s="65">
        <v>55.675848690000002</v>
      </c>
      <c r="BR379" s="65">
        <v>74.234464919999994</v>
      </c>
      <c r="BS379" s="65">
        <v>111.35169740000001</v>
      </c>
      <c r="BT379" s="65">
        <v>74.234464919999994</v>
      </c>
      <c r="BU379" s="65">
        <v>55.675848690000002</v>
      </c>
      <c r="BV379" s="65">
        <v>74.234464919999994</v>
      </c>
      <c r="BW379" s="65">
        <v>111.35169740000001</v>
      </c>
      <c r="BX379" s="65">
        <v>74.234464919999994</v>
      </c>
      <c r="BY379" s="65">
        <v>55.675848690000002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73.924000919999997</v>
      </c>
      <c r="CE379" s="65">
        <v>110.8860014</v>
      </c>
      <c r="CF379" s="65">
        <v>62.708488920000001</v>
      </c>
      <c r="CG379" s="65">
        <v>47.031366689999999</v>
      </c>
      <c r="CH379" s="65">
        <v>38.800626479999998</v>
      </c>
      <c r="CI379" s="65">
        <v>94.062733379999997</v>
      </c>
      <c r="CJ379" s="65">
        <v>55.059432119999997</v>
      </c>
      <c r="CK379" s="65">
        <v>26.086834620000001</v>
      </c>
      <c r="CL379" s="65">
        <v>55.059432119999997</v>
      </c>
      <c r="CM379" s="65">
        <v>82.589148179999995</v>
      </c>
      <c r="CN379" s="65">
        <v>45.547591320000002</v>
      </c>
      <c r="CO379" s="65">
        <v>34.16069349</v>
      </c>
      <c r="CP379" s="65">
        <v>45.547591320000002</v>
      </c>
      <c r="CQ379" s="65">
        <v>68.32138698</v>
      </c>
      <c r="CR379" s="65">
        <v>23.521140719999998</v>
      </c>
      <c r="CS379" s="65">
        <v>17.64085554</v>
      </c>
      <c r="CT379" s="65">
        <v>20.649348719999999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25.569426960000001</v>
      </c>
      <c r="E389" s="65">
        <v>18.001187819999998</v>
      </c>
      <c r="F389" s="65">
        <v>16.55234935</v>
      </c>
      <c r="G389" s="65">
        <v>40.100500439999998</v>
      </c>
      <c r="H389" s="65">
        <v>35.16272575</v>
      </c>
      <c r="I389" s="65">
        <v>23.97370991</v>
      </c>
      <c r="J389" s="65">
        <v>34.076101749999999</v>
      </c>
      <c r="K389" s="65">
        <v>54.36826164</v>
      </c>
      <c r="L389" s="65">
        <v>58.353416350000003</v>
      </c>
      <c r="M389" s="65">
        <v>42.95009426</v>
      </c>
      <c r="N389" s="65">
        <v>52.233394750000002</v>
      </c>
      <c r="O389" s="65">
        <v>87.530124529999995</v>
      </c>
      <c r="P389" s="65">
        <v>60.026041149999998</v>
      </c>
      <c r="Q389" s="65">
        <v>39.507582110000001</v>
      </c>
      <c r="R389" s="65">
        <v>45.008315349999997</v>
      </c>
      <c r="S389" s="65">
        <v>90.03906173</v>
      </c>
      <c r="T389" s="65">
        <v>70.267084269999998</v>
      </c>
      <c r="U389" s="65">
        <v>44.908345939999997</v>
      </c>
      <c r="V389" s="65">
        <v>51.931468510000002</v>
      </c>
      <c r="W389" s="65">
        <v>105.40062639999999</v>
      </c>
      <c r="X389" s="65">
        <v>70.267084269999998</v>
      </c>
      <c r="Y389" s="65">
        <v>45.325289390000002</v>
      </c>
      <c r="Z389" s="65">
        <v>58.799941199999999</v>
      </c>
      <c r="AA389" s="65">
        <v>105.40062639999999</v>
      </c>
      <c r="AB389" s="65">
        <v>81.176013069999996</v>
      </c>
      <c r="AC389" s="65">
        <v>52.06845105</v>
      </c>
      <c r="AD389" s="65">
        <v>30.985471440000001</v>
      </c>
      <c r="AE389" s="65">
        <v>98.230421519999993</v>
      </c>
      <c r="AF389" s="65">
        <v>81.874557069999994</v>
      </c>
      <c r="AG389" s="65">
        <v>49.928868989999998</v>
      </c>
      <c r="AH389" s="65">
        <v>60.061395240000003</v>
      </c>
      <c r="AI389" s="65">
        <v>122.7873866</v>
      </c>
      <c r="AJ389" s="65">
        <v>70.945486919999993</v>
      </c>
      <c r="AK389" s="65">
        <v>61.333152800000001</v>
      </c>
      <c r="AL389" s="65">
        <v>54.228552839999999</v>
      </c>
      <c r="AM389" s="65">
        <v>122.6663056</v>
      </c>
      <c r="AN389" s="65">
        <v>81.777537069999994</v>
      </c>
      <c r="AO389" s="65">
        <v>51.481237499999999</v>
      </c>
      <c r="AP389" s="65">
        <v>67.178588399999995</v>
      </c>
      <c r="AQ389" s="65">
        <v>122.6663056</v>
      </c>
      <c r="AR389" s="65">
        <v>81.777537069999994</v>
      </c>
      <c r="AS389" s="65">
        <v>61.333152800000001</v>
      </c>
      <c r="AT389" s="65">
        <v>81.777537069999994</v>
      </c>
      <c r="AU389" s="65">
        <v>122.6663056</v>
      </c>
      <c r="AV389" s="65">
        <v>81.777537069999994</v>
      </c>
      <c r="AW389" s="65">
        <v>61.333152800000001</v>
      </c>
      <c r="AX389" s="65">
        <v>81.544689070000004</v>
      </c>
      <c r="AY389" s="65">
        <v>122.6663056</v>
      </c>
      <c r="AZ389" s="65">
        <v>81.777537069999994</v>
      </c>
      <c r="BA389" s="65">
        <v>61.333152800000001</v>
      </c>
      <c r="BB389" s="65">
        <v>81.777537069999994</v>
      </c>
      <c r="BC389" s="65">
        <v>122.6663056</v>
      </c>
      <c r="BD389" s="65">
        <v>81.591258670000002</v>
      </c>
      <c r="BE389" s="65">
        <v>61.193444</v>
      </c>
      <c r="BF389" s="65">
        <v>81.591258670000002</v>
      </c>
      <c r="BG389" s="65">
        <v>122.386888</v>
      </c>
      <c r="BH389" s="65">
        <v>81.591258670000002</v>
      </c>
      <c r="BI389" s="65">
        <v>61.193444</v>
      </c>
      <c r="BJ389" s="65">
        <v>81.591258670000002</v>
      </c>
      <c r="BK389" s="65">
        <v>122.386888</v>
      </c>
      <c r="BL389" s="65">
        <v>75.420786669999998</v>
      </c>
      <c r="BM389" s="65">
        <v>45.2001627</v>
      </c>
      <c r="BN389" s="65">
        <v>75.420786669999998</v>
      </c>
      <c r="BO389" s="65">
        <v>113.13118</v>
      </c>
      <c r="BP389" s="65">
        <v>75.339328679999994</v>
      </c>
      <c r="BQ389" s="65">
        <v>56.504496510000003</v>
      </c>
      <c r="BR389" s="65">
        <v>75.339328679999994</v>
      </c>
      <c r="BS389" s="65">
        <v>113.008993</v>
      </c>
      <c r="BT389" s="65">
        <v>75.339328679999994</v>
      </c>
      <c r="BU389" s="65">
        <v>56.504496510000003</v>
      </c>
      <c r="BV389" s="65">
        <v>75.339328679999994</v>
      </c>
      <c r="BW389" s="65">
        <v>113.008993</v>
      </c>
      <c r="BX389" s="65">
        <v>75.339328679999994</v>
      </c>
      <c r="BY389" s="65">
        <v>56.504496510000003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73.924000919999997</v>
      </c>
      <c r="CE389" s="65">
        <v>110.8860014</v>
      </c>
      <c r="CF389" s="65">
        <v>62.708488920000001</v>
      </c>
      <c r="CG389" s="65">
        <v>47.031366689999999</v>
      </c>
      <c r="CH389" s="65">
        <v>38.800626479999998</v>
      </c>
      <c r="CI389" s="65">
        <v>94.062733379999997</v>
      </c>
      <c r="CJ389" s="65">
        <v>55.059432119999997</v>
      </c>
      <c r="CK389" s="65">
        <v>26.086834620000001</v>
      </c>
      <c r="CL389" s="65">
        <v>55.059432119999997</v>
      </c>
      <c r="CM389" s="65">
        <v>82.589148179999995</v>
      </c>
      <c r="CN389" s="65">
        <v>45.547591320000002</v>
      </c>
      <c r="CO389" s="65">
        <v>34.16069349</v>
      </c>
      <c r="CP389" s="65">
        <v>45.547591320000002</v>
      </c>
      <c r="CQ389" s="65">
        <v>68.32138698</v>
      </c>
      <c r="CR389" s="65">
        <v>23.521140719999998</v>
      </c>
      <c r="CS389" s="65">
        <v>17.64085554</v>
      </c>
      <c r="CT389" s="65">
        <v>20.649348719999999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535.99040000000002</v>
      </c>
      <c r="E392" s="65">
        <v>609.08000000000004</v>
      </c>
      <c r="F392" s="65">
        <v>840.11199999999997</v>
      </c>
      <c r="G392" s="65">
        <v>730.89599999999996</v>
      </c>
      <c r="H392" s="65">
        <v>794.17975999999999</v>
      </c>
      <c r="I392" s="65">
        <v>902.47699999999998</v>
      </c>
      <c r="J392" s="65">
        <v>1263.4677999999999</v>
      </c>
      <c r="K392" s="65">
        <v>1082.9724000000001</v>
      </c>
      <c r="L392" s="65">
        <v>993.06151999999997</v>
      </c>
      <c r="M392" s="65">
        <v>1128.479</v>
      </c>
      <c r="N392" s="65">
        <v>1579.8706</v>
      </c>
      <c r="O392" s="65">
        <v>1354.1748</v>
      </c>
      <c r="P392" s="65">
        <v>1102.07152</v>
      </c>
      <c r="Q392" s="65">
        <v>1252.354</v>
      </c>
      <c r="R392" s="65">
        <v>1753.2955999999999</v>
      </c>
      <c r="S392" s="65">
        <v>1502.8248000000001</v>
      </c>
      <c r="T392" s="65">
        <v>1762.3289199999999</v>
      </c>
      <c r="U392" s="65">
        <v>1975.5239999999999</v>
      </c>
      <c r="V392" s="65">
        <v>2806.6170999999999</v>
      </c>
      <c r="W392" s="65">
        <v>2379.5088000000001</v>
      </c>
      <c r="X392" s="65">
        <v>1814.4576999999999</v>
      </c>
      <c r="Y392" s="65">
        <v>2004.925</v>
      </c>
      <c r="Z392" s="65">
        <v>2792.4592499999999</v>
      </c>
      <c r="AA392" s="65">
        <v>2414.6565000000001</v>
      </c>
      <c r="AB392" s="65">
        <v>2700.3800999999999</v>
      </c>
      <c r="AC392" s="65">
        <v>3039.0250000000001</v>
      </c>
      <c r="AD392" s="65">
        <v>4249.875</v>
      </c>
      <c r="AE392" s="65">
        <v>3646.83</v>
      </c>
      <c r="AF392" s="65">
        <v>3009.4041999999999</v>
      </c>
      <c r="AG392" s="65">
        <v>3404.8274999999999</v>
      </c>
      <c r="AH392" s="65">
        <v>4367.5607499999996</v>
      </c>
      <c r="AI392" s="65">
        <v>4026.48</v>
      </c>
      <c r="AJ392" s="65">
        <v>3038.9182999999998</v>
      </c>
      <c r="AK392" s="65">
        <v>3396.36375</v>
      </c>
      <c r="AL392" s="65">
        <v>4713.4849999999997</v>
      </c>
      <c r="AM392" s="65">
        <v>4066.7265000000002</v>
      </c>
      <c r="AN392" s="65">
        <v>3010.7682</v>
      </c>
      <c r="AO392" s="65">
        <v>3458.4612499999998</v>
      </c>
      <c r="AP392" s="65">
        <v>4734.3100000000004</v>
      </c>
      <c r="AQ392" s="65">
        <v>4045.2516000000001</v>
      </c>
      <c r="AR392" s="65">
        <v>2956.1302169999999</v>
      </c>
      <c r="AS392" s="65">
        <v>2818.4929999999999</v>
      </c>
      <c r="AT392" s="65">
        <v>4314.66</v>
      </c>
      <c r="AU392" s="65">
        <v>3709.1388000000002</v>
      </c>
      <c r="AV392" s="65">
        <v>2863.2498399999999</v>
      </c>
      <c r="AW392" s="65">
        <v>3537.6087499999999</v>
      </c>
      <c r="AX392" s="65">
        <v>4952.6522500000001</v>
      </c>
      <c r="AY392" s="65">
        <v>4245.1305000000002</v>
      </c>
      <c r="AZ392" s="65">
        <v>3113.0956999999999</v>
      </c>
      <c r="BA392" s="65">
        <v>3537.6087499999999</v>
      </c>
      <c r="BB392" s="65">
        <v>3717.9422</v>
      </c>
      <c r="BC392" s="65">
        <v>4245.1305000000002</v>
      </c>
      <c r="BD392" s="65">
        <v>3113.0956999999999</v>
      </c>
      <c r="BE392" s="65">
        <v>3537.6087499999999</v>
      </c>
      <c r="BF392" s="65">
        <v>4952.6522500000001</v>
      </c>
      <c r="BG392" s="65">
        <v>4245.1305000000002</v>
      </c>
      <c r="BH392" s="65">
        <v>3113.0956999999999</v>
      </c>
      <c r="BI392" s="65">
        <v>1717.3655289999999</v>
      </c>
      <c r="BJ392" s="65">
        <v>4952.6522500000001</v>
      </c>
      <c r="BK392" s="65">
        <v>4245.1305000000002</v>
      </c>
      <c r="BL392" s="65">
        <v>3102.2496999999998</v>
      </c>
      <c r="BM392" s="65">
        <v>3525.2837500000001</v>
      </c>
      <c r="BN392" s="65">
        <v>4935.39725</v>
      </c>
      <c r="BO392" s="65">
        <v>4230.3405000000002</v>
      </c>
      <c r="BP392" s="65">
        <v>3099.0707000000002</v>
      </c>
      <c r="BQ392" s="65">
        <v>3521.6712499999999</v>
      </c>
      <c r="BR392" s="65">
        <v>3807.8354650000001</v>
      </c>
      <c r="BS392" s="65">
        <v>4226.0055000000002</v>
      </c>
      <c r="BT392" s="65">
        <v>3077.4666999999999</v>
      </c>
      <c r="BU392" s="65">
        <v>3497.1212500000001</v>
      </c>
      <c r="BV392" s="65">
        <v>4895.9697500000002</v>
      </c>
      <c r="BW392" s="65">
        <v>4196.5455000000002</v>
      </c>
      <c r="BX392" s="65">
        <v>3020.9861000000001</v>
      </c>
      <c r="BY392" s="65">
        <v>3432.9387499999998</v>
      </c>
      <c r="BZ392" s="65">
        <v>4806.1142499999996</v>
      </c>
      <c r="CA392" s="65">
        <v>4119.5264999999999</v>
      </c>
      <c r="CB392" s="65">
        <v>2960.9151000000002</v>
      </c>
      <c r="CC392" s="65">
        <v>3364.67625</v>
      </c>
      <c r="CD392" s="65">
        <v>4710.5467500000004</v>
      </c>
      <c r="CE392" s="65">
        <v>4037.6115</v>
      </c>
      <c r="CF392" s="65">
        <v>2931.8751000000002</v>
      </c>
      <c r="CG392" s="65">
        <v>3331.67625</v>
      </c>
      <c r="CH392" s="65">
        <v>4664.3467499999997</v>
      </c>
      <c r="CI392" s="65">
        <v>3998.0115000000001</v>
      </c>
      <c r="CJ392" s="65">
        <v>2580.4052999999999</v>
      </c>
      <c r="CK392" s="65">
        <v>2932.2787499999999</v>
      </c>
      <c r="CL392" s="65">
        <v>4105.1902499999997</v>
      </c>
      <c r="CM392" s="65">
        <v>3518.7345</v>
      </c>
      <c r="CN392" s="65">
        <v>2322.21594</v>
      </c>
      <c r="CO392" s="65">
        <v>2638.88175</v>
      </c>
      <c r="CP392" s="65">
        <v>3694.4344500000002</v>
      </c>
      <c r="CQ392" s="65">
        <v>3166.6581000000001</v>
      </c>
      <c r="CR392" s="65">
        <v>2123.3341799999998</v>
      </c>
      <c r="CS392" s="65">
        <v>2412.8797500000001</v>
      </c>
      <c r="CT392" s="65">
        <v>3378.0316499999999</v>
      </c>
      <c r="CU392" s="65">
        <v>2895.4557</v>
      </c>
      <c r="CV392" s="65">
        <v>2014.3241800000001</v>
      </c>
      <c r="CW392" s="65">
        <v>2289.0047500000001</v>
      </c>
      <c r="CX392" s="65">
        <v>3204.6066500000002</v>
      </c>
      <c r="CY392" s="65">
        <v>2746.8056999999999</v>
      </c>
      <c r="CZ392" s="65">
        <v>1321.2988800000001</v>
      </c>
      <c r="DA392" s="65">
        <v>1501.4760000000001</v>
      </c>
      <c r="DB392" s="65">
        <v>2102.0664000000002</v>
      </c>
      <c r="DC392" s="65">
        <v>1801.7711999999999</v>
      </c>
      <c r="DD392" s="65">
        <v>1301.9380000000001</v>
      </c>
      <c r="DE392" s="65">
        <v>1309.375</v>
      </c>
      <c r="DF392" s="65">
        <v>2071.2649999999999</v>
      </c>
      <c r="DG392" s="65">
        <v>1775.37</v>
      </c>
      <c r="DH392" s="65">
        <v>293.7</v>
      </c>
      <c r="DI392" s="65">
        <v>333.75</v>
      </c>
      <c r="DJ392" s="65">
        <v>467.25</v>
      </c>
      <c r="DK392" s="65">
        <v>400.5</v>
      </c>
      <c r="DL392" s="65">
        <v>25.3</v>
      </c>
      <c r="DM392" s="65">
        <v>28.75</v>
      </c>
      <c r="DN392" s="65">
        <v>40.25</v>
      </c>
      <c r="DO392" s="65">
        <v>34.5</v>
      </c>
    </row>
    <row r="393" spans="2:159" x14ac:dyDescent="0.2">
      <c r="B393" s="65" t="s">
        <v>30</v>
      </c>
      <c r="C393" s="65" t="s">
        <v>40</v>
      </c>
      <c r="AC393" s="65">
        <v>60</v>
      </c>
      <c r="AD393" s="65">
        <v>84</v>
      </c>
      <c r="AE393" s="65">
        <v>72</v>
      </c>
      <c r="AF393" s="65">
        <v>26.4</v>
      </c>
      <c r="AG393" s="65">
        <v>7.5</v>
      </c>
      <c r="AH393" s="65">
        <v>84</v>
      </c>
      <c r="AI393" s="65">
        <v>72</v>
      </c>
      <c r="AJ393" s="65">
        <v>52.8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7.5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7.5</v>
      </c>
      <c r="BN393" s="65">
        <v>84</v>
      </c>
      <c r="BO393" s="65">
        <v>72</v>
      </c>
      <c r="BP393" s="65">
        <v>52.8</v>
      </c>
      <c r="BQ393" s="65">
        <v>7.5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10.5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535.99040000000002</v>
      </c>
      <c r="E401" s="65">
        <v>609.08000000000004</v>
      </c>
      <c r="F401" s="65">
        <v>840.11199999999997</v>
      </c>
      <c r="G401" s="65">
        <v>730.89599999999996</v>
      </c>
      <c r="H401" s="65">
        <v>794.17975999999999</v>
      </c>
      <c r="I401" s="65">
        <v>902.47699999999998</v>
      </c>
      <c r="J401" s="65">
        <v>1263.4677999999999</v>
      </c>
      <c r="K401" s="65">
        <v>1082.9724000000001</v>
      </c>
      <c r="L401" s="65">
        <v>993.06151999999997</v>
      </c>
      <c r="M401" s="65">
        <v>1128.479</v>
      </c>
      <c r="N401" s="65">
        <v>1579.8706</v>
      </c>
      <c r="O401" s="65">
        <v>1354.1748</v>
      </c>
      <c r="P401" s="65">
        <v>1102.07152</v>
      </c>
      <c r="Q401" s="65">
        <v>1252.354</v>
      </c>
      <c r="R401" s="65">
        <v>1753.2955999999999</v>
      </c>
      <c r="S401" s="65">
        <v>1502.8248000000001</v>
      </c>
      <c r="T401" s="65">
        <v>1762.3289199999999</v>
      </c>
      <c r="U401" s="65">
        <v>1975.5239999999999</v>
      </c>
      <c r="V401" s="65">
        <v>2806.6170999999999</v>
      </c>
      <c r="W401" s="65">
        <v>2379.5088000000001</v>
      </c>
      <c r="X401" s="65">
        <v>1814.4576999999999</v>
      </c>
      <c r="Y401" s="65">
        <v>2004.925</v>
      </c>
      <c r="Z401" s="65">
        <v>2792.4592499999999</v>
      </c>
      <c r="AA401" s="65">
        <v>2414.6565000000001</v>
      </c>
      <c r="AB401" s="65">
        <v>2700.3800999999999</v>
      </c>
      <c r="AC401" s="65">
        <v>3099.0250000000001</v>
      </c>
      <c r="AD401" s="65">
        <v>4333.875</v>
      </c>
      <c r="AE401" s="65">
        <v>3718.83</v>
      </c>
      <c r="AF401" s="65">
        <v>3035.8042</v>
      </c>
      <c r="AG401" s="65">
        <v>3412.3274999999999</v>
      </c>
      <c r="AH401" s="65">
        <v>4451.5607499999996</v>
      </c>
      <c r="AI401" s="65">
        <v>4098.4799999999996</v>
      </c>
      <c r="AJ401" s="65">
        <v>3091.7183</v>
      </c>
      <c r="AK401" s="65">
        <v>3396.36375</v>
      </c>
      <c r="AL401" s="65">
        <v>4713.4849999999997</v>
      </c>
      <c r="AM401" s="65">
        <v>4138.7264999999998</v>
      </c>
      <c r="AN401" s="65">
        <v>3063.5682000000002</v>
      </c>
      <c r="AO401" s="65">
        <v>3518.4612499999998</v>
      </c>
      <c r="AP401" s="65">
        <v>4818.3100000000004</v>
      </c>
      <c r="AQ401" s="65">
        <v>4117.2515999999996</v>
      </c>
      <c r="AR401" s="65">
        <v>3008.9302170000001</v>
      </c>
      <c r="AS401" s="65">
        <v>2825.9929999999999</v>
      </c>
      <c r="AT401" s="65">
        <v>4398.66</v>
      </c>
      <c r="AU401" s="65">
        <v>3781.1388000000002</v>
      </c>
      <c r="AV401" s="65">
        <v>2916.0498400000001</v>
      </c>
      <c r="AW401" s="65">
        <v>3597.6087499999999</v>
      </c>
      <c r="AX401" s="65">
        <v>5036.6522500000001</v>
      </c>
      <c r="AY401" s="65">
        <v>4317.1305000000002</v>
      </c>
      <c r="AZ401" s="65">
        <v>3165.8957</v>
      </c>
      <c r="BA401" s="65">
        <v>3537.6087499999999</v>
      </c>
      <c r="BB401" s="65">
        <v>3801.9422</v>
      </c>
      <c r="BC401" s="65">
        <v>4317.1305000000002</v>
      </c>
      <c r="BD401" s="65">
        <v>3165.8957</v>
      </c>
      <c r="BE401" s="65">
        <v>3597.6087499999999</v>
      </c>
      <c r="BF401" s="65">
        <v>5036.6522500000001</v>
      </c>
      <c r="BG401" s="65">
        <v>4317.1305000000002</v>
      </c>
      <c r="BH401" s="65">
        <v>3165.8957</v>
      </c>
      <c r="BI401" s="65">
        <v>1777.3655289999999</v>
      </c>
      <c r="BJ401" s="65">
        <v>5036.6522500000001</v>
      </c>
      <c r="BK401" s="65">
        <v>4317.1305000000002</v>
      </c>
      <c r="BL401" s="65">
        <v>3155.0497</v>
      </c>
      <c r="BM401" s="65">
        <v>3532.7837500000001</v>
      </c>
      <c r="BN401" s="65">
        <v>5019.39725</v>
      </c>
      <c r="BO401" s="65">
        <v>4302.3405000000002</v>
      </c>
      <c r="BP401" s="65">
        <v>3151.8706999999999</v>
      </c>
      <c r="BQ401" s="65">
        <v>3529.1712499999999</v>
      </c>
      <c r="BR401" s="65">
        <v>3891.8354650000001</v>
      </c>
      <c r="BS401" s="65">
        <v>4298.0055000000002</v>
      </c>
      <c r="BT401" s="65">
        <v>3130.2667000000001</v>
      </c>
      <c r="BU401" s="65">
        <v>3557.1212500000001</v>
      </c>
      <c r="BV401" s="65">
        <v>4979.9697500000002</v>
      </c>
      <c r="BW401" s="65">
        <v>4268.5455000000002</v>
      </c>
      <c r="BX401" s="65">
        <v>3073.7860999999998</v>
      </c>
      <c r="BY401" s="65">
        <v>3432.9387499999998</v>
      </c>
      <c r="BZ401" s="65">
        <v>4890.1142499999996</v>
      </c>
      <c r="CA401" s="65">
        <v>4191.5264999999999</v>
      </c>
      <c r="CB401" s="65">
        <v>3013.7150999999999</v>
      </c>
      <c r="CC401" s="65">
        <v>3424.67625</v>
      </c>
      <c r="CD401" s="65">
        <v>4794.5467500000004</v>
      </c>
      <c r="CE401" s="65">
        <v>4109.6115</v>
      </c>
      <c r="CF401" s="65">
        <v>2984.6750999999999</v>
      </c>
      <c r="CG401" s="65">
        <v>3391.67625</v>
      </c>
      <c r="CH401" s="65">
        <v>4748.3467499999997</v>
      </c>
      <c r="CI401" s="65">
        <v>4070.0115000000001</v>
      </c>
      <c r="CJ401" s="65">
        <v>2633.2053000000001</v>
      </c>
      <c r="CK401" s="65">
        <v>2992.2787499999999</v>
      </c>
      <c r="CL401" s="65">
        <v>4189.1902499999997</v>
      </c>
      <c r="CM401" s="65">
        <v>3590.7345</v>
      </c>
      <c r="CN401" s="65">
        <v>2375.0159399999998</v>
      </c>
      <c r="CO401" s="65">
        <v>2698.88175</v>
      </c>
      <c r="CP401" s="65">
        <v>3778.4344500000002</v>
      </c>
      <c r="CQ401" s="65">
        <v>3238.6581000000001</v>
      </c>
      <c r="CR401" s="65">
        <v>2176.13418</v>
      </c>
      <c r="CS401" s="65">
        <v>2472.8797500000001</v>
      </c>
      <c r="CT401" s="65">
        <v>3462.0316499999999</v>
      </c>
      <c r="CU401" s="65">
        <v>2967.4557</v>
      </c>
      <c r="CV401" s="65">
        <v>2067.1241799999998</v>
      </c>
      <c r="CW401" s="65">
        <v>2349.0047500000001</v>
      </c>
      <c r="CX401" s="65">
        <v>3215.1066500000002</v>
      </c>
      <c r="CY401" s="65">
        <v>2818.8056999999999</v>
      </c>
      <c r="CZ401" s="65">
        <v>1374.09888</v>
      </c>
      <c r="DA401" s="65">
        <v>1561.4760000000001</v>
      </c>
      <c r="DB401" s="65">
        <v>2186.0664000000002</v>
      </c>
      <c r="DC401" s="65">
        <v>1873.7711999999999</v>
      </c>
      <c r="DD401" s="65">
        <v>1354.7380000000001</v>
      </c>
      <c r="DE401" s="65">
        <v>1369.375</v>
      </c>
      <c r="DF401" s="65">
        <v>2155.2649999999999</v>
      </c>
      <c r="DG401" s="65">
        <v>1847.37</v>
      </c>
      <c r="DH401" s="65">
        <v>293.7</v>
      </c>
      <c r="DI401" s="65">
        <v>333.75</v>
      </c>
      <c r="DJ401" s="65">
        <v>467.25</v>
      </c>
      <c r="DK401" s="65">
        <v>400.5</v>
      </c>
      <c r="DL401" s="65">
        <v>25.3</v>
      </c>
      <c r="DM401" s="65">
        <v>28.75</v>
      </c>
      <c r="DN401" s="65">
        <v>40.25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AR416" s="65">
        <v>583.4905195</v>
      </c>
      <c r="AS416" s="65">
        <v>663.05740860000003</v>
      </c>
      <c r="AT416" s="65">
        <v>928.28037200000006</v>
      </c>
      <c r="AU416" s="65">
        <v>795.66889030000004</v>
      </c>
      <c r="AV416" s="65">
        <v>1947.5785679999999</v>
      </c>
      <c r="AW416" s="65">
        <v>2213.1574639999999</v>
      </c>
      <c r="AY416" s="65">
        <v>2655.7889570000002</v>
      </c>
      <c r="AZ416" s="65">
        <v>2966.1000490000001</v>
      </c>
      <c r="BA416" s="65">
        <v>3370.568237</v>
      </c>
      <c r="BB416" s="65">
        <v>4718.7955320000001</v>
      </c>
      <c r="BC416" s="65">
        <v>4044.681885</v>
      </c>
      <c r="BD416" s="65">
        <v>6062.906121</v>
      </c>
      <c r="BE416" s="65">
        <v>6889.6660469999997</v>
      </c>
      <c r="BF416" s="65">
        <v>9645.5324650000002</v>
      </c>
      <c r="BG416" s="65">
        <v>8267.5992559999995</v>
      </c>
      <c r="BH416" s="65">
        <v>7053.1946379999999</v>
      </c>
      <c r="BI416" s="65">
        <v>8014.993907</v>
      </c>
      <c r="BJ416" s="65">
        <v>11220.991470000001</v>
      </c>
      <c r="BK416" s="65">
        <v>9617.9926890000006</v>
      </c>
      <c r="BL416" s="65">
        <v>7053.1946379999999</v>
      </c>
      <c r="BM416" s="65">
        <v>8014.993907</v>
      </c>
      <c r="BN416" s="65">
        <v>11220.991470000001</v>
      </c>
      <c r="BO416" s="65">
        <v>9617.9926890000006</v>
      </c>
      <c r="BP416" s="65">
        <v>7053.1946379999999</v>
      </c>
      <c r="BQ416" s="65">
        <v>6525.6465159999998</v>
      </c>
      <c r="BR416" s="65">
        <v>11220.991470000001</v>
      </c>
      <c r="BS416" s="65">
        <v>9617.9926890000006</v>
      </c>
      <c r="BT416" s="65">
        <v>7053.1946379999999</v>
      </c>
      <c r="BU416" s="65">
        <v>8014.993907</v>
      </c>
      <c r="BV416" s="65">
        <v>11220.991470000001</v>
      </c>
      <c r="BW416" s="65">
        <v>9617.9926890000006</v>
      </c>
      <c r="BX416" s="65">
        <v>7053.1946379999999</v>
      </c>
      <c r="BY416" s="65">
        <v>8014.993907</v>
      </c>
      <c r="BZ416" s="65">
        <v>11220.991470000001</v>
      </c>
      <c r="CA416" s="65">
        <v>9617.9926890000006</v>
      </c>
      <c r="CB416" s="65">
        <v>7053.1946379999999</v>
      </c>
      <c r="CC416" s="65">
        <v>8014.993907</v>
      </c>
      <c r="CD416" s="65">
        <v>10661.99581</v>
      </c>
      <c r="CE416" s="65">
        <v>9617.9926890000006</v>
      </c>
      <c r="CF416" s="65">
        <v>7053.1946379999999</v>
      </c>
      <c r="CG416" s="65">
        <v>8014.993907</v>
      </c>
      <c r="CH416" s="65">
        <v>11220.991470000001</v>
      </c>
      <c r="CI416" s="65">
        <v>9617.9926890000006</v>
      </c>
      <c r="CJ416" s="65">
        <v>7053.1946379999999</v>
      </c>
      <c r="CK416" s="65">
        <v>8014.993907</v>
      </c>
      <c r="CL416" s="65">
        <v>11220.991470000001</v>
      </c>
      <c r="CM416" s="65">
        <v>9617.9926890000006</v>
      </c>
      <c r="CN416" s="65">
        <v>7053.1946379999999</v>
      </c>
      <c r="CO416" s="65">
        <v>8014.993907</v>
      </c>
      <c r="CP416" s="65">
        <v>11220.991470000001</v>
      </c>
      <c r="CQ416" s="65">
        <v>9617.9926890000006</v>
      </c>
      <c r="CR416" s="65">
        <v>7053.1946379999999</v>
      </c>
      <c r="CS416" s="65">
        <v>8014.993907</v>
      </c>
      <c r="CT416" s="65">
        <v>11220.991470000001</v>
      </c>
      <c r="CU416" s="65">
        <v>9617.9926890000006</v>
      </c>
      <c r="CV416" s="65">
        <v>7053.1946379999999</v>
      </c>
      <c r="CW416" s="65">
        <v>8014.993907</v>
      </c>
      <c r="CX416" s="65">
        <v>11220.991470000001</v>
      </c>
      <c r="CY416" s="65">
        <v>9617.9926890000006</v>
      </c>
      <c r="CZ416" s="65">
        <v>7053.1946379999999</v>
      </c>
      <c r="DA416" s="65">
        <v>8014.993907</v>
      </c>
      <c r="DB416" s="65">
        <v>11220.991470000001</v>
      </c>
      <c r="DC416" s="65">
        <v>9617.9926890000006</v>
      </c>
      <c r="DD416" s="65">
        <v>7053.1946379999999</v>
      </c>
      <c r="DE416" s="65">
        <v>8014.993907</v>
      </c>
      <c r="DF416" s="65">
        <v>11220.991470000001</v>
      </c>
      <c r="DG416" s="65">
        <v>9617.9926890000006</v>
      </c>
      <c r="DH416" s="65">
        <v>7053.1946379999999</v>
      </c>
      <c r="DI416" s="65">
        <v>8014.993907</v>
      </c>
      <c r="DJ416" s="65">
        <v>11220.991470000001</v>
      </c>
      <c r="DK416" s="65">
        <v>9617.9926890000006</v>
      </c>
      <c r="DL416" s="65">
        <v>7053.1946379999999</v>
      </c>
      <c r="DM416" s="65">
        <v>8014.993907</v>
      </c>
      <c r="DN416" s="65">
        <v>11220.991470000001</v>
      </c>
      <c r="DO416" s="65">
        <v>9617.9926890000006</v>
      </c>
      <c r="DP416" s="65">
        <v>7053.1946379999999</v>
      </c>
      <c r="DQ416" s="65">
        <v>8014.993907</v>
      </c>
      <c r="DR416" s="65">
        <v>7720.0828600000004</v>
      </c>
      <c r="DS416" s="65">
        <v>9617.9926890000006</v>
      </c>
      <c r="DT416" s="65">
        <v>7053.1946379999999</v>
      </c>
      <c r="DU416" s="65">
        <v>8014.993907</v>
      </c>
      <c r="DV416" s="65">
        <v>11220.991470000001</v>
      </c>
      <c r="DW416" s="65">
        <v>9617.9926890000006</v>
      </c>
      <c r="DX416" s="65">
        <v>7053.1946379999999</v>
      </c>
      <c r="DY416" s="65">
        <v>8014.993907</v>
      </c>
      <c r="DZ416" s="65">
        <v>11220.991470000001</v>
      </c>
      <c r="EA416" s="65">
        <v>9617.9926890000006</v>
      </c>
      <c r="EB416" s="65">
        <v>7053.1946379999999</v>
      </c>
      <c r="EC416" s="65">
        <v>8014.993907</v>
      </c>
      <c r="ED416" s="65">
        <v>11220.991470000001</v>
      </c>
      <c r="EE416" s="65">
        <v>9617.9926890000006</v>
      </c>
      <c r="EF416" s="65">
        <v>7053.1946379999999</v>
      </c>
      <c r="EG416" s="65">
        <v>8014.993907</v>
      </c>
      <c r="EH416" s="65">
        <v>11220.991470000001</v>
      </c>
      <c r="EI416" s="65">
        <v>9617.9926890000006</v>
      </c>
      <c r="EJ416" s="65">
        <v>7053.1946379999999</v>
      </c>
      <c r="EK416" s="65">
        <v>8014.993907</v>
      </c>
      <c r="EL416" s="65">
        <v>11220.991470000001</v>
      </c>
      <c r="EM416" s="65">
        <v>9617.9926890000006</v>
      </c>
      <c r="EN416" s="65">
        <v>7053.1946379999999</v>
      </c>
      <c r="EO416" s="65">
        <v>8014.993907</v>
      </c>
      <c r="EP416" s="65">
        <v>11220.991470000001</v>
      </c>
      <c r="EQ416" s="65">
        <v>9617.9926890000006</v>
      </c>
      <c r="ER416" s="65">
        <v>7053.1946379999999</v>
      </c>
      <c r="ES416" s="65">
        <v>8014.993907</v>
      </c>
      <c r="ET416" s="65">
        <v>11220.991470000001</v>
      </c>
      <c r="EU416" s="65">
        <v>9617.9926890000006</v>
      </c>
      <c r="EV416" s="65">
        <v>7053.1946379999999</v>
      </c>
      <c r="EW416" s="65">
        <v>8014.993907</v>
      </c>
      <c r="EX416" s="65">
        <v>11220.991470000001</v>
      </c>
      <c r="EY416" s="65">
        <v>9617.9926890000006</v>
      </c>
      <c r="EZ416" s="65">
        <v>7053.1946379999999</v>
      </c>
      <c r="FA416" s="65">
        <v>8014.993907</v>
      </c>
      <c r="FB416" s="65">
        <v>11220.991470000001</v>
      </c>
      <c r="FC416" s="65">
        <v>9617.9926890000006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583.4905195</v>
      </c>
      <c r="AS425" s="65">
        <v>663.05740860000003</v>
      </c>
      <c r="AT425" s="65">
        <v>928.28037200000006</v>
      </c>
      <c r="AU425" s="65">
        <v>795.66889030000004</v>
      </c>
      <c r="AV425" s="65">
        <v>1947.5785679999999</v>
      </c>
      <c r="AW425" s="65">
        <v>2213.1574639999999</v>
      </c>
      <c r="AX425" s="65">
        <v>0</v>
      </c>
      <c r="AY425" s="65">
        <v>2655.7889570000002</v>
      </c>
      <c r="AZ425" s="65">
        <v>2966.1000490000001</v>
      </c>
      <c r="BA425" s="65">
        <v>3370.568237</v>
      </c>
      <c r="BB425" s="65">
        <v>4718.7955320000001</v>
      </c>
      <c r="BC425" s="65">
        <v>4044.681885</v>
      </c>
      <c r="BD425" s="65">
        <v>6062.906121</v>
      </c>
      <c r="BE425" s="65">
        <v>6889.6660469999997</v>
      </c>
      <c r="BF425" s="65">
        <v>9645.5324650000002</v>
      </c>
      <c r="BG425" s="65">
        <v>8267.5992559999995</v>
      </c>
      <c r="BH425" s="65">
        <v>7053.1946379999999</v>
      </c>
      <c r="BI425" s="65">
        <v>8014.993907</v>
      </c>
      <c r="BJ425" s="65">
        <v>11220.991470000001</v>
      </c>
      <c r="BK425" s="65">
        <v>9617.9926890000006</v>
      </c>
      <c r="BL425" s="65">
        <v>7053.1946379999999</v>
      </c>
      <c r="BM425" s="65">
        <v>8014.993907</v>
      </c>
      <c r="BN425" s="65">
        <v>11220.991470000001</v>
      </c>
      <c r="BO425" s="65">
        <v>9617.9926890000006</v>
      </c>
      <c r="BP425" s="65">
        <v>7053.1946379999999</v>
      </c>
      <c r="BQ425" s="65">
        <v>6525.6465159999998</v>
      </c>
      <c r="BR425" s="65">
        <v>11220.991470000001</v>
      </c>
      <c r="BS425" s="65">
        <v>9617.9926890000006</v>
      </c>
      <c r="BT425" s="65">
        <v>7053.1946379999999</v>
      </c>
      <c r="BU425" s="65">
        <v>8014.993907</v>
      </c>
      <c r="BV425" s="65">
        <v>11220.991470000001</v>
      </c>
      <c r="BW425" s="65">
        <v>9617.9926890000006</v>
      </c>
      <c r="BX425" s="65">
        <v>7053.1946379999999</v>
      </c>
      <c r="BY425" s="65">
        <v>8014.993907</v>
      </c>
      <c r="BZ425" s="65">
        <v>11220.991470000001</v>
      </c>
      <c r="CA425" s="65">
        <v>9617.9926890000006</v>
      </c>
      <c r="CB425" s="65">
        <v>7053.1946379999999</v>
      </c>
      <c r="CC425" s="65">
        <v>8014.993907</v>
      </c>
      <c r="CD425" s="65">
        <v>10661.99581</v>
      </c>
      <c r="CE425" s="65">
        <v>9617.9926890000006</v>
      </c>
      <c r="CF425" s="65">
        <v>7053.1946379999999</v>
      </c>
      <c r="CG425" s="65">
        <v>8014.993907</v>
      </c>
      <c r="CH425" s="65">
        <v>11220.991470000001</v>
      </c>
      <c r="CI425" s="65">
        <v>9617.9926890000006</v>
      </c>
      <c r="CJ425" s="65">
        <v>7053.1946379999999</v>
      </c>
      <c r="CK425" s="65">
        <v>8014.993907</v>
      </c>
      <c r="CL425" s="65">
        <v>11220.991470000001</v>
      </c>
      <c r="CM425" s="65">
        <v>9617.9926890000006</v>
      </c>
      <c r="CN425" s="65">
        <v>7053.1946379999999</v>
      </c>
      <c r="CO425" s="65">
        <v>8014.993907</v>
      </c>
      <c r="CP425" s="65">
        <v>11220.991470000001</v>
      </c>
      <c r="CQ425" s="65">
        <v>9617.9926890000006</v>
      </c>
      <c r="CR425" s="65">
        <v>7053.1946379999999</v>
      </c>
      <c r="CS425" s="65">
        <v>8014.993907</v>
      </c>
      <c r="CT425" s="65">
        <v>11220.991470000001</v>
      </c>
      <c r="CU425" s="65">
        <v>9617.9926890000006</v>
      </c>
      <c r="CV425" s="65">
        <v>7053.1946379999999</v>
      </c>
      <c r="CW425" s="65">
        <v>8014.993907</v>
      </c>
      <c r="CX425" s="65">
        <v>11220.991470000001</v>
      </c>
      <c r="CY425" s="65">
        <v>9617.9926890000006</v>
      </c>
      <c r="CZ425" s="65">
        <v>7053.1946379999999</v>
      </c>
      <c r="DA425" s="65">
        <v>8014.993907</v>
      </c>
      <c r="DB425" s="65">
        <v>11220.991470000001</v>
      </c>
      <c r="DC425" s="65">
        <v>9617.9926890000006</v>
      </c>
      <c r="DD425" s="65">
        <v>7053.1946379999999</v>
      </c>
      <c r="DE425" s="65">
        <v>8014.993907</v>
      </c>
      <c r="DF425" s="65">
        <v>11220.991470000001</v>
      </c>
      <c r="DG425" s="65">
        <v>9617.9926890000006</v>
      </c>
      <c r="DH425" s="65">
        <v>7053.1946379999999</v>
      </c>
      <c r="DI425" s="65">
        <v>8014.993907</v>
      </c>
      <c r="DJ425" s="65">
        <v>11220.991470000001</v>
      </c>
      <c r="DK425" s="65">
        <v>9617.9926890000006</v>
      </c>
      <c r="DL425" s="65">
        <v>7053.1946379999999</v>
      </c>
      <c r="DM425" s="65">
        <v>8014.993907</v>
      </c>
      <c r="DN425" s="65">
        <v>11220.991470000001</v>
      </c>
      <c r="DO425" s="65">
        <v>9617.9926890000006</v>
      </c>
      <c r="DP425" s="65">
        <v>7053.1946379999999</v>
      </c>
      <c r="DQ425" s="65">
        <v>8014.993907</v>
      </c>
      <c r="DR425" s="65">
        <v>7720.0828600000004</v>
      </c>
      <c r="DS425" s="65">
        <v>9617.9926890000006</v>
      </c>
      <c r="DT425" s="65">
        <v>7053.1946379999999</v>
      </c>
      <c r="DU425" s="65">
        <v>8014.993907</v>
      </c>
      <c r="DV425" s="65">
        <v>11220.991470000001</v>
      </c>
      <c r="DW425" s="65">
        <v>9617.9926890000006</v>
      </c>
      <c r="DX425" s="65">
        <v>7053.1946379999999</v>
      </c>
      <c r="DY425" s="65">
        <v>8014.993907</v>
      </c>
      <c r="DZ425" s="65">
        <v>11220.991470000001</v>
      </c>
      <c r="EA425" s="65">
        <v>9617.9926890000006</v>
      </c>
      <c r="EB425" s="65">
        <v>7053.1946379999999</v>
      </c>
      <c r="EC425" s="65">
        <v>8014.993907</v>
      </c>
      <c r="ED425" s="65">
        <v>11220.991470000001</v>
      </c>
      <c r="EE425" s="65">
        <v>9617.9926890000006</v>
      </c>
      <c r="EF425" s="65">
        <v>7053.1946379999999</v>
      </c>
      <c r="EG425" s="65">
        <v>8014.993907</v>
      </c>
      <c r="EH425" s="65">
        <v>11220.991470000001</v>
      </c>
      <c r="EI425" s="65">
        <v>9617.9926890000006</v>
      </c>
      <c r="EJ425" s="65">
        <v>7053.1946379999999</v>
      </c>
      <c r="EK425" s="65">
        <v>8014.993907</v>
      </c>
      <c r="EL425" s="65">
        <v>11220.991470000001</v>
      </c>
      <c r="EM425" s="65">
        <v>9617.9926890000006</v>
      </c>
      <c r="EN425" s="65">
        <v>7053.1946379999999</v>
      </c>
      <c r="EO425" s="65">
        <v>8014.993907</v>
      </c>
      <c r="EP425" s="65">
        <v>11220.991470000001</v>
      </c>
      <c r="EQ425" s="65">
        <v>9617.9926890000006</v>
      </c>
      <c r="ER425" s="65">
        <v>7053.1946379999999</v>
      </c>
      <c r="ES425" s="65">
        <v>8014.993907</v>
      </c>
      <c r="ET425" s="65">
        <v>11220.991470000001</v>
      </c>
      <c r="EU425" s="65">
        <v>9617.9926890000006</v>
      </c>
      <c r="EV425" s="65">
        <v>7053.1946379999999</v>
      </c>
      <c r="EW425" s="65">
        <v>8014.993907</v>
      </c>
      <c r="EX425" s="65">
        <v>11220.991470000001</v>
      </c>
      <c r="EY425" s="65">
        <v>9617.9926890000006</v>
      </c>
      <c r="EZ425" s="65">
        <v>7053.1946379999999</v>
      </c>
      <c r="FA425" s="65">
        <v>8014.993907</v>
      </c>
      <c r="FB425" s="65">
        <v>11220.991470000001</v>
      </c>
      <c r="FC425" s="65">
        <v>9617.9926890000006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  <c r="CN427" s="65">
        <v>86.845561230000001</v>
      </c>
      <c r="CO427" s="65">
        <v>65.134170920000003</v>
      </c>
      <c r="CP427" s="65">
        <v>86.845561230000001</v>
      </c>
      <c r="CQ427" s="65">
        <v>130.2683418</v>
      </c>
      <c r="CR427" s="65">
        <v>208.5254036</v>
      </c>
      <c r="CS427" s="65">
        <v>156.3940527</v>
      </c>
      <c r="CT427" s="65">
        <v>208.5254036</v>
      </c>
      <c r="CU427" s="65">
        <v>312.78810529999998</v>
      </c>
      <c r="CV427" s="65">
        <v>320.63112699999999</v>
      </c>
      <c r="CW427" s="65">
        <v>240.47334530000001</v>
      </c>
      <c r="CX427" s="65">
        <v>320.63112699999999</v>
      </c>
      <c r="CY427" s="65">
        <v>480.94669049999999</v>
      </c>
      <c r="CZ427" s="65">
        <v>436.69839990000003</v>
      </c>
      <c r="DA427" s="65">
        <v>327.52379999999999</v>
      </c>
      <c r="DB427" s="65">
        <v>436.69839990000003</v>
      </c>
      <c r="DC427" s="65">
        <v>655.04759990000002</v>
      </c>
      <c r="DD427" s="65">
        <v>732.95686520000004</v>
      </c>
      <c r="DE427" s="65">
        <v>549.71764889999997</v>
      </c>
      <c r="DF427" s="65">
        <v>732.95686520000004</v>
      </c>
      <c r="DG427" s="65">
        <v>1099.4352980000001</v>
      </c>
      <c r="DH427" s="65">
        <v>1169.1029900000001</v>
      </c>
      <c r="DI427" s="65">
        <v>876.82724259999998</v>
      </c>
      <c r="DJ427" s="65">
        <v>1169.1029900000001</v>
      </c>
      <c r="DK427" s="65">
        <v>1753.654485</v>
      </c>
      <c r="DL427" s="65">
        <v>1169.1029900000001</v>
      </c>
      <c r="DM427" s="65">
        <v>876.82724259999998</v>
      </c>
      <c r="DN427" s="65">
        <v>1169.1029900000001</v>
      </c>
      <c r="DO427" s="65">
        <v>1753.654485</v>
      </c>
      <c r="DP427" s="65">
        <v>1169.1029900000001</v>
      </c>
      <c r="DQ427" s="65">
        <v>876.82724259999998</v>
      </c>
      <c r="DR427" s="65">
        <v>1169.1029900000001</v>
      </c>
      <c r="DS427" s="65">
        <v>1753.654485</v>
      </c>
      <c r="DT427" s="65">
        <v>1169.1029900000001</v>
      </c>
      <c r="DU427" s="65">
        <v>876.82724259999998</v>
      </c>
      <c r="DV427" s="65">
        <v>1169.1029900000001</v>
      </c>
      <c r="DW427" s="65">
        <v>1753.654485</v>
      </c>
      <c r="DX427" s="65">
        <v>1169.1029900000001</v>
      </c>
      <c r="DY427" s="65">
        <v>876.82724259999998</v>
      </c>
      <c r="DZ427" s="65">
        <v>1169.1029900000001</v>
      </c>
      <c r="EA427" s="65">
        <v>1753.654485</v>
      </c>
      <c r="EB427" s="65">
        <v>1169.1029900000001</v>
      </c>
      <c r="EC427" s="65">
        <v>876.82724259999998</v>
      </c>
      <c r="ED427" s="65">
        <v>1169.1029900000001</v>
      </c>
      <c r="EE427" s="65">
        <v>1753.654485</v>
      </c>
      <c r="EF427" s="65">
        <v>1169.1029900000001</v>
      </c>
      <c r="EG427" s="65">
        <v>876.82724259999998</v>
      </c>
      <c r="EH427" s="65">
        <v>1169.1029900000001</v>
      </c>
      <c r="EI427" s="65">
        <v>1753.654485</v>
      </c>
      <c r="EJ427" s="65">
        <v>1169.1029900000001</v>
      </c>
      <c r="EK427" s="65">
        <v>876.82724259999998</v>
      </c>
      <c r="EL427" s="65">
        <v>1169.1029900000001</v>
      </c>
      <c r="EM427" s="65">
        <v>1753.654485</v>
      </c>
      <c r="EN427" s="65">
        <v>1169.1029900000001</v>
      </c>
      <c r="EO427" s="65">
        <v>876.82724259999998</v>
      </c>
      <c r="EP427" s="65">
        <v>1169.1029900000001</v>
      </c>
      <c r="EQ427" s="65">
        <v>1753.654485</v>
      </c>
      <c r="ER427" s="65">
        <v>1169.1029900000001</v>
      </c>
      <c r="ES427" s="65">
        <v>876.82724259999998</v>
      </c>
      <c r="ET427" s="65">
        <v>1169.1029900000001</v>
      </c>
      <c r="EU427" s="65">
        <v>1753.654485</v>
      </c>
      <c r="EV427" s="65">
        <v>1169.1029900000001</v>
      </c>
      <c r="EW427" s="65">
        <v>876.82724259999998</v>
      </c>
      <c r="EX427" s="65">
        <v>1169.1029900000001</v>
      </c>
      <c r="EY427" s="65">
        <v>1753.654485</v>
      </c>
      <c r="EZ427" s="65">
        <v>1169.1029900000001</v>
      </c>
      <c r="FA427" s="65">
        <v>876.82724259999998</v>
      </c>
      <c r="FB427" s="65">
        <v>1169.1029900000001</v>
      </c>
      <c r="FC427" s="65">
        <v>1753.654485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86.845561230000001</v>
      </c>
      <c r="CO437" s="65">
        <v>65.134170920000003</v>
      </c>
      <c r="CP437" s="65">
        <v>86.845561230000001</v>
      </c>
      <c r="CQ437" s="65">
        <v>130.2683418</v>
      </c>
      <c r="CR437" s="65">
        <v>208.5254036</v>
      </c>
      <c r="CS437" s="65">
        <v>156.3940527</v>
      </c>
      <c r="CT437" s="65">
        <v>208.5254036</v>
      </c>
      <c r="CU437" s="65">
        <v>312.78810529999998</v>
      </c>
      <c r="CV437" s="65">
        <v>320.63112699999999</v>
      </c>
      <c r="CW437" s="65">
        <v>240.47334530000001</v>
      </c>
      <c r="CX437" s="65">
        <v>320.63112699999999</v>
      </c>
      <c r="CY437" s="65">
        <v>480.94669049999999</v>
      </c>
      <c r="CZ437" s="65">
        <v>436.69839990000003</v>
      </c>
      <c r="DA437" s="65">
        <v>327.52379999999999</v>
      </c>
      <c r="DB437" s="65">
        <v>436.69839990000003</v>
      </c>
      <c r="DC437" s="65">
        <v>655.04759990000002</v>
      </c>
      <c r="DD437" s="65">
        <v>732.95686520000004</v>
      </c>
      <c r="DE437" s="65">
        <v>549.71764889999997</v>
      </c>
      <c r="DF437" s="65">
        <v>732.95686520000004</v>
      </c>
      <c r="DG437" s="65">
        <v>1099.4352980000001</v>
      </c>
      <c r="DH437" s="65">
        <v>1169.1029900000001</v>
      </c>
      <c r="DI437" s="65">
        <v>876.82724259999998</v>
      </c>
      <c r="DJ437" s="65">
        <v>1169.1029900000001</v>
      </c>
      <c r="DK437" s="65">
        <v>1753.654485</v>
      </c>
      <c r="DL437" s="65">
        <v>1169.1029900000001</v>
      </c>
      <c r="DM437" s="65">
        <v>876.82724259999998</v>
      </c>
      <c r="DN437" s="65">
        <v>1169.1029900000001</v>
      </c>
      <c r="DO437" s="65">
        <v>1753.654485</v>
      </c>
      <c r="DP437" s="65">
        <v>1169.1029900000001</v>
      </c>
      <c r="DQ437" s="65">
        <v>876.82724259999998</v>
      </c>
      <c r="DR437" s="65">
        <v>1169.1029900000001</v>
      </c>
      <c r="DS437" s="65">
        <v>1753.654485</v>
      </c>
      <c r="DT437" s="65">
        <v>1169.1029900000001</v>
      </c>
      <c r="DU437" s="65">
        <v>876.82724259999998</v>
      </c>
      <c r="DV437" s="65">
        <v>1169.1029900000001</v>
      </c>
      <c r="DW437" s="65">
        <v>1753.654485</v>
      </c>
      <c r="DX437" s="65">
        <v>1169.1029900000001</v>
      </c>
      <c r="DY437" s="65">
        <v>876.82724259999998</v>
      </c>
      <c r="DZ437" s="65">
        <v>1169.1029900000001</v>
      </c>
      <c r="EA437" s="65">
        <v>1753.654485</v>
      </c>
      <c r="EB437" s="65">
        <v>1169.1029900000001</v>
      </c>
      <c r="EC437" s="65">
        <v>876.82724259999998</v>
      </c>
      <c r="ED437" s="65">
        <v>1169.1029900000001</v>
      </c>
      <c r="EE437" s="65">
        <v>1753.654485</v>
      </c>
      <c r="EF437" s="65">
        <v>1169.1029900000001</v>
      </c>
      <c r="EG437" s="65">
        <v>876.82724259999998</v>
      </c>
      <c r="EH437" s="65">
        <v>1169.1029900000001</v>
      </c>
      <c r="EI437" s="65">
        <v>1753.654485</v>
      </c>
      <c r="EJ437" s="65">
        <v>1169.1029900000001</v>
      </c>
      <c r="EK437" s="65">
        <v>876.82724259999998</v>
      </c>
      <c r="EL437" s="65">
        <v>1169.1029900000001</v>
      </c>
      <c r="EM437" s="65">
        <v>1753.654485</v>
      </c>
      <c r="EN437" s="65">
        <v>1169.1029900000001</v>
      </c>
      <c r="EO437" s="65">
        <v>876.82724259999998</v>
      </c>
      <c r="EP437" s="65">
        <v>1169.1029900000001</v>
      </c>
      <c r="EQ437" s="65">
        <v>1753.654485</v>
      </c>
      <c r="ER437" s="65">
        <v>1169.1029900000001</v>
      </c>
      <c r="ES437" s="65">
        <v>876.82724259999998</v>
      </c>
      <c r="ET437" s="65">
        <v>1169.1029900000001</v>
      </c>
      <c r="EU437" s="65">
        <v>1753.654485</v>
      </c>
      <c r="EV437" s="65">
        <v>1169.1029900000001</v>
      </c>
      <c r="EW437" s="65">
        <v>876.82724259999998</v>
      </c>
      <c r="EX437" s="65">
        <v>1169.1029900000001</v>
      </c>
      <c r="EY437" s="65">
        <v>1753.654485</v>
      </c>
      <c r="EZ437" s="65">
        <v>1169.1029900000001</v>
      </c>
      <c r="FA437" s="65">
        <v>876.82724259999998</v>
      </c>
      <c r="FB437" s="65">
        <v>1169.1029900000001</v>
      </c>
      <c r="FC437" s="65">
        <v>1753.654485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414.18436639999999</v>
      </c>
      <c r="BY440" s="65">
        <v>470.66405270000001</v>
      </c>
      <c r="BZ440" s="65">
        <v>658.92967380000005</v>
      </c>
      <c r="CA440" s="65">
        <v>564.79686330000004</v>
      </c>
      <c r="CB440" s="65">
        <v>3346.445729</v>
      </c>
      <c r="CC440" s="65">
        <v>3802.7792380000001</v>
      </c>
      <c r="CD440" s="65">
        <v>5323.8909329999997</v>
      </c>
      <c r="CE440" s="65">
        <v>4563.3350849999997</v>
      </c>
      <c r="CF440" s="65">
        <v>4870.9811149999996</v>
      </c>
      <c r="CG440" s="65">
        <v>5535.2058129999996</v>
      </c>
      <c r="CH440" s="65">
        <v>4898.4412670000002</v>
      </c>
      <c r="CI440" s="65">
        <v>6642.246975</v>
      </c>
      <c r="CJ440" s="65">
        <v>6607.2805740000003</v>
      </c>
      <c r="CK440" s="65">
        <v>7508.2733799999996</v>
      </c>
      <c r="CL440" s="65">
        <v>5764.2066249999998</v>
      </c>
      <c r="CM440" s="65">
        <v>9009.9280560000007</v>
      </c>
      <c r="CN440" s="65">
        <v>8398.8231959999994</v>
      </c>
      <c r="CO440" s="65">
        <v>9544.1172690000003</v>
      </c>
      <c r="CP440" s="65">
        <v>13361.76418</v>
      </c>
      <c r="CQ440" s="65">
        <v>11452.940720000001</v>
      </c>
      <c r="CR440" s="65">
        <v>9669.920102</v>
      </c>
      <c r="CS440" s="65">
        <v>10988.54557</v>
      </c>
      <c r="CT440" s="65">
        <v>15383.9638</v>
      </c>
      <c r="CU440" s="65">
        <v>13186.25468</v>
      </c>
      <c r="CV440" s="65">
        <v>10892.17029</v>
      </c>
      <c r="CW440" s="65">
        <v>12377.46624</v>
      </c>
      <c r="CX440" s="65">
        <v>17328.452730000001</v>
      </c>
      <c r="CY440" s="65">
        <v>14852.95948</v>
      </c>
      <c r="CZ440" s="65">
        <v>12855.22273</v>
      </c>
      <c r="DA440" s="65">
        <v>14608.20765</v>
      </c>
      <c r="DB440" s="65">
        <v>20451.490709999998</v>
      </c>
      <c r="DC440" s="65">
        <v>17529.849180000001</v>
      </c>
      <c r="DD440" s="65">
        <v>13200</v>
      </c>
      <c r="DE440" s="65">
        <v>15000</v>
      </c>
      <c r="DF440" s="65">
        <v>21000</v>
      </c>
      <c r="DG440" s="65">
        <v>18000</v>
      </c>
      <c r="DH440" s="65">
        <v>13200</v>
      </c>
      <c r="DI440" s="65">
        <v>15000</v>
      </c>
      <c r="DJ440" s="65">
        <v>21000</v>
      </c>
      <c r="DK440" s="65">
        <v>18000</v>
      </c>
      <c r="DL440" s="65">
        <v>13200</v>
      </c>
      <c r="DM440" s="65">
        <v>15000</v>
      </c>
      <c r="DN440" s="65">
        <v>21000</v>
      </c>
      <c r="DO440" s="65">
        <v>18000</v>
      </c>
      <c r="DP440" s="65">
        <v>13200</v>
      </c>
      <c r="DQ440" s="65">
        <v>15000</v>
      </c>
      <c r="DR440" s="65">
        <v>21000</v>
      </c>
      <c r="DS440" s="65">
        <v>18000</v>
      </c>
      <c r="DT440" s="65">
        <v>13200</v>
      </c>
      <c r="DU440" s="65">
        <v>15000</v>
      </c>
      <c r="DV440" s="65">
        <v>21000</v>
      </c>
      <c r="DW440" s="65">
        <v>18000</v>
      </c>
      <c r="DX440" s="65">
        <v>13200</v>
      </c>
      <c r="DY440" s="65">
        <v>15000</v>
      </c>
      <c r="DZ440" s="65">
        <v>21000</v>
      </c>
      <c r="EA440" s="65">
        <v>18000</v>
      </c>
      <c r="EB440" s="65">
        <v>13200</v>
      </c>
      <c r="EC440" s="65">
        <v>15000</v>
      </c>
      <c r="ED440" s="65">
        <v>21000</v>
      </c>
      <c r="EE440" s="65">
        <v>18000</v>
      </c>
      <c r="EF440" s="65">
        <v>13200</v>
      </c>
      <c r="EG440" s="65">
        <v>15000</v>
      </c>
      <c r="EH440" s="65">
        <v>21000</v>
      </c>
      <c r="EI440" s="65">
        <v>18000</v>
      </c>
      <c r="EJ440" s="65">
        <v>13200</v>
      </c>
      <c r="EK440" s="65">
        <v>15000</v>
      </c>
      <c r="EL440" s="65">
        <v>20367.341479999999</v>
      </c>
      <c r="EM440" s="65">
        <v>18000</v>
      </c>
      <c r="EN440" s="65">
        <v>13200</v>
      </c>
      <c r="EO440" s="65">
        <v>15000</v>
      </c>
      <c r="EP440" s="65">
        <v>21000</v>
      </c>
      <c r="EQ440" s="65">
        <v>18000</v>
      </c>
      <c r="ER440" s="65">
        <v>13200</v>
      </c>
      <c r="ES440" s="65">
        <v>15000</v>
      </c>
      <c r="ET440" s="65">
        <v>21000</v>
      </c>
      <c r="EU440" s="65">
        <v>18000</v>
      </c>
      <c r="EV440" s="65">
        <v>13200</v>
      </c>
      <c r="EW440" s="65">
        <v>15000</v>
      </c>
      <c r="EX440" s="65">
        <v>21000</v>
      </c>
      <c r="EY440" s="65">
        <v>18000</v>
      </c>
      <c r="EZ440" s="65">
        <v>13200</v>
      </c>
      <c r="FA440" s="65">
        <v>15000</v>
      </c>
      <c r="FB440" s="65">
        <v>21000</v>
      </c>
      <c r="FC440" s="65">
        <v>18000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414.18436639999999</v>
      </c>
      <c r="BY449" s="65">
        <v>470.66405270000001</v>
      </c>
      <c r="BZ449" s="65">
        <v>658.92967380000005</v>
      </c>
      <c r="CA449" s="65">
        <v>564.79686330000004</v>
      </c>
      <c r="CB449" s="65">
        <v>3346.445729</v>
      </c>
      <c r="CC449" s="65">
        <v>3802.7792380000001</v>
      </c>
      <c r="CD449" s="65">
        <v>5323.8909329999997</v>
      </c>
      <c r="CE449" s="65">
        <v>4563.3350849999997</v>
      </c>
      <c r="CF449" s="65">
        <v>4870.9811149999996</v>
      </c>
      <c r="CG449" s="65">
        <v>5535.2058129999996</v>
      </c>
      <c r="CH449" s="65">
        <v>4898.4412670000002</v>
      </c>
      <c r="CI449" s="65">
        <v>6642.246975</v>
      </c>
      <c r="CJ449" s="65">
        <v>6607.2805740000003</v>
      </c>
      <c r="CK449" s="65">
        <v>7508.2733799999996</v>
      </c>
      <c r="CL449" s="65">
        <v>5764.2066249999998</v>
      </c>
      <c r="CM449" s="65">
        <v>9009.9280560000007</v>
      </c>
      <c r="CN449" s="65">
        <v>8398.8231959999994</v>
      </c>
      <c r="CO449" s="65">
        <v>9544.1172690000003</v>
      </c>
      <c r="CP449" s="65">
        <v>13361.76418</v>
      </c>
      <c r="CQ449" s="65">
        <v>11452.940720000001</v>
      </c>
      <c r="CR449" s="65">
        <v>9669.920102</v>
      </c>
      <c r="CS449" s="65">
        <v>10988.54557</v>
      </c>
      <c r="CT449" s="65">
        <v>15383.9638</v>
      </c>
      <c r="CU449" s="65">
        <v>13186.25468</v>
      </c>
      <c r="CV449" s="65">
        <v>10892.17029</v>
      </c>
      <c r="CW449" s="65">
        <v>12377.46624</v>
      </c>
      <c r="CX449" s="65">
        <v>17328.452730000001</v>
      </c>
      <c r="CY449" s="65">
        <v>14852.95948</v>
      </c>
      <c r="CZ449" s="65">
        <v>12855.22273</v>
      </c>
      <c r="DA449" s="65">
        <v>14608.20765</v>
      </c>
      <c r="DB449" s="65">
        <v>20451.490709999998</v>
      </c>
      <c r="DC449" s="65">
        <v>17529.849180000001</v>
      </c>
      <c r="DD449" s="65">
        <v>13200</v>
      </c>
      <c r="DE449" s="65">
        <v>15000</v>
      </c>
      <c r="DF449" s="65">
        <v>21000</v>
      </c>
      <c r="DG449" s="65">
        <v>18000</v>
      </c>
      <c r="DH449" s="65">
        <v>13200</v>
      </c>
      <c r="DI449" s="65">
        <v>15000</v>
      </c>
      <c r="DJ449" s="65">
        <v>21000</v>
      </c>
      <c r="DK449" s="65">
        <v>18000</v>
      </c>
      <c r="DL449" s="65">
        <v>13200</v>
      </c>
      <c r="DM449" s="65">
        <v>15000</v>
      </c>
      <c r="DN449" s="65">
        <v>21000</v>
      </c>
      <c r="DO449" s="65">
        <v>18000</v>
      </c>
      <c r="DP449" s="65">
        <v>13200</v>
      </c>
      <c r="DQ449" s="65">
        <v>15000</v>
      </c>
      <c r="DR449" s="65">
        <v>21000</v>
      </c>
      <c r="DS449" s="65">
        <v>18000</v>
      </c>
      <c r="DT449" s="65">
        <v>13200</v>
      </c>
      <c r="DU449" s="65">
        <v>15000</v>
      </c>
      <c r="DV449" s="65">
        <v>21000</v>
      </c>
      <c r="DW449" s="65">
        <v>18000</v>
      </c>
      <c r="DX449" s="65">
        <v>13200</v>
      </c>
      <c r="DY449" s="65">
        <v>15000</v>
      </c>
      <c r="DZ449" s="65">
        <v>21000</v>
      </c>
      <c r="EA449" s="65">
        <v>18000</v>
      </c>
      <c r="EB449" s="65">
        <v>13200</v>
      </c>
      <c r="EC449" s="65">
        <v>15000</v>
      </c>
      <c r="ED449" s="65">
        <v>21000</v>
      </c>
      <c r="EE449" s="65">
        <v>18000</v>
      </c>
      <c r="EF449" s="65">
        <v>13200</v>
      </c>
      <c r="EG449" s="65">
        <v>15000</v>
      </c>
      <c r="EH449" s="65">
        <v>21000</v>
      </c>
      <c r="EI449" s="65">
        <v>18000</v>
      </c>
      <c r="EJ449" s="65">
        <v>13200</v>
      </c>
      <c r="EK449" s="65">
        <v>15000</v>
      </c>
      <c r="EL449" s="65">
        <v>20367.341479999999</v>
      </c>
      <c r="EM449" s="65">
        <v>18000</v>
      </c>
      <c r="EN449" s="65">
        <v>13200</v>
      </c>
      <c r="EO449" s="65">
        <v>15000</v>
      </c>
      <c r="EP449" s="65">
        <v>21000</v>
      </c>
      <c r="EQ449" s="65">
        <v>18000</v>
      </c>
      <c r="ER449" s="65">
        <v>13200</v>
      </c>
      <c r="ES449" s="65">
        <v>15000</v>
      </c>
      <c r="ET449" s="65">
        <v>21000</v>
      </c>
      <c r="EU449" s="65">
        <v>18000</v>
      </c>
      <c r="EV449" s="65">
        <v>13200</v>
      </c>
      <c r="EW449" s="65">
        <v>15000</v>
      </c>
      <c r="EX449" s="65">
        <v>21000</v>
      </c>
      <c r="EY449" s="65">
        <v>18000</v>
      </c>
      <c r="EZ449" s="65">
        <v>13200</v>
      </c>
      <c r="FA449" s="65">
        <v>15000</v>
      </c>
      <c r="FB449" s="65">
        <v>21000</v>
      </c>
      <c r="FC449" s="65">
        <v>18000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  <c r="EV451" s="65">
        <v>79.931602799999993</v>
      </c>
      <c r="EW451" s="65">
        <v>59.948702099999998</v>
      </c>
      <c r="EX451" s="65">
        <v>79.931602799999993</v>
      </c>
      <c r="EY451" s="65">
        <v>119.8974042</v>
      </c>
      <c r="EZ451" s="65">
        <v>160.1707122</v>
      </c>
      <c r="FA451" s="65">
        <v>120.1280342</v>
      </c>
      <c r="FB451" s="65">
        <v>160.1707122</v>
      </c>
      <c r="FC451" s="65">
        <v>240.25606830000001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79.931602799999993</v>
      </c>
      <c r="EW461" s="65">
        <v>59.948702099999998</v>
      </c>
      <c r="EX461" s="65">
        <v>79.931602799999993</v>
      </c>
      <c r="EY461" s="65">
        <v>119.8974042</v>
      </c>
      <c r="EZ461" s="65">
        <v>160.1707122</v>
      </c>
      <c r="FA461" s="65">
        <v>120.1280342</v>
      </c>
      <c r="FB461" s="65">
        <v>160.1707122</v>
      </c>
      <c r="FC461" s="65">
        <v>240.25606830000001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1422.3284570000001</v>
      </c>
      <c r="DM464" s="65">
        <v>1616.2823370000001</v>
      </c>
      <c r="DN464" s="65">
        <v>2262.7952719999998</v>
      </c>
      <c r="DO464" s="65">
        <v>1939.5388049999999</v>
      </c>
      <c r="DP464" s="65">
        <v>2988.5764359999998</v>
      </c>
      <c r="DQ464" s="65">
        <v>3396.1095869999999</v>
      </c>
      <c r="DR464" s="65">
        <v>4754.5534209999996</v>
      </c>
      <c r="DS464" s="65">
        <v>4075.3315040000002</v>
      </c>
      <c r="DT464" s="65">
        <v>3979.8134829999999</v>
      </c>
      <c r="DU464" s="65">
        <v>4522.5153209999999</v>
      </c>
      <c r="DV464" s="65">
        <v>6331.5214500000002</v>
      </c>
      <c r="DW464" s="65">
        <v>5427.0183859999997</v>
      </c>
      <c r="DX464" s="65">
        <v>4978.7027520000001</v>
      </c>
      <c r="DY464" s="65">
        <v>5657.6167640000003</v>
      </c>
      <c r="DZ464" s="65">
        <v>7920.6634690000001</v>
      </c>
      <c r="EA464" s="65">
        <v>6789.1401159999996</v>
      </c>
      <c r="EB464" s="65">
        <v>5970.8350309999996</v>
      </c>
      <c r="EC464" s="65">
        <v>6785.0398080000004</v>
      </c>
      <c r="ED464" s="65">
        <v>9499.0557310000004</v>
      </c>
      <c r="EE464" s="65">
        <v>8142.0477689999998</v>
      </c>
      <c r="EF464" s="65">
        <v>7078.44722</v>
      </c>
      <c r="EG464" s="65">
        <v>8043.6900219999998</v>
      </c>
      <c r="EH464" s="65">
        <v>11261.16603</v>
      </c>
      <c r="EI464" s="65">
        <v>9652.4280269999999</v>
      </c>
      <c r="EJ464" s="65">
        <v>8076.1713730000001</v>
      </c>
      <c r="EK464" s="65">
        <v>9177.4674689999993</v>
      </c>
      <c r="EL464" s="65">
        <v>12848.454460000001</v>
      </c>
      <c r="EM464" s="65">
        <v>11012.96096</v>
      </c>
      <c r="EN464" s="65">
        <v>8909.4676199999994</v>
      </c>
      <c r="EO464" s="65">
        <v>10124.39502</v>
      </c>
      <c r="EP464" s="65">
        <v>14174.153029999999</v>
      </c>
      <c r="EQ464" s="65">
        <v>12149.27403</v>
      </c>
      <c r="ER464" s="65">
        <v>9825.6458459999994</v>
      </c>
      <c r="ES464" s="65">
        <v>11165.50664</v>
      </c>
      <c r="ET464" s="65">
        <v>15631.7093</v>
      </c>
      <c r="EU464" s="65">
        <v>13398.607969999999</v>
      </c>
      <c r="EV464" s="65">
        <v>10406.146860000001</v>
      </c>
      <c r="EW464" s="65">
        <v>11825.16689</v>
      </c>
      <c r="EX464" s="65">
        <v>16555.233639999999</v>
      </c>
      <c r="EY464" s="65">
        <v>14190.200269999999</v>
      </c>
      <c r="EZ464" s="65">
        <v>10875.83425</v>
      </c>
      <c r="FA464" s="65">
        <v>12358.902550000001</v>
      </c>
      <c r="FB464" s="65">
        <v>17302.46357</v>
      </c>
      <c r="FC464" s="65">
        <v>14830.683059999999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1422.3284570000001</v>
      </c>
      <c r="DM473" s="65">
        <v>1616.2823370000001</v>
      </c>
      <c r="DN473" s="65">
        <v>2262.7952719999998</v>
      </c>
      <c r="DO473" s="65">
        <v>1939.5388049999999</v>
      </c>
      <c r="DP473" s="65">
        <v>2988.5764359999998</v>
      </c>
      <c r="DQ473" s="65">
        <v>3396.1095869999999</v>
      </c>
      <c r="DR473" s="65">
        <v>4754.5534209999996</v>
      </c>
      <c r="DS473" s="65">
        <v>4075.3315040000002</v>
      </c>
      <c r="DT473" s="65">
        <v>3979.8134829999999</v>
      </c>
      <c r="DU473" s="65">
        <v>4522.5153209999999</v>
      </c>
      <c r="DV473" s="65">
        <v>6331.5214500000002</v>
      </c>
      <c r="DW473" s="65">
        <v>5427.0183859999997</v>
      </c>
      <c r="DX473" s="65">
        <v>4978.7027520000001</v>
      </c>
      <c r="DY473" s="65">
        <v>5657.6167640000003</v>
      </c>
      <c r="DZ473" s="65">
        <v>7920.6634690000001</v>
      </c>
      <c r="EA473" s="65">
        <v>6789.1401159999996</v>
      </c>
      <c r="EB473" s="65">
        <v>5970.8350309999996</v>
      </c>
      <c r="EC473" s="65">
        <v>6785.0398080000004</v>
      </c>
      <c r="ED473" s="65">
        <v>9499.0557310000004</v>
      </c>
      <c r="EE473" s="65">
        <v>8142.0477689999998</v>
      </c>
      <c r="EF473" s="65">
        <v>7078.44722</v>
      </c>
      <c r="EG473" s="65">
        <v>8043.6900219999998</v>
      </c>
      <c r="EH473" s="65">
        <v>11261.16603</v>
      </c>
      <c r="EI473" s="65">
        <v>9652.4280269999999</v>
      </c>
      <c r="EJ473" s="65">
        <v>8076.1713730000001</v>
      </c>
      <c r="EK473" s="65">
        <v>9177.4674689999993</v>
      </c>
      <c r="EL473" s="65">
        <v>12848.454460000001</v>
      </c>
      <c r="EM473" s="65">
        <v>11012.96096</v>
      </c>
      <c r="EN473" s="65">
        <v>8909.4676199999994</v>
      </c>
      <c r="EO473" s="65">
        <v>10124.39502</v>
      </c>
      <c r="EP473" s="65">
        <v>14174.153029999999</v>
      </c>
      <c r="EQ473" s="65">
        <v>12149.27403</v>
      </c>
      <c r="ER473" s="65">
        <v>9825.6458459999994</v>
      </c>
      <c r="ES473" s="65">
        <v>11165.50664</v>
      </c>
      <c r="ET473" s="65">
        <v>15631.7093</v>
      </c>
      <c r="EU473" s="65">
        <v>13398.607969999999</v>
      </c>
      <c r="EV473" s="65">
        <v>10406.146860000001</v>
      </c>
      <c r="EW473" s="65">
        <v>11825.16689</v>
      </c>
      <c r="EX473" s="65">
        <v>16555.233639999999</v>
      </c>
      <c r="EY473" s="65">
        <v>14190.200269999999</v>
      </c>
      <c r="EZ473" s="65">
        <v>10875.83425</v>
      </c>
      <c r="FA473" s="65">
        <v>12358.902550000001</v>
      </c>
      <c r="FB473" s="65">
        <v>17302.46357</v>
      </c>
      <c r="FC473" s="65">
        <v>14830.683059999999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BX642" s="65">
        <v>339.14086780000002</v>
      </c>
      <c r="BY642" s="65">
        <v>339.14086780000002</v>
      </c>
      <c r="BZ642" s="65">
        <v>339.14086780000002</v>
      </c>
      <c r="CA642" s="65">
        <v>339.14086780000002</v>
      </c>
      <c r="CB642" s="65">
        <v>2769.5449199999998</v>
      </c>
      <c r="CC642" s="65">
        <v>2769.5449199999998</v>
      </c>
      <c r="CD642" s="65">
        <v>2769.5449199999998</v>
      </c>
      <c r="CE642" s="65">
        <v>2769.5449199999998</v>
      </c>
      <c r="CF642" s="65">
        <v>3749.0353420000001</v>
      </c>
      <c r="CG642" s="65">
        <v>3749.0353420000001</v>
      </c>
      <c r="CH642" s="65">
        <v>3749.0353420000001</v>
      </c>
      <c r="CI642" s="65">
        <v>3749.0353420000001</v>
      </c>
      <c r="CJ642" s="65">
        <v>4772.32654</v>
      </c>
      <c r="CK642" s="65">
        <v>4772.32654</v>
      </c>
      <c r="CL642" s="65">
        <v>4772.32654</v>
      </c>
      <c r="CM642" s="65">
        <v>4772.32654</v>
      </c>
      <c r="CN642" s="65">
        <v>5897.2813120000001</v>
      </c>
      <c r="CO642" s="65">
        <v>5897.2813120000001</v>
      </c>
      <c r="CP642" s="65">
        <v>5897.2813120000001</v>
      </c>
      <c r="CQ642" s="65">
        <v>5897.2813120000001</v>
      </c>
      <c r="CR642" s="65">
        <v>7229.0484100000003</v>
      </c>
      <c r="CS642" s="65">
        <v>7229.0484100000003</v>
      </c>
      <c r="CT642" s="65">
        <v>7229.0484100000003</v>
      </c>
      <c r="CU642" s="65">
        <v>7229.0484100000003</v>
      </c>
      <c r="CV642" s="65">
        <v>8800.8666880000001</v>
      </c>
      <c r="CW642" s="65">
        <v>8800.8666880000001</v>
      </c>
      <c r="CX642" s="65">
        <v>8800.8666880000001</v>
      </c>
      <c r="CY642" s="65">
        <v>8800.8666880000001</v>
      </c>
      <c r="CZ642" s="65">
        <v>11897.36486</v>
      </c>
      <c r="DA642" s="65">
        <v>11897.36486</v>
      </c>
      <c r="DB642" s="65">
        <v>11897.36486</v>
      </c>
      <c r="DC642" s="65">
        <v>11897.36486</v>
      </c>
      <c r="DD642" s="65">
        <v>15326.77295</v>
      </c>
      <c r="DE642" s="65">
        <v>15326.77295</v>
      </c>
      <c r="DF642" s="65">
        <v>15326.77295</v>
      </c>
      <c r="DG642" s="65">
        <v>15326.77295</v>
      </c>
      <c r="DH642" s="65">
        <v>18442.276890000001</v>
      </c>
      <c r="DI642" s="65">
        <v>18442.276890000001</v>
      </c>
      <c r="DJ642" s="65">
        <v>18442.276890000001</v>
      </c>
      <c r="DK642" s="65">
        <v>18442.276890000001</v>
      </c>
      <c r="DL642" s="65">
        <v>19909.981339999998</v>
      </c>
      <c r="DM642" s="65">
        <v>19909.981339999998</v>
      </c>
      <c r="DN642" s="65">
        <v>19909.981339999998</v>
      </c>
      <c r="DO642" s="65">
        <v>19909.981339999998</v>
      </c>
      <c r="DP642" s="65">
        <v>23226.02707</v>
      </c>
      <c r="DQ642" s="65">
        <v>23226.02707</v>
      </c>
      <c r="DR642" s="65">
        <v>23226.02707</v>
      </c>
      <c r="DS642" s="65">
        <v>23226.02707</v>
      </c>
      <c r="DT642" s="65">
        <v>23449.5389</v>
      </c>
      <c r="DU642" s="65">
        <v>23449.5389</v>
      </c>
      <c r="DV642" s="65">
        <v>23449.5389</v>
      </c>
      <c r="DW642" s="65">
        <v>23449.5389</v>
      </c>
      <c r="DX642" s="65">
        <v>25985.050889999999</v>
      </c>
      <c r="DY642" s="65">
        <v>25985.050889999999</v>
      </c>
      <c r="DZ642" s="65">
        <v>25985.050889999999</v>
      </c>
      <c r="EA642" s="65">
        <v>25985.050889999999</v>
      </c>
      <c r="EB642" s="65">
        <v>28210.087960000001</v>
      </c>
      <c r="EC642" s="65">
        <v>28210.087960000001</v>
      </c>
      <c r="ED642" s="65">
        <v>28210.087960000001</v>
      </c>
      <c r="EE642" s="65">
        <v>28210.087960000001</v>
      </c>
      <c r="EF642" s="65">
        <v>31315.626550000001</v>
      </c>
      <c r="EG642" s="65">
        <v>31315.626550000001</v>
      </c>
      <c r="EH642" s="65">
        <v>31315.626550000001</v>
      </c>
      <c r="EI642" s="65">
        <v>31315.626550000001</v>
      </c>
      <c r="EJ642" s="65">
        <v>33424.864249999999</v>
      </c>
      <c r="EK642" s="65">
        <v>33424.864249999999</v>
      </c>
      <c r="EL642" s="65">
        <v>33424.864249999999</v>
      </c>
      <c r="EM642" s="65">
        <v>33424.864249999999</v>
      </c>
      <c r="EN642" s="65">
        <v>36528.153489999997</v>
      </c>
      <c r="EO642" s="65">
        <v>36528.153489999997</v>
      </c>
      <c r="EP642" s="65">
        <v>36528.153489999997</v>
      </c>
      <c r="EQ642" s="65">
        <v>36528.153489999997</v>
      </c>
      <c r="ER642" s="65">
        <v>36528.153489999997</v>
      </c>
      <c r="ES642" s="65">
        <v>36528.153489999997</v>
      </c>
      <c r="ET642" s="65">
        <v>36528.153489999997</v>
      </c>
      <c r="EU642" s="65">
        <v>36528.153489999997</v>
      </c>
      <c r="EV642" s="65">
        <v>36528.153489999997</v>
      </c>
      <c r="EW642" s="65">
        <v>36528.153489999997</v>
      </c>
      <c r="EX642" s="65">
        <v>36528.153489999997</v>
      </c>
      <c r="EY642" s="65">
        <v>36528.153489999997</v>
      </c>
      <c r="EZ642" s="65">
        <v>39871.839240000001</v>
      </c>
      <c r="FA642" s="65">
        <v>39871.839240000001</v>
      </c>
      <c r="FB642" s="65">
        <v>39871.839240000001</v>
      </c>
      <c r="FC642" s="65">
        <v>39871.839240000001</v>
      </c>
    </row>
    <row r="643" spans="2:159" x14ac:dyDescent="0.2">
      <c r="B643" s="65" t="s">
        <v>676</v>
      </c>
      <c r="C643" s="65" t="s">
        <v>38</v>
      </c>
      <c r="BX643" s="65">
        <v>441.23293740000003</v>
      </c>
      <c r="BY643" s="65">
        <v>441.23293740000003</v>
      </c>
      <c r="BZ643" s="65">
        <v>441.23293740000003</v>
      </c>
      <c r="CA643" s="65">
        <v>441.23293740000003</v>
      </c>
      <c r="CB643" s="65">
        <v>2858.9354469999998</v>
      </c>
      <c r="CC643" s="65">
        <v>2858.9354469999998</v>
      </c>
      <c r="CD643" s="65">
        <v>2858.9354469999998</v>
      </c>
      <c r="CE643" s="65">
        <v>2858.9354469999998</v>
      </c>
      <c r="CF643" s="65">
        <v>4025.1472939999999</v>
      </c>
      <c r="CG643" s="65">
        <v>4025.1472939999999</v>
      </c>
      <c r="CH643" s="65">
        <v>4025.1472939999999</v>
      </c>
      <c r="CI643" s="65">
        <v>4025.1472939999999</v>
      </c>
      <c r="CJ643" s="65">
        <v>4864.8342169999996</v>
      </c>
      <c r="CK643" s="65">
        <v>4864.8342169999996</v>
      </c>
      <c r="CL643" s="65">
        <v>4864.8342169999996</v>
      </c>
      <c r="CM643" s="65">
        <v>4864.8342169999996</v>
      </c>
      <c r="CN643" s="65">
        <v>6634.2993969999998</v>
      </c>
      <c r="CO643" s="65">
        <v>6634.2993969999998</v>
      </c>
      <c r="CP643" s="65">
        <v>6634.2993969999998</v>
      </c>
      <c r="CQ643" s="65">
        <v>6634.2993969999998</v>
      </c>
      <c r="CR643" s="65">
        <v>8151.4963520000001</v>
      </c>
      <c r="CS643" s="65">
        <v>8151.4963520000001</v>
      </c>
      <c r="CT643" s="65">
        <v>8151.4963520000001</v>
      </c>
      <c r="CU643" s="65">
        <v>8151.4963520000001</v>
      </c>
      <c r="CV643" s="65">
        <v>9651.7481719999996</v>
      </c>
      <c r="CW643" s="65">
        <v>9651.7481719999996</v>
      </c>
      <c r="CX643" s="65">
        <v>9651.7481719999996</v>
      </c>
      <c r="CY643" s="65">
        <v>9651.7481719999996</v>
      </c>
      <c r="CZ643" s="65">
        <v>9651.7481719999996</v>
      </c>
      <c r="DA643" s="65">
        <v>9651.7481719999996</v>
      </c>
      <c r="DB643" s="65">
        <v>9651.7481719999996</v>
      </c>
      <c r="DC643" s="65">
        <v>9651.7481719999996</v>
      </c>
      <c r="DD643" s="65">
        <v>10495.76806</v>
      </c>
      <c r="DE643" s="65">
        <v>10495.76806</v>
      </c>
      <c r="DF643" s="65">
        <v>10495.76806</v>
      </c>
      <c r="DG643" s="65">
        <v>10495.76806</v>
      </c>
      <c r="DH643" s="65">
        <v>10495.76806</v>
      </c>
      <c r="DI643" s="65">
        <v>10495.76806</v>
      </c>
      <c r="DJ643" s="65">
        <v>10495.76806</v>
      </c>
      <c r="DK643" s="65">
        <v>10495.76806</v>
      </c>
      <c r="DL643" s="65">
        <v>11932.77355</v>
      </c>
      <c r="DM643" s="65">
        <v>11932.77355</v>
      </c>
      <c r="DN643" s="65">
        <v>11932.77355</v>
      </c>
      <c r="DO643" s="65">
        <v>11932.77355</v>
      </c>
      <c r="DP643" s="65">
        <v>11932.77355</v>
      </c>
      <c r="DQ643" s="65">
        <v>11932.77355</v>
      </c>
      <c r="DR643" s="65">
        <v>11932.77355</v>
      </c>
      <c r="DS643" s="65">
        <v>11932.77355</v>
      </c>
      <c r="DT643" s="65">
        <v>14035.25974</v>
      </c>
      <c r="DU643" s="65">
        <v>14035.25974</v>
      </c>
      <c r="DV643" s="65">
        <v>14035.25974</v>
      </c>
      <c r="DW643" s="65">
        <v>14035.25974</v>
      </c>
      <c r="DX643" s="65">
        <v>14035.25974</v>
      </c>
      <c r="DY643" s="65">
        <v>14035.25974</v>
      </c>
      <c r="DZ643" s="65">
        <v>14035.25974</v>
      </c>
      <c r="EA643" s="65">
        <v>14035.25974</v>
      </c>
      <c r="EB643" s="65">
        <v>14164.400509999999</v>
      </c>
      <c r="EC643" s="65">
        <v>14164.400509999999</v>
      </c>
      <c r="ED643" s="65">
        <v>14164.400509999999</v>
      </c>
      <c r="EE643" s="65">
        <v>14164.400509999999</v>
      </c>
      <c r="EF643" s="65">
        <v>14808.56551</v>
      </c>
      <c r="EG643" s="65">
        <v>14808.56551</v>
      </c>
      <c r="EH643" s="65">
        <v>14808.56551</v>
      </c>
      <c r="EI643" s="65">
        <v>14808.56551</v>
      </c>
      <c r="EJ643" s="65">
        <v>16327.185020000001</v>
      </c>
      <c r="EK643" s="65">
        <v>16327.185020000001</v>
      </c>
      <c r="EL643" s="65">
        <v>16327.185020000001</v>
      </c>
      <c r="EM643" s="65">
        <v>16327.185020000001</v>
      </c>
      <c r="EN643" s="65">
        <v>16327.185020000001</v>
      </c>
      <c r="EO643" s="65">
        <v>16327.185020000001</v>
      </c>
      <c r="EP643" s="65">
        <v>16327.185020000001</v>
      </c>
      <c r="EQ643" s="65">
        <v>16327.185020000001</v>
      </c>
      <c r="ER643" s="65">
        <v>20077.98993</v>
      </c>
      <c r="ES643" s="65">
        <v>20077.98993</v>
      </c>
      <c r="ET643" s="65">
        <v>20077.98993</v>
      </c>
      <c r="EU643" s="65">
        <v>20077.98993</v>
      </c>
      <c r="EV643" s="65">
        <v>20631.434020000001</v>
      </c>
      <c r="EW643" s="65">
        <v>20631.434020000001</v>
      </c>
      <c r="EX643" s="65">
        <v>20631.434020000001</v>
      </c>
      <c r="EY643" s="65">
        <v>20631.434020000001</v>
      </c>
      <c r="EZ643" s="65">
        <v>20631.434020000001</v>
      </c>
      <c r="FA643" s="65">
        <v>20631.434020000001</v>
      </c>
      <c r="FB643" s="65">
        <v>20631.434020000001</v>
      </c>
      <c r="FC643" s="65">
        <v>20631.434020000001</v>
      </c>
    </row>
    <row r="644" spans="2:159" x14ac:dyDescent="0.2">
      <c r="B644" s="65" t="s">
        <v>676</v>
      </c>
      <c r="C644" s="65" t="s">
        <v>39</v>
      </c>
      <c r="EJ644" s="65">
        <v>66.694502139999997</v>
      </c>
      <c r="EK644" s="65">
        <v>66.694502139999997</v>
      </c>
      <c r="EL644" s="65">
        <v>66.694502139999997</v>
      </c>
      <c r="EM644" s="65">
        <v>66.694502139999997</v>
      </c>
      <c r="EN644" s="65">
        <v>66.694502139999997</v>
      </c>
      <c r="EO644" s="65">
        <v>66.694502139999997</v>
      </c>
      <c r="EP644" s="65">
        <v>66.694502139999997</v>
      </c>
      <c r="EQ644" s="65">
        <v>66.694502139999997</v>
      </c>
      <c r="ER644" s="65">
        <v>66.694502139999997</v>
      </c>
      <c r="ES644" s="65">
        <v>66.694502139999997</v>
      </c>
      <c r="ET644" s="65">
        <v>66.694502139999997</v>
      </c>
      <c r="EU644" s="65">
        <v>66.694502139999997</v>
      </c>
      <c r="EV644" s="65">
        <v>3469.5941830000002</v>
      </c>
      <c r="EW644" s="65">
        <v>3469.5941830000002</v>
      </c>
      <c r="EX644" s="65">
        <v>3469.5941830000002</v>
      </c>
      <c r="EY644" s="65">
        <v>3469.5941830000002</v>
      </c>
      <c r="EZ644" s="65">
        <v>3469.5941830000002</v>
      </c>
      <c r="FA644" s="65">
        <v>3469.5941830000002</v>
      </c>
      <c r="FB644" s="65">
        <v>3469.5941830000002</v>
      </c>
      <c r="FC644" s="65">
        <v>3469.5941830000002</v>
      </c>
    </row>
    <row r="645" spans="2:159" x14ac:dyDescent="0.2">
      <c r="B645" s="65" t="s">
        <v>676</v>
      </c>
      <c r="C645" s="65" t="s">
        <v>40</v>
      </c>
      <c r="DT645" s="65">
        <v>407.76067899999998</v>
      </c>
      <c r="DU645" s="65">
        <v>407.76067899999998</v>
      </c>
      <c r="DW645" s="65">
        <v>407.76067899999998</v>
      </c>
      <c r="DX645" s="65">
        <v>654.26411540000004</v>
      </c>
      <c r="DY645" s="65">
        <v>654.26411540000004</v>
      </c>
      <c r="DZ645" s="65">
        <v>654.26411540000004</v>
      </c>
      <c r="EA645" s="65">
        <v>654.26411540000004</v>
      </c>
      <c r="EB645" s="65">
        <v>654.26411540000004</v>
      </c>
      <c r="EC645" s="65">
        <v>654.26411540000004</v>
      </c>
      <c r="EE645" s="65">
        <v>654.26411540000004</v>
      </c>
      <c r="EF645" s="65">
        <v>654.26411540000004</v>
      </c>
      <c r="EG645" s="65">
        <v>654.26411540000004</v>
      </c>
      <c r="EH645" s="65">
        <v>654.26411540000004</v>
      </c>
      <c r="EI645" s="65">
        <v>654.26411540000004</v>
      </c>
      <c r="EJ645" s="65">
        <v>654.26411540000004</v>
      </c>
      <c r="EK645" s="65">
        <v>654.26411540000004</v>
      </c>
      <c r="EL645" s="65">
        <v>654.26411540000004</v>
      </c>
      <c r="EM645" s="65">
        <v>654.26411540000004</v>
      </c>
      <c r="EN645" s="65">
        <v>906.51595369999995</v>
      </c>
      <c r="EO645" s="65">
        <v>906.51595369999995</v>
      </c>
      <c r="EP645" s="65">
        <v>906.51595369999995</v>
      </c>
      <c r="EQ645" s="65">
        <v>906.51595369999995</v>
      </c>
      <c r="ER645" s="65">
        <v>906.51595369999995</v>
      </c>
      <c r="ES645" s="65">
        <v>906.51595369999995</v>
      </c>
      <c r="ET645" s="65">
        <v>906.51595369999995</v>
      </c>
      <c r="EU645" s="65">
        <v>906.51595369999995</v>
      </c>
      <c r="EV645" s="65">
        <v>906.51595369999995</v>
      </c>
      <c r="EW645" s="65">
        <v>906.51595369999995</v>
      </c>
      <c r="EX645" s="65">
        <v>906.51595369999995</v>
      </c>
      <c r="EY645" s="65">
        <v>906.51595369999995</v>
      </c>
      <c r="EZ645" s="65">
        <v>906.51595369999995</v>
      </c>
      <c r="FA645" s="65">
        <v>906.51595369999995</v>
      </c>
      <c r="FB645" s="65">
        <v>906.51595369999995</v>
      </c>
      <c r="FC645" s="65">
        <v>906.51595369999995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EB647" s="65">
        <v>1104.2774850000001</v>
      </c>
      <c r="EC647" s="65">
        <v>1104.2774850000001</v>
      </c>
      <c r="ED647" s="65">
        <v>1104.2774850000001</v>
      </c>
      <c r="EE647" s="65">
        <v>1104.2774850000001</v>
      </c>
      <c r="EF647" s="65">
        <v>1146.2086919999999</v>
      </c>
      <c r="EG647" s="65">
        <v>1146.2086919999999</v>
      </c>
      <c r="EH647" s="65">
        <v>1146.2086919999999</v>
      </c>
      <c r="EI647" s="65">
        <v>1146.2086919999999</v>
      </c>
      <c r="EJ647" s="65">
        <v>1188.725332</v>
      </c>
      <c r="EK647" s="65">
        <v>1188.725332</v>
      </c>
      <c r="EL647" s="65">
        <v>1188.725332</v>
      </c>
      <c r="EM647" s="65">
        <v>1188.725332</v>
      </c>
      <c r="EN647" s="65">
        <v>1230.158079</v>
      </c>
      <c r="EO647" s="65">
        <v>1230.158079</v>
      </c>
      <c r="EP647" s="65">
        <v>1230.158079</v>
      </c>
      <c r="EQ647" s="65">
        <v>1230.158079</v>
      </c>
      <c r="ER647" s="65">
        <v>1272.118281</v>
      </c>
      <c r="ES647" s="65">
        <v>1272.118281</v>
      </c>
      <c r="ET647" s="65">
        <v>1272.118281</v>
      </c>
      <c r="EU647" s="65">
        <v>1272.118281</v>
      </c>
      <c r="EV647" s="65">
        <v>1309.4177440000001</v>
      </c>
      <c r="EW647" s="65">
        <v>1309.4177440000001</v>
      </c>
      <c r="EX647" s="65">
        <v>1228.9977289999999</v>
      </c>
      <c r="EY647" s="65">
        <v>1309.4177440000001</v>
      </c>
      <c r="EZ647" s="65">
        <v>1347.0715499999999</v>
      </c>
      <c r="FA647" s="65">
        <v>1347.0715499999999</v>
      </c>
      <c r="FB647" s="65">
        <v>1347.0715499999999</v>
      </c>
      <c r="FC647" s="65">
        <v>1347.0715499999999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780.37380519999999</v>
      </c>
      <c r="BY653" s="65">
        <v>780.37380519999999</v>
      </c>
      <c r="BZ653" s="65">
        <v>780.37380519999999</v>
      </c>
      <c r="CA653" s="65">
        <v>780.37380519999999</v>
      </c>
      <c r="CB653" s="65">
        <v>5628.4803670000001</v>
      </c>
      <c r="CC653" s="65">
        <v>5628.4803670000001</v>
      </c>
      <c r="CD653" s="65">
        <v>5628.4803670000001</v>
      </c>
      <c r="CE653" s="65">
        <v>5628.4803670000001</v>
      </c>
      <c r="CF653" s="65">
        <v>7774.1826359999995</v>
      </c>
      <c r="CG653" s="65">
        <v>7774.1826359999995</v>
      </c>
      <c r="CH653" s="65">
        <v>7774.1826359999995</v>
      </c>
      <c r="CI653" s="65">
        <v>7774.1826359999995</v>
      </c>
      <c r="CJ653" s="65">
        <v>9637.1607559999993</v>
      </c>
      <c r="CK653" s="65">
        <v>9637.1607559999993</v>
      </c>
      <c r="CL653" s="65">
        <v>9637.1607559999993</v>
      </c>
      <c r="CM653" s="65">
        <v>9637.1607559999993</v>
      </c>
      <c r="CN653" s="65">
        <v>12531.58071</v>
      </c>
      <c r="CO653" s="65">
        <v>12531.58071</v>
      </c>
      <c r="CP653" s="65">
        <v>12531.58071</v>
      </c>
      <c r="CQ653" s="65">
        <v>12531.58071</v>
      </c>
      <c r="CR653" s="65">
        <v>15380.544760000001</v>
      </c>
      <c r="CS653" s="65">
        <v>15380.544760000001</v>
      </c>
      <c r="CT653" s="65">
        <v>15380.544760000001</v>
      </c>
      <c r="CU653" s="65">
        <v>15380.544760000001</v>
      </c>
      <c r="CV653" s="65">
        <v>18452.614860000001</v>
      </c>
      <c r="CW653" s="65">
        <v>18452.614860000001</v>
      </c>
      <c r="CX653" s="65">
        <v>18452.614860000001</v>
      </c>
      <c r="CY653" s="65">
        <v>18452.614860000001</v>
      </c>
      <c r="CZ653" s="65">
        <v>21549.11303</v>
      </c>
      <c r="DA653" s="65">
        <v>21549.11303</v>
      </c>
      <c r="DB653" s="65">
        <v>21549.11303</v>
      </c>
      <c r="DC653" s="65">
        <v>21549.11303</v>
      </c>
      <c r="DD653" s="65">
        <v>25822.541010000001</v>
      </c>
      <c r="DE653" s="65">
        <v>25822.541010000001</v>
      </c>
      <c r="DF653" s="65">
        <v>25822.541010000001</v>
      </c>
      <c r="DG653" s="65">
        <v>25822.541010000001</v>
      </c>
      <c r="DH653" s="65">
        <v>28938.04495</v>
      </c>
      <c r="DI653" s="65">
        <v>28938.04495</v>
      </c>
      <c r="DJ653" s="65">
        <v>28938.04495</v>
      </c>
      <c r="DK653" s="65">
        <v>28938.04495</v>
      </c>
      <c r="DL653" s="65">
        <v>31842.75489</v>
      </c>
      <c r="DM653" s="65">
        <v>31842.75489</v>
      </c>
      <c r="DN653" s="65">
        <v>31842.75489</v>
      </c>
      <c r="DO653" s="65">
        <v>31842.75489</v>
      </c>
      <c r="DP653" s="65">
        <v>35158.800620000002</v>
      </c>
      <c r="DQ653" s="65">
        <v>35158.800620000002</v>
      </c>
      <c r="DR653" s="65">
        <v>35158.800620000002</v>
      </c>
      <c r="DS653" s="65">
        <v>35158.800620000002</v>
      </c>
      <c r="DT653" s="65">
        <v>37892.55932</v>
      </c>
      <c r="DU653" s="65">
        <v>37892.55932</v>
      </c>
      <c r="DV653" s="65">
        <v>37484.798640000001</v>
      </c>
      <c r="DW653" s="65">
        <v>37892.55932</v>
      </c>
      <c r="DX653" s="65">
        <v>40674.574739999996</v>
      </c>
      <c r="DY653" s="65">
        <v>40674.574739999996</v>
      </c>
      <c r="DZ653" s="65">
        <v>40674.574739999996</v>
      </c>
      <c r="EA653" s="65">
        <v>40674.574739999996</v>
      </c>
      <c r="EB653" s="65">
        <v>44133.030070000001</v>
      </c>
      <c r="EC653" s="65">
        <v>44133.030070000001</v>
      </c>
      <c r="ED653" s="65">
        <v>43478.765950000001</v>
      </c>
      <c r="EE653" s="65">
        <v>44133.030070000001</v>
      </c>
      <c r="EF653" s="65">
        <v>47924.664870000001</v>
      </c>
      <c r="EG653" s="65">
        <v>47924.664870000001</v>
      </c>
      <c r="EH653" s="65">
        <v>47924.664870000001</v>
      </c>
      <c r="EI653" s="65">
        <v>47924.664870000001</v>
      </c>
      <c r="EJ653" s="65">
        <v>51661.733209999999</v>
      </c>
      <c r="EK653" s="65">
        <v>51661.733209999999</v>
      </c>
      <c r="EL653" s="65">
        <v>51661.733209999999</v>
      </c>
      <c r="EM653" s="65">
        <v>51661.733209999999</v>
      </c>
      <c r="EN653" s="65">
        <v>55058.707040000001</v>
      </c>
      <c r="EO653" s="65">
        <v>55058.707040000001</v>
      </c>
      <c r="EP653" s="65">
        <v>55058.707040000001</v>
      </c>
      <c r="EQ653" s="65">
        <v>55058.707040000001</v>
      </c>
      <c r="ER653" s="65">
        <v>58851.472150000001</v>
      </c>
      <c r="ES653" s="65">
        <v>58851.472150000001</v>
      </c>
      <c r="ET653" s="65">
        <v>58851.472150000001</v>
      </c>
      <c r="EU653" s="65">
        <v>58851.472150000001</v>
      </c>
      <c r="EV653" s="65">
        <v>62845.115389999999</v>
      </c>
      <c r="EW653" s="65">
        <v>62845.115389999999</v>
      </c>
      <c r="EX653" s="65">
        <v>62764.695370000001</v>
      </c>
      <c r="EY653" s="65">
        <v>62845.115389999999</v>
      </c>
      <c r="EZ653" s="65">
        <v>66226.454939999996</v>
      </c>
      <c r="FA653" s="65">
        <v>66226.454939999996</v>
      </c>
      <c r="FB653" s="65">
        <v>66226.454939999996</v>
      </c>
      <c r="FC653" s="65">
        <v>66226.454939999996</v>
      </c>
    </row>
    <row r="654" spans="2:159" x14ac:dyDescent="0.2">
      <c r="B654" s="65" t="s">
        <v>703</v>
      </c>
      <c r="C654" s="65" t="s">
        <v>37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0</v>
      </c>
      <c r="CC665" s="65">
        <v>0</v>
      </c>
      <c r="CD665" s="65">
        <v>0</v>
      </c>
      <c r="CE665" s="65">
        <v>0</v>
      </c>
      <c r="CF665" s="65">
        <v>0</v>
      </c>
      <c r="CG665" s="65">
        <v>0</v>
      </c>
      <c r="CH665" s="65">
        <v>0</v>
      </c>
      <c r="CI665" s="65">
        <v>0</v>
      </c>
      <c r="CJ665" s="65">
        <v>0</v>
      </c>
      <c r="CK665" s="65">
        <v>0</v>
      </c>
      <c r="CL665" s="65">
        <v>0</v>
      </c>
      <c r="CM665" s="65">
        <v>0</v>
      </c>
      <c r="CN665" s="65">
        <v>0</v>
      </c>
      <c r="CO665" s="65">
        <v>0</v>
      </c>
      <c r="CP665" s="65">
        <v>0</v>
      </c>
      <c r="CQ665" s="65">
        <v>0</v>
      </c>
      <c r="CR665" s="65">
        <v>0</v>
      </c>
      <c r="CS665" s="65">
        <v>0</v>
      </c>
      <c r="CT665" s="65">
        <v>0</v>
      </c>
      <c r="CU665" s="65">
        <v>0</v>
      </c>
      <c r="CV665" s="65">
        <v>0</v>
      </c>
      <c r="CW665" s="65">
        <v>0</v>
      </c>
      <c r="CX665" s="65">
        <v>0</v>
      </c>
      <c r="CY665" s="65">
        <v>0</v>
      </c>
      <c r="CZ665" s="65">
        <v>0</v>
      </c>
      <c r="DA665" s="65">
        <v>0</v>
      </c>
      <c r="DB665" s="65">
        <v>0</v>
      </c>
      <c r="DC665" s="65">
        <v>0</v>
      </c>
      <c r="DD665" s="65">
        <v>0</v>
      </c>
      <c r="DE665" s="65">
        <v>0</v>
      </c>
      <c r="DF665" s="65">
        <v>0</v>
      </c>
      <c r="DG665" s="65">
        <v>0</v>
      </c>
      <c r="DH665" s="65">
        <v>0</v>
      </c>
      <c r="DI665" s="65">
        <v>0</v>
      </c>
      <c r="DJ665" s="65">
        <v>0</v>
      </c>
      <c r="DK665" s="65">
        <v>0</v>
      </c>
      <c r="DL665" s="65">
        <v>0</v>
      </c>
      <c r="DM665" s="65">
        <v>0</v>
      </c>
      <c r="DN665" s="65">
        <v>0</v>
      </c>
      <c r="DO665" s="65">
        <v>0</v>
      </c>
      <c r="DP665" s="65">
        <v>0</v>
      </c>
      <c r="DQ665" s="65">
        <v>0</v>
      </c>
      <c r="DR665" s="65">
        <v>0</v>
      </c>
      <c r="DS665" s="65">
        <v>0</v>
      </c>
      <c r="DT665" s="65">
        <v>0</v>
      </c>
      <c r="DU665" s="65">
        <v>0</v>
      </c>
      <c r="DV665" s="65">
        <v>0</v>
      </c>
      <c r="DW665" s="65">
        <v>0</v>
      </c>
      <c r="DX665" s="65">
        <v>0</v>
      </c>
      <c r="DY665" s="65">
        <v>0</v>
      </c>
      <c r="DZ665" s="65">
        <v>0</v>
      </c>
      <c r="EA665" s="65">
        <v>0</v>
      </c>
      <c r="EB665" s="65">
        <v>0</v>
      </c>
      <c r="EC665" s="65">
        <v>0</v>
      </c>
      <c r="ED665" s="65">
        <v>0</v>
      </c>
      <c r="EE665" s="65">
        <v>0</v>
      </c>
      <c r="EF665" s="65">
        <v>0</v>
      </c>
      <c r="EG665" s="65">
        <v>0</v>
      </c>
      <c r="EH665" s="65">
        <v>0</v>
      </c>
      <c r="EI665" s="65">
        <v>0</v>
      </c>
      <c r="EJ665" s="65">
        <v>0</v>
      </c>
      <c r="EK665" s="65">
        <v>0</v>
      </c>
      <c r="EL665" s="65">
        <v>0</v>
      </c>
      <c r="EM665" s="65">
        <v>0</v>
      </c>
      <c r="EN665" s="65">
        <v>0</v>
      </c>
      <c r="EO665" s="65">
        <v>0</v>
      </c>
      <c r="EP665" s="65">
        <v>0</v>
      </c>
      <c r="EQ665" s="65">
        <v>0</v>
      </c>
      <c r="ER665" s="65">
        <v>0</v>
      </c>
      <c r="ES665" s="65">
        <v>0</v>
      </c>
      <c r="ET665" s="65">
        <v>0</v>
      </c>
      <c r="EU665" s="65">
        <v>0</v>
      </c>
      <c r="EV665" s="65">
        <v>0</v>
      </c>
      <c r="EW665" s="65">
        <v>0</v>
      </c>
      <c r="EX665" s="65">
        <v>0</v>
      </c>
      <c r="EY665" s="65">
        <v>0</v>
      </c>
      <c r="EZ665" s="65">
        <v>0</v>
      </c>
      <c r="FA665" s="65">
        <v>0</v>
      </c>
      <c r="FB665" s="65">
        <v>0</v>
      </c>
      <c r="FC665" s="65">
        <v>0</v>
      </c>
    </row>
    <row r="666" spans="2:159" x14ac:dyDescent="0.2">
      <c r="B666" s="65" t="s">
        <v>700</v>
      </c>
      <c r="C666" s="65" t="s">
        <v>37</v>
      </c>
    </row>
    <row r="667" spans="2:159" x14ac:dyDescent="0.2">
      <c r="B667" s="65" t="s">
        <v>700</v>
      </c>
      <c r="C667" s="65" t="s">
        <v>38</v>
      </c>
    </row>
    <row r="668" spans="2:159" x14ac:dyDescent="0.2">
      <c r="B668" s="65" t="s">
        <v>700</v>
      </c>
      <c r="C668" s="65" t="s">
        <v>39</v>
      </c>
    </row>
    <row r="669" spans="2:159" x14ac:dyDescent="0.2">
      <c r="B669" s="65" t="s">
        <v>700</v>
      </c>
      <c r="C669" s="65" t="s">
        <v>40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0</v>
      </c>
      <c r="AS677" s="65">
        <v>0</v>
      </c>
      <c r="AT677" s="65">
        <v>0</v>
      </c>
      <c r="AU677" s="65">
        <v>0</v>
      </c>
      <c r="AV677" s="65">
        <v>0</v>
      </c>
      <c r="AW677" s="65">
        <v>0</v>
      </c>
      <c r="AX677" s="65">
        <v>0</v>
      </c>
      <c r="AY677" s="65">
        <v>0</v>
      </c>
      <c r="AZ677" s="65">
        <v>0</v>
      </c>
      <c r="BA677" s="65">
        <v>0</v>
      </c>
      <c r="BB677" s="65">
        <v>0</v>
      </c>
      <c r="BC677" s="65">
        <v>0</v>
      </c>
      <c r="BD677" s="65">
        <v>0</v>
      </c>
      <c r="BE677" s="65">
        <v>0</v>
      </c>
      <c r="BF677" s="65">
        <v>0</v>
      </c>
      <c r="BG677" s="65">
        <v>0</v>
      </c>
      <c r="BH677" s="65">
        <v>0</v>
      </c>
      <c r="BI677" s="65">
        <v>0</v>
      </c>
      <c r="BJ677" s="65">
        <v>0</v>
      </c>
      <c r="BK677" s="65">
        <v>0</v>
      </c>
      <c r="BL677" s="65">
        <v>0</v>
      </c>
      <c r="BM677" s="65">
        <v>0</v>
      </c>
      <c r="BN677" s="65">
        <v>0</v>
      </c>
      <c r="BO677" s="65">
        <v>0</v>
      </c>
      <c r="BP677" s="65">
        <v>0</v>
      </c>
      <c r="BQ677" s="65">
        <v>0</v>
      </c>
      <c r="BR677" s="65">
        <v>0</v>
      </c>
      <c r="BS677" s="65">
        <v>0</v>
      </c>
      <c r="BT677" s="65">
        <v>0</v>
      </c>
      <c r="BU677" s="65">
        <v>0</v>
      </c>
      <c r="BV677" s="65">
        <v>0</v>
      </c>
      <c r="BW677" s="65">
        <v>0</v>
      </c>
      <c r="BX677" s="65">
        <v>0</v>
      </c>
      <c r="BY677" s="65">
        <v>0</v>
      </c>
      <c r="BZ677" s="65">
        <v>0</v>
      </c>
      <c r="CA677" s="65">
        <v>0</v>
      </c>
      <c r="CB677" s="65">
        <v>0</v>
      </c>
      <c r="CC677" s="65">
        <v>0</v>
      </c>
      <c r="CD677" s="65">
        <v>0</v>
      </c>
      <c r="CE677" s="65">
        <v>0</v>
      </c>
      <c r="CF677" s="65">
        <v>0</v>
      </c>
      <c r="CG677" s="65">
        <v>0</v>
      </c>
      <c r="CH677" s="65">
        <v>0</v>
      </c>
      <c r="CI677" s="65">
        <v>0</v>
      </c>
      <c r="CJ677" s="65">
        <v>0</v>
      </c>
      <c r="CK677" s="65">
        <v>0</v>
      </c>
      <c r="CL677" s="65">
        <v>0</v>
      </c>
      <c r="CM677" s="65">
        <v>0</v>
      </c>
      <c r="CN677" s="65">
        <v>0</v>
      </c>
      <c r="CO677" s="65">
        <v>0</v>
      </c>
      <c r="CP677" s="65">
        <v>0</v>
      </c>
      <c r="CQ677" s="65">
        <v>0</v>
      </c>
      <c r="CR677" s="65">
        <v>0</v>
      </c>
      <c r="CS677" s="65">
        <v>0</v>
      </c>
      <c r="CT677" s="65">
        <v>0</v>
      </c>
      <c r="CU677" s="65">
        <v>0</v>
      </c>
      <c r="CV677" s="65">
        <v>0</v>
      </c>
      <c r="CW677" s="65">
        <v>0</v>
      </c>
      <c r="CX677" s="65">
        <v>0</v>
      </c>
      <c r="CY677" s="65">
        <v>0</v>
      </c>
      <c r="CZ677" s="65">
        <v>0</v>
      </c>
      <c r="DA677" s="65">
        <v>0</v>
      </c>
      <c r="DB677" s="65">
        <v>0</v>
      </c>
      <c r="DC677" s="65">
        <v>0</v>
      </c>
      <c r="DD677" s="65">
        <v>0</v>
      </c>
      <c r="DE677" s="65">
        <v>0</v>
      </c>
      <c r="DF677" s="65">
        <v>0</v>
      </c>
      <c r="DG677" s="65">
        <v>0</v>
      </c>
      <c r="DH677" s="65">
        <v>0</v>
      </c>
      <c r="DI677" s="65">
        <v>0</v>
      </c>
      <c r="DJ677" s="65">
        <v>0</v>
      </c>
      <c r="DK677" s="65">
        <v>0</v>
      </c>
      <c r="DL677" s="65">
        <v>0</v>
      </c>
      <c r="DM677" s="65">
        <v>0</v>
      </c>
      <c r="DN677" s="65">
        <v>0</v>
      </c>
      <c r="DO677" s="65">
        <v>0</v>
      </c>
      <c r="DP677" s="65">
        <v>0</v>
      </c>
      <c r="DQ677" s="65">
        <v>0</v>
      </c>
      <c r="DR677" s="65">
        <v>0</v>
      </c>
      <c r="DS677" s="65">
        <v>0</v>
      </c>
      <c r="DT677" s="65">
        <v>0</v>
      </c>
      <c r="DU677" s="65">
        <v>0</v>
      </c>
      <c r="DV677" s="65">
        <v>0</v>
      </c>
      <c r="DW677" s="65">
        <v>0</v>
      </c>
      <c r="DX677" s="65">
        <v>0</v>
      </c>
      <c r="DY677" s="65">
        <v>0</v>
      </c>
      <c r="DZ677" s="65">
        <v>0</v>
      </c>
      <c r="EA677" s="65">
        <v>0</v>
      </c>
      <c r="EB677" s="65">
        <v>0</v>
      </c>
      <c r="EC677" s="65">
        <v>0</v>
      </c>
      <c r="ED677" s="65">
        <v>0</v>
      </c>
      <c r="EE677" s="65">
        <v>0</v>
      </c>
      <c r="EF677" s="65">
        <v>0</v>
      </c>
      <c r="EG677" s="65">
        <v>0</v>
      </c>
      <c r="EH677" s="65">
        <v>0</v>
      </c>
      <c r="EI677" s="65">
        <v>0</v>
      </c>
      <c r="EJ677" s="65">
        <v>0</v>
      </c>
      <c r="EK677" s="65">
        <v>0</v>
      </c>
      <c r="EL677" s="65">
        <v>0</v>
      </c>
      <c r="EM677" s="65">
        <v>0</v>
      </c>
      <c r="EN677" s="65">
        <v>0</v>
      </c>
      <c r="EO677" s="65">
        <v>0</v>
      </c>
      <c r="EP677" s="65">
        <v>0</v>
      </c>
      <c r="EQ677" s="65">
        <v>0</v>
      </c>
      <c r="ER677" s="65">
        <v>0</v>
      </c>
      <c r="ES677" s="65">
        <v>0</v>
      </c>
      <c r="ET677" s="65">
        <v>0</v>
      </c>
      <c r="EU677" s="65">
        <v>0</v>
      </c>
      <c r="EV677" s="65">
        <v>0</v>
      </c>
      <c r="EW677" s="65">
        <v>0</v>
      </c>
      <c r="EX677" s="65">
        <v>0</v>
      </c>
      <c r="EY677" s="65">
        <v>0</v>
      </c>
      <c r="EZ677" s="65">
        <v>0</v>
      </c>
      <c r="FA677" s="65">
        <v>0</v>
      </c>
      <c r="FB677" s="65">
        <v>0</v>
      </c>
      <c r="FC677" s="65">
        <v>0</v>
      </c>
    </row>
    <row r="678" spans="2:159" x14ac:dyDescent="0.2">
      <c r="B678" s="65" t="s">
        <v>701</v>
      </c>
      <c r="C678" s="65" t="s">
        <v>37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0</v>
      </c>
      <c r="AW689" s="65">
        <v>0</v>
      </c>
      <c r="AX689" s="65">
        <v>0</v>
      </c>
      <c r="AY689" s="65">
        <v>0</v>
      </c>
      <c r="AZ689" s="65">
        <v>0</v>
      </c>
      <c r="BA689" s="65">
        <v>0</v>
      </c>
      <c r="BB689" s="65">
        <v>0</v>
      </c>
      <c r="BC689" s="65">
        <v>0</v>
      </c>
      <c r="BD689" s="65">
        <v>0</v>
      </c>
      <c r="BE689" s="65">
        <v>0</v>
      </c>
      <c r="BF689" s="65">
        <v>0</v>
      </c>
      <c r="BG689" s="65">
        <v>0</v>
      </c>
      <c r="BH689" s="65">
        <v>0</v>
      </c>
      <c r="BI689" s="65">
        <v>0</v>
      </c>
      <c r="BJ689" s="65">
        <v>0</v>
      </c>
      <c r="BK689" s="65">
        <v>0</v>
      </c>
      <c r="BL689" s="65">
        <v>0</v>
      </c>
      <c r="BM689" s="65">
        <v>0</v>
      </c>
      <c r="BN689" s="65">
        <v>0</v>
      </c>
      <c r="BO689" s="65">
        <v>0</v>
      </c>
      <c r="BP689" s="65">
        <v>0</v>
      </c>
      <c r="BQ689" s="65">
        <v>0</v>
      </c>
      <c r="BR689" s="65">
        <v>0</v>
      </c>
      <c r="BS689" s="65">
        <v>0</v>
      </c>
      <c r="BT689" s="65">
        <v>0</v>
      </c>
      <c r="BU689" s="65">
        <v>0</v>
      </c>
      <c r="BV689" s="65">
        <v>0</v>
      </c>
      <c r="BW689" s="65">
        <v>0</v>
      </c>
      <c r="BX689" s="65">
        <v>0</v>
      </c>
      <c r="BY689" s="65">
        <v>0</v>
      </c>
      <c r="BZ689" s="65">
        <v>0</v>
      </c>
      <c r="CA689" s="65">
        <v>0</v>
      </c>
      <c r="CB689" s="65">
        <v>0</v>
      </c>
      <c r="CC689" s="65">
        <v>0</v>
      </c>
      <c r="CD689" s="65">
        <v>0</v>
      </c>
      <c r="CE689" s="65">
        <v>0</v>
      </c>
      <c r="CF689" s="65">
        <v>0</v>
      </c>
      <c r="CG689" s="65">
        <v>0</v>
      </c>
      <c r="CH689" s="65">
        <v>0</v>
      </c>
      <c r="CI689" s="65">
        <v>0</v>
      </c>
      <c r="CJ689" s="65">
        <v>0</v>
      </c>
      <c r="CK689" s="65">
        <v>0</v>
      </c>
      <c r="CL689" s="65">
        <v>0</v>
      </c>
      <c r="CM689" s="65">
        <v>0</v>
      </c>
      <c r="CN689" s="65">
        <v>0</v>
      </c>
      <c r="CO689" s="65">
        <v>0</v>
      </c>
      <c r="CP689" s="65">
        <v>0</v>
      </c>
      <c r="CQ689" s="65">
        <v>0</v>
      </c>
      <c r="CR689" s="65">
        <v>0</v>
      </c>
      <c r="CS689" s="65">
        <v>0</v>
      </c>
      <c r="CT689" s="65">
        <v>0</v>
      </c>
      <c r="CU689" s="65">
        <v>0</v>
      </c>
      <c r="CV689" s="65">
        <v>0</v>
      </c>
      <c r="CW689" s="65">
        <v>0</v>
      </c>
      <c r="CX689" s="65">
        <v>0</v>
      </c>
      <c r="CY689" s="65">
        <v>0</v>
      </c>
      <c r="CZ689" s="65">
        <v>0</v>
      </c>
      <c r="DA689" s="65">
        <v>0</v>
      </c>
      <c r="DB689" s="65">
        <v>0</v>
      </c>
      <c r="DC689" s="65">
        <v>0</v>
      </c>
      <c r="DD689" s="65">
        <v>0</v>
      </c>
      <c r="DE689" s="65">
        <v>0</v>
      </c>
      <c r="DF689" s="65">
        <v>0</v>
      </c>
      <c r="DG689" s="65">
        <v>0</v>
      </c>
      <c r="DH689" s="65">
        <v>0</v>
      </c>
      <c r="DI689" s="65">
        <v>0</v>
      </c>
      <c r="DJ689" s="65">
        <v>0</v>
      </c>
      <c r="DK689" s="65">
        <v>0</v>
      </c>
      <c r="DL689" s="65">
        <v>0</v>
      </c>
      <c r="DM689" s="65">
        <v>0</v>
      </c>
      <c r="DN689" s="65">
        <v>0</v>
      </c>
      <c r="DO689" s="65">
        <v>0</v>
      </c>
      <c r="DP689" s="65">
        <v>0</v>
      </c>
      <c r="DQ689" s="65">
        <v>0</v>
      </c>
      <c r="DR689" s="65">
        <v>0</v>
      </c>
      <c r="DS689" s="65">
        <v>0</v>
      </c>
      <c r="DT689" s="65">
        <v>0</v>
      </c>
      <c r="DU689" s="65">
        <v>0</v>
      </c>
      <c r="DV689" s="65">
        <v>0</v>
      </c>
      <c r="DW689" s="65">
        <v>0</v>
      </c>
      <c r="DX689" s="65">
        <v>0</v>
      </c>
      <c r="DY689" s="65">
        <v>0</v>
      </c>
      <c r="DZ689" s="65">
        <v>0</v>
      </c>
      <c r="EA689" s="65">
        <v>0</v>
      </c>
      <c r="EB689" s="65">
        <v>0</v>
      </c>
      <c r="EC689" s="65">
        <v>0</v>
      </c>
      <c r="ED689" s="65">
        <v>0</v>
      </c>
      <c r="EE689" s="65">
        <v>0</v>
      </c>
      <c r="EF689" s="65">
        <v>0</v>
      </c>
      <c r="EG689" s="65">
        <v>0</v>
      </c>
      <c r="EH689" s="65">
        <v>0</v>
      </c>
      <c r="EI689" s="65">
        <v>0</v>
      </c>
      <c r="EJ689" s="65">
        <v>0</v>
      </c>
      <c r="EK689" s="65">
        <v>0</v>
      </c>
      <c r="EL689" s="65">
        <v>0</v>
      </c>
      <c r="EM689" s="65">
        <v>0</v>
      </c>
      <c r="EN689" s="65">
        <v>0</v>
      </c>
      <c r="EO689" s="65">
        <v>0</v>
      </c>
      <c r="EP689" s="65">
        <v>0</v>
      </c>
      <c r="EQ689" s="65">
        <v>0</v>
      </c>
      <c r="ER689" s="65">
        <v>0</v>
      </c>
      <c r="ES689" s="65">
        <v>0</v>
      </c>
      <c r="ET689" s="65">
        <v>0</v>
      </c>
      <c r="EU689" s="65">
        <v>0</v>
      </c>
      <c r="EV689" s="65">
        <v>0</v>
      </c>
      <c r="EW689" s="65">
        <v>0</v>
      </c>
      <c r="EX689" s="65">
        <v>0</v>
      </c>
      <c r="EY689" s="65">
        <v>0</v>
      </c>
      <c r="EZ689" s="65">
        <v>0</v>
      </c>
      <c r="FA689" s="65">
        <v>0</v>
      </c>
      <c r="FB689" s="65">
        <v>0</v>
      </c>
      <c r="FC689" s="65">
        <v>0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314.24</v>
      </c>
      <c r="BA702" s="65">
        <v>3063.84</v>
      </c>
      <c r="BB702" s="65">
        <v>4242.24</v>
      </c>
      <c r="BC702" s="65">
        <v>2671.04</v>
      </c>
      <c r="BD702" s="65">
        <v>314.24</v>
      </c>
      <c r="BF702" s="65">
        <v>4242.24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3063.84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6367.68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520.36</v>
      </c>
      <c r="EK702" s="65">
        <v>5073.51</v>
      </c>
      <c r="EL702" s="65">
        <v>7024.86</v>
      </c>
      <c r="EM702" s="65">
        <v>4423.0600000000004</v>
      </c>
      <c r="EN702" s="65">
        <v>520.36</v>
      </c>
      <c r="EO702" s="65">
        <v>5073.51</v>
      </c>
      <c r="EP702" s="65">
        <v>7024.86</v>
      </c>
      <c r="EQ702" s="65">
        <v>4423.0600000000004</v>
      </c>
      <c r="ER702" s="65">
        <v>520.36</v>
      </c>
      <c r="ES702" s="65">
        <v>5073.51</v>
      </c>
      <c r="ET702" s="65">
        <v>7024.86</v>
      </c>
      <c r="EU702" s="65">
        <v>4423.0600000000004</v>
      </c>
      <c r="EV702" s="65">
        <v>520.36</v>
      </c>
      <c r="EW702" s="65">
        <v>5073.51</v>
      </c>
      <c r="EX702" s="65">
        <v>7024.86</v>
      </c>
      <c r="EY702" s="65">
        <v>4423.0600000000004</v>
      </c>
      <c r="EZ702" s="65">
        <v>520.36</v>
      </c>
      <c r="FA702" s="65">
        <v>5073.51</v>
      </c>
      <c r="FB702" s="65">
        <v>7024.86</v>
      </c>
      <c r="FC702" s="65">
        <v>4423.0600000000004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4242.24</v>
      </c>
      <c r="BC713" s="65">
        <v>2671.04</v>
      </c>
      <c r="BD713" s="65">
        <v>314.24</v>
      </c>
      <c r="BE713" s="65">
        <v>0</v>
      </c>
      <c r="BF713" s="65">
        <v>4242.24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3063.84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6367.68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520.36</v>
      </c>
      <c r="EK713" s="65">
        <v>5073.51</v>
      </c>
      <c r="EL713" s="65">
        <v>7024.86</v>
      </c>
      <c r="EM713" s="65">
        <v>4423.0600000000004</v>
      </c>
      <c r="EN713" s="65">
        <v>520.36</v>
      </c>
      <c r="EO713" s="65">
        <v>5073.51</v>
      </c>
      <c r="EP713" s="65">
        <v>7024.86</v>
      </c>
      <c r="EQ713" s="65">
        <v>4423.0600000000004</v>
      </c>
      <c r="ER713" s="65">
        <v>520.36</v>
      </c>
      <c r="ES713" s="65">
        <v>5073.51</v>
      </c>
      <c r="ET713" s="65">
        <v>7024.86</v>
      </c>
      <c r="EU713" s="65">
        <v>4423.0600000000004</v>
      </c>
      <c r="EV713" s="65">
        <v>520.36</v>
      </c>
      <c r="EW713" s="65">
        <v>5073.51</v>
      </c>
      <c r="EX713" s="65">
        <v>7024.86</v>
      </c>
      <c r="EY713" s="65">
        <v>4423.0600000000004</v>
      </c>
      <c r="EZ713" s="65">
        <v>520.36</v>
      </c>
      <c r="FA713" s="65">
        <v>5073.51</v>
      </c>
      <c r="FB713" s="65">
        <v>7024.86</v>
      </c>
      <c r="FC713" s="65">
        <v>4423.0600000000004</v>
      </c>
    </row>
    <row r="714" spans="2:159" x14ac:dyDescent="0.2">
      <c r="B714" s="65" t="s">
        <v>706</v>
      </c>
      <c r="C714" s="65" t="s">
        <v>37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0</v>
      </c>
      <c r="CC761" s="65">
        <v>0</v>
      </c>
      <c r="CD761" s="65">
        <v>0</v>
      </c>
      <c r="CE761" s="65">
        <v>0</v>
      </c>
      <c r="CF761" s="65">
        <v>0</v>
      </c>
      <c r="CG761" s="65">
        <v>0</v>
      </c>
      <c r="CH761" s="65">
        <v>0</v>
      </c>
      <c r="CI761" s="65">
        <v>0</v>
      </c>
      <c r="CJ761" s="65">
        <v>0</v>
      </c>
      <c r="CK761" s="65">
        <v>0</v>
      </c>
      <c r="CL761" s="65">
        <v>0</v>
      </c>
      <c r="CM761" s="65">
        <v>0</v>
      </c>
      <c r="CN761" s="65">
        <v>0</v>
      </c>
      <c r="CO761" s="65">
        <v>0</v>
      </c>
      <c r="CP761" s="65">
        <v>0</v>
      </c>
      <c r="CQ761" s="65">
        <v>0</v>
      </c>
      <c r="CR761" s="65">
        <v>0</v>
      </c>
      <c r="CS761" s="65">
        <v>0</v>
      </c>
      <c r="CT761" s="65">
        <v>0</v>
      </c>
      <c r="CU761" s="65">
        <v>0</v>
      </c>
      <c r="CV761" s="65">
        <v>0</v>
      </c>
      <c r="CW761" s="65">
        <v>0</v>
      </c>
      <c r="CX761" s="65">
        <v>0</v>
      </c>
      <c r="CY761" s="65">
        <v>0</v>
      </c>
      <c r="CZ761" s="65">
        <v>0</v>
      </c>
      <c r="DA761" s="65">
        <v>0</v>
      </c>
      <c r="DB761" s="65">
        <v>0</v>
      </c>
      <c r="DC761" s="65">
        <v>0</v>
      </c>
      <c r="DD761" s="65">
        <v>0</v>
      </c>
      <c r="DE761" s="65">
        <v>0</v>
      </c>
      <c r="DF761" s="65">
        <v>0</v>
      </c>
      <c r="DG761" s="65">
        <v>0</v>
      </c>
      <c r="DH761" s="65">
        <v>0</v>
      </c>
      <c r="DI761" s="65">
        <v>0</v>
      </c>
      <c r="DJ761" s="65">
        <v>0</v>
      </c>
      <c r="DK761" s="65">
        <v>0</v>
      </c>
      <c r="DL761" s="65">
        <v>0</v>
      </c>
      <c r="DM761" s="65">
        <v>0</v>
      </c>
      <c r="DN761" s="65">
        <v>0</v>
      </c>
      <c r="DO761" s="65">
        <v>0</v>
      </c>
      <c r="DP761" s="65">
        <v>0</v>
      </c>
      <c r="DQ761" s="65">
        <v>0</v>
      </c>
      <c r="DR761" s="65">
        <v>0</v>
      </c>
      <c r="DS761" s="65">
        <v>0</v>
      </c>
      <c r="DT761" s="65">
        <v>0</v>
      </c>
      <c r="DU761" s="65">
        <v>0</v>
      </c>
      <c r="DV761" s="65">
        <v>0</v>
      </c>
      <c r="DW761" s="65">
        <v>0</v>
      </c>
      <c r="DX761" s="65">
        <v>0</v>
      </c>
      <c r="DY761" s="65">
        <v>0</v>
      </c>
      <c r="DZ761" s="65">
        <v>0</v>
      </c>
      <c r="EA761" s="65">
        <v>0</v>
      </c>
      <c r="EB761" s="65">
        <v>0</v>
      </c>
      <c r="EC761" s="65">
        <v>0</v>
      </c>
      <c r="ED761" s="65">
        <v>0</v>
      </c>
      <c r="EE761" s="65">
        <v>0</v>
      </c>
      <c r="EF761" s="65">
        <v>0</v>
      </c>
      <c r="EG761" s="65">
        <v>0</v>
      </c>
      <c r="EH761" s="65">
        <v>0</v>
      </c>
      <c r="EI761" s="65">
        <v>0</v>
      </c>
      <c r="EJ761" s="65">
        <v>0</v>
      </c>
      <c r="EK761" s="65">
        <v>0</v>
      </c>
      <c r="EL761" s="65">
        <v>0</v>
      </c>
      <c r="EM761" s="65">
        <v>0</v>
      </c>
      <c r="EN761" s="65">
        <v>0</v>
      </c>
      <c r="EO761" s="65">
        <v>0</v>
      </c>
      <c r="EP761" s="65">
        <v>0</v>
      </c>
      <c r="EQ761" s="65">
        <v>0</v>
      </c>
      <c r="ER761" s="65">
        <v>0</v>
      </c>
      <c r="ES761" s="65">
        <v>0</v>
      </c>
      <c r="ET761" s="65">
        <v>0</v>
      </c>
      <c r="EU761" s="65">
        <v>0</v>
      </c>
      <c r="EV761" s="65">
        <v>0</v>
      </c>
      <c r="EW761" s="65">
        <v>0</v>
      </c>
      <c r="EX761" s="65">
        <v>0</v>
      </c>
      <c r="EY761" s="65">
        <v>0</v>
      </c>
      <c r="EZ761" s="65">
        <v>0</v>
      </c>
      <c r="FA761" s="65">
        <v>0</v>
      </c>
      <c r="FB761" s="65">
        <v>0</v>
      </c>
      <c r="FC761" s="65">
        <v>0</v>
      </c>
    </row>
  </sheetData>
  <conditionalFormatting sqref="J13">
    <cfRule type="beginsWith" dxfId="1" priority="1" operator="beginsWith" text="sum">
      <formula>LEFT(J13,LEN("sum"))="sum"</formula>
    </cfRule>
  </conditionalFormatting>
  <conditionalFormatting sqref="C6:C115">
    <cfRule type="beginsWith" dxfId="0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63844.277159999998</v>
      </c>
      <c r="D4" s="1">
        <f>PLANEL_GerPT_Trim_Resultado!Q245</f>
        <v>58255.070760000002</v>
      </c>
      <c r="E4" s="1">
        <f>PLANEL_GerPT_Trim_Resultado!R245</f>
        <v>55545.915070000003</v>
      </c>
      <c r="F4" s="1">
        <f>PLANEL_GerPT_Trim_Resultado!S245</f>
        <v>61701.000339999999</v>
      </c>
      <c r="G4" s="1">
        <f>PLANEL_GerPT_Trim_Resultado!T245</f>
        <v>61082.296320000001</v>
      </c>
      <c r="H4" s="1">
        <f>PLANEL_GerPT_Trim_Resultado!U245</f>
        <v>57273.862209999999</v>
      </c>
      <c r="I4" s="1">
        <f>PLANEL_GerPT_Trim_Resultado!V245</f>
        <v>51557.088069999998</v>
      </c>
      <c r="J4" s="1">
        <f>PLANEL_GerPT_Trim_Resultado!W245</f>
        <v>58279.855649999998</v>
      </c>
      <c r="K4" s="1">
        <f>PLANEL_GerPT_Trim_Resultado!X245</f>
        <v>62224.271820000002</v>
      </c>
      <c r="L4" s="1">
        <f>PLANEL_GerPT_Trim_Resultado!Y245</f>
        <v>59875.063900000001</v>
      </c>
      <c r="M4" s="1">
        <f>PLANEL_GerPT_Trim_Resultado!Z245</f>
        <v>56582.892570000004</v>
      </c>
      <c r="N4" s="1">
        <f>PLANEL_GerPT_Trim_Resultado!AA245</f>
        <v>61621.77332</v>
      </c>
      <c r="O4" s="1">
        <f>PLANEL_GerPT_Trim_Resultado!AB245</f>
        <v>67401.115290000002</v>
      </c>
      <c r="P4" s="1">
        <f>PLANEL_GerPT_Trim_Resultado!AC245</f>
        <v>61348.028660000004</v>
      </c>
      <c r="Q4" s="1">
        <f>PLANEL_GerPT_Trim_Resultado!AD245</f>
        <v>58208.872089999997</v>
      </c>
      <c r="R4" s="1">
        <f>PLANEL_GerPT_Trim_Resultado!AE245</f>
        <v>64375.396220000002</v>
      </c>
      <c r="S4" s="1">
        <f>PLANEL_GerPT_Trim_Resultado!AF245</f>
        <v>70094.305129999993</v>
      </c>
      <c r="T4" s="1">
        <f>PLANEL_GerPT_Trim_Resultado!AG245</f>
        <v>62625.70089</v>
      </c>
      <c r="U4" s="1">
        <f>PLANEL_GerPT_Trim_Resultado!AH245</f>
        <v>61195.764179999998</v>
      </c>
      <c r="V4" s="1">
        <f>PLANEL_GerPT_Trim_Resultado!AI245</f>
        <v>67781.636029999994</v>
      </c>
      <c r="W4" s="1">
        <f>PLANEL_GerPT_Trim_Resultado!AJ245</f>
        <v>75761.096669999999</v>
      </c>
      <c r="X4" s="1">
        <f>PLANEL_GerPT_Trim_Resultado!AK245</f>
        <v>68882.714840000001</v>
      </c>
      <c r="Y4" s="1">
        <f>PLANEL_GerPT_Trim_Resultado!AL245</f>
        <v>66619.790099999998</v>
      </c>
      <c r="Z4" s="1">
        <f>PLANEL_GerPT_Trim_Resultado!AM245</f>
        <v>71028.605460000006</v>
      </c>
      <c r="AA4" s="1">
        <f>PLANEL_GerPT_Trim_Resultado!AN245</f>
        <v>77358.926370000001</v>
      </c>
      <c r="AB4" s="1">
        <f>PLANEL_GerPT_Trim_Resultado!AO245</f>
        <v>68796.773639999999</v>
      </c>
      <c r="AC4" s="1">
        <f>PLANEL_GerPT_Trim_Resultado!AP245</f>
        <v>68122.185939999996</v>
      </c>
      <c r="AD4" s="1">
        <f>PLANEL_GerPT_Trim_Resultado!AQ245</f>
        <v>68422.371469999998</v>
      </c>
      <c r="AE4" s="1">
        <f>PLANEL_GerPT_Trim_Resultado!AR245</f>
        <v>80211.949370000002</v>
      </c>
      <c r="AF4" s="1">
        <f>PLANEL_GerPT_Trim_Resultado!AS245</f>
        <v>69973.7598</v>
      </c>
      <c r="AG4" s="1">
        <f>PLANEL_GerPT_Trim_Resultado!AT245</f>
        <v>66725.082800000004</v>
      </c>
      <c r="AH4" s="1">
        <f>PLANEL_GerPT_Trim_Resultado!AU245</f>
        <v>71229.436060000007</v>
      </c>
      <c r="AI4" s="1">
        <f>PLANEL_GerPT_Trim_Resultado!AV245</f>
        <v>80281.932669999995</v>
      </c>
      <c r="AJ4" s="1">
        <f>PLANEL_GerPT_Trim_Resultado!AW245</f>
        <v>69974.69584</v>
      </c>
      <c r="AK4" s="1">
        <f>PLANEL_GerPT_Trim_Resultado!AX245</f>
        <v>70350.374429999996</v>
      </c>
      <c r="AL4" s="1">
        <f>PLANEL_GerPT_Trim_Resultado!AY245</f>
        <v>73435.451270000005</v>
      </c>
      <c r="AM4" s="1">
        <f>PLANEL_GerPT_Trim_Resultado!AZ245</f>
        <v>82529.642049999995</v>
      </c>
      <c r="AN4" s="1">
        <f>PLANEL_GerPT_Trim_Resultado!BA245</f>
        <v>73868.909180000002</v>
      </c>
      <c r="AO4" s="1">
        <f>PLANEL_GerPT_Trim_Resultado!BB245</f>
        <v>68247.971879999997</v>
      </c>
      <c r="AP4" s="1">
        <f>PLANEL_GerPT_Trim_Resultado!BC245</f>
        <v>75359.948069999999</v>
      </c>
      <c r="AQ4" s="1">
        <f>PLANEL_GerPT_Trim_Resultado!BD245</f>
        <v>83901.783530000001</v>
      </c>
      <c r="AR4" s="1">
        <f>PLANEL_GerPT_Trim_Resultado!BE245</f>
        <v>78160.054109999997</v>
      </c>
      <c r="AS4" s="1">
        <f>PLANEL_GerPT_Trim_Resultado!BF245</f>
        <v>72050.68088</v>
      </c>
      <c r="AT4" s="1">
        <f>PLANEL_GerPT_Trim_Resultado!BG245</f>
        <v>75577.024489999996</v>
      </c>
      <c r="AU4" s="1">
        <f>PLANEL_GerPT_Trim_Resultado!BH245</f>
        <v>85787.127569999997</v>
      </c>
      <c r="AV4" s="1">
        <f>PLANEL_GerPT_Trim_Resultado!BI245</f>
        <v>76742.018580000004</v>
      </c>
      <c r="AW4" s="1">
        <f>PLANEL_GerPT_Trim_Resultado!BJ245</f>
        <v>73406.050919999994</v>
      </c>
      <c r="AX4" s="1">
        <f>PLANEL_GerPT_Trim_Resultado!BK245</f>
        <v>77090.125870000003</v>
      </c>
      <c r="AY4" s="1">
        <f>PLANEL_GerPT_Trim_Resultado!BL245</f>
        <v>86195.663289999997</v>
      </c>
      <c r="AZ4" s="1">
        <f>PLANEL_GerPT_Trim_Resultado!BM245</f>
        <v>75888.358389999994</v>
      </c>
      <c r="BA4" s="1">
        <f>PLANEL_GerPT_Trim_Resultado!BN245</f>
        <v>72312.255650000006</v>
      </c>
      <c r="BB4" s="1">
        <f>PLANEL_GerPT_Trim_Resultado!BO245</f>
        <v>77416.492180000001</v>
      </c>
      <c r="BC4" s="1">
        <f>PLANEL_GerPT_Trim_Resultado!BP245</f>
        <v>89983.516929999998</v>
      </c>
      <c r="BD4" s="1">
        <f>PLANEL_GerPT_Trim_Resultado!BQ245</f>
        <v>79352.022979999994</v>
      </c>
      <c r="BE4" s="1">
        <f>PLANEL_GerPT_Trim_Resultado!BR245</f>
        <v>75678.696500000005</v>
      </c>
      <c r="BF4" s="1">
        <f>PLANEL_GerPT_Trim_Resultado!BS245</f>
        <v>80868.714749999999</v>
      </c>
      <c r="BG4" s="1">
        <f>PLANEL_GerPT_Trim_Resultado!BT245</f>
        <v>90093.562879999998</v>
      </c>
      <c r="BH4" s="1">
        <f>PLANEL_GerPT_Trim_Resultado!BU245</f>
        <v>77629.239780000004</v>
      </c>
      <c r="BI4" s="1">
        <f>PLANEL_GerPT_Trim_Resultado!BV245</f>
        <v>75991.128540000005</v>
      </c>
      <c r="BJ4" s="1">
        <f>PLANEL_GerPT_Trim_Resultado!BW245</f>
        <v>80964.830440000005</v>
      </c>
      <c r="BK4" s="1">
        <f>PLANEL_GerPT_Trim_Resultado!BX245</f>
        <v>93570.781830000007</v>
      </c>
      <c r="BL4" s="1">
        <f>PLANEL_GerPT_Trim_Resultado!BY245</f>
        <v>81143.098320000005</v>
      </c>
      <c r="BM4" s="1">
        <f>PLANEL_GerPT_Trim_Resultado!BZ245</f>
        <v>79568.946729999996</v>
      </c>
      <c r="BN4" s="1">
        <f>PLANEL_GerPT_Trim_Resultado!CA245</f>
        <v>84289.425010000006</v>
      </c>
      <c r="BO4" s="1">
        <f>PLANEL_GerPT_Trim_Resultado!CB245</f>
        <v>96290.482919999995</v>
      </c>
      <c r="BP4" s="1">
        <f>PLANEL_GerPT_Trim_Resultado!CC245</f>
        <v>85421.373659999997</v>
      </c>
      <c r="BQ4" s="1">
        <f>PLANEL_GerPT_Trim_Resultado!CD245</f>
        <v>79260.302809999994</v>
      </c>
      <c r="BR4" s="1">
        <f>PLANEL_GerPT_Trim_Resultado!CE245</f>
        <v>85849.875350000002</v>
      </c>
      <c r="BS4" s="1">
        <f>PLANEL_GerPT_Trim_Resultado!CF245</f>
        <v>97509.190109999996</v>
      </c>
      <c r="BT4" s="1">
        <f>PLANEL_GerPT_Trim_Resultado!CG245</f>
        <v>84534.706399999995</v>
      </c>
      <c r="BU4" s="1">
        <f>PLANEL_GerPT_Trim_Resultado!CH245</f>
        <v>76673.980060000002</v>
      </c>
      <c r="BV4" s="1">
        <f>PLANEL_GerPT_Trim_Resultado!CI245</f>
        <v>86506.225189999997</v>
      </c>
      <c r="BW4" s="1">
        <f>PLANEL_GerPT_Trim_Resultado!CJ245</f>
        <v>99087.3992</v>
      </c>
      <c r="BX4" s="1">
        <f>PLANEL_GerPT_Trim_Resultado!CK245</f>
        <v>86583.725269999995</v>
      </c>
      <c r="BY4" s="1">
        <f>PLANEL_GerPT_Trim_Resultado!CL245</f>
        <v>79882.229609999995</v>
      </c>
      <c r="BZ4" s="1">
        <f>PLANEL_GerPT_Trim_Resultado!CM245</f>
        <v>87562.585439999995</v>
      </c>
      <c r="CA4" s="1">
        <f>PLANEL_GerPT_Trim_Resultado!CN245</f>
        <v>100573.45020000001</v>
      </c>
      <c r="CB4" s="1">
        <f>PLANEL_GerPT_Trim_Resultado!CO245</f>
        <v>86488.427330000006</v>
      </c>
      <c r="CC4" s="1">
        <f>PLANEL_GerPT_Trim_Resultado!CP245</f>
        <v>79596.922640000004</v>
      </c>
      <c r="CD4" s="1">
        <f>PLANEL_GerPT_Trim_Resultado!CQ245</f>
        <v>88427.511889999994</v>
      </c>
      <c r="CE4" s="1">
        <f>PLANEL_GerPT_Trim_Resultado!CR245</f>
        <v>101704.6434</v>
      </c>
      <c r="CF4" s="1">
        <f>PLANEL_GerPT_Trim_Resultado!CS245</f>
        <v>88486.111180000007</v>
      </c>
      <c r="CG4" s="1">
        <f>PLANEL_GerPT_Trim_Resultado!CT245</f>
        <v>78354.397880000004</v>
      </c>
      <c r="CH4" s="1">
        <f>PLANEL_GerPT_Trim_Resultado!CU245</f>
        <v>89092.512279999995</v>
      </c>
      <c r="CI4" s="1">
        <f>PLANEL_GerPT_Trim_Resultado!CV245</f>
        <v>102891.0064</v>
      </c>
      <c r="CJ4" s="1">
        <f>PLANEL_GerPT_Trim_Resultado!CW245</f>
        <v>87481.974679999999</v>
      </c>
      <c r="CK4" s="1">
        <f>PLANEL_GerPT_Trim_Resultado!CX245</f>
        <v>77868.250230000005</v>
      </c>
      <c r="CL4" s="1">
        <f>PLANEL_GerPT_Trim_Resultado!CY245</f>
        <v>89791.12268</v>
      </c>
      <c r="CM4" s="1">
        <f>PLANEL_GerPT_Trim_Resultado!CZ245</f>
        <v>104404.91409999999</v>
      </c>
      <c r="CN4" s="1">
        <f>PLANEL_GerPT_Trim_Resultado!DA245</f>
        <v>91334.434930000003</v>
      </c>
      <c r="CO4" s="1">
        <f>PLANEL_GerPT_Trim_Resultado!DB245</f>
        <v>79754.656480000005</v>
      </c>
      <c r="CP4" s="1">
        <f>PLANEL_GerPT_Trim_Resultado!DC245</f>
        <v>90765.059120000005</v>
      </c>
      <c r="CQ4" s="1">
        <f>PLANEL_GerPT_Trim_Resultado!DD245</f>
        <v>105329.5364</v>
      </c>
      <c r="CR4" s="1">
        <f>PLANEL_GerPT_Trim_Resultado!DE245</f>
        <v>89565.280939999997</v>
      </c>
      <c r="CS4" s="1">
        <f>PLANEL_GerPT_Trim_Resultado!DF245</f>
        <v>80996.877059999999</v>
      </c>
      <c r="CT4" s="1">
        <f>PLANEL_GerPT_Trim_Resultado!DG245</f>
        <v>91337.879979999998</v>
      </c>
      <c r="CU4" s="1">
        <f>PLANEL_GerPT_Trim_Resultado!DH245</f>
        <v>106726.9308</v>
      </c>
      <c r="CV4" s="1">
        <f>PLANEL_GerPT_Trim_Resultado!DI245</f>
        <v>90176.193109999993</v>
      </c>
      <c r="CW4" s="1">
        <f>PLANEL_GerPT_Trim_Resultado!DJ245</f>
        <v>81482.545450000005</v>
      </c>
      <c r="CX4" s="1">
        <f>PLANEL_GerPT_Trim_Resultado!DK245</f>
        <v>92822.629759999996</v>
      </c>
      <c r="CY4" s="68">
        <f>PLANEL_GerPT_Trim_Resultado!DL245</f>
        <v>106901.1105</v>
      </c>
      <c r="CZ4" s="68">
        <f>PLANEL_GerPT_Trim_Resultado!DM245</f>
        <v>91151.222989999995</v>
      </c>
      <c r="DA4" s="68">
        <f>PLANEL_GerPT_Trim_Resultado!DN245</f>
        <v>82030.390740000003</v>
      </c>
      <c r="DB4" s="68">
        <f>PLANEL_GerPT_Trim_Resultado!DO245</f>
        <v>92822.629759999996</v>
      </c>
      <c r="DC4" s="1">
        <f>PLANEL_GerPT_Trim_Resultado!DP245</f>
        <v>106901.1105</v>
      </c>
      <c r="DD4" s="1">
        <f>PLANEL_GerPT_Trim_Resultado!DQ245</f>
        <v>92082.975520000007</v>
      </c>
      <c r="DE4" s="1">
        <f>PLANEL_GerPT_Trim_Resultado!DR245</f>
        <v>83121.210049999994</v>
      </c>
      <c r="DF4" s="1">
        <f>PLANEL_GerPT_Trim_Resultado!DS245</f>
        <v>92488.932830000005</v>
      </c>
      <c r="DG4" s="1">
        <f>PLANEL_GerPT_Trim_Resultado!DT245</f>
        <v>106901.1105</v>
      </c>
      <c r="DH4" s="1">
        <f>PLANEL_GerPT_Trim_Resultado!DU245</f>
        <v>93069.164879999997</v>
      </c>
      <c r="DI4" s="1">
        <f>PLANEL_GerPT_Trim_Resultado!DV245</f>
        <v>80192.509340000004</v>
      </c>
      <c r="DJ4" s="1">
        <f>PLANEL_GerPT_Trim_Resultado!DW245</f>
        <v>92356.514079999994</v>
      </c>
      <c r="DK4" s="1">
        <f>PLANEL_GerPT_Trim_Resultado!DX245</f>
        <v>106901.1105</v>
      </c>
      <c r="DL4" s="1">
        <f>PLANEL_GerPT_Trim_Resultado!DY245</f>
        <v>93270.958670000007</v>
      </c>
      <c r="DM4" s="1">
        <f>PLANEL_GerPT_Trim_Resultado!DZ245</f>
        <v>82798.995550000007</v>
      </c>
      <c r="DN4" s="1">
        <f>PLANEL_GerPT_Trim_Resultado!EA245</f>
        <v>92292.589200000002</v>
      </c>
      <c r="DO4" s="1">
        <f>PLANEL_GerPT_Trim_Resultado!EB245</f>
        <v>106345.048</v>
      </c>
      <c r="DP4" s="1">
        <f>PLANEL_GerPT_Trim_Resultado!EC245</f>
        <v>93463.153779999993</v>
      </c>
      <c r="DQ4" s="1">
        <f>PLANEL_GerPT_Trim_Resultado!ED245</f>
        <v>83606.511729999998</v>
      </c>
      <c r="DR4" s="1">
        <f>PLANEL_GerPT_Trim_Resultado!EE245</f>
        <v>92577.315830000007</v>
      </c>
      <c r="DS4" s="1">
        <f>PLANEL_GerPT_Trim_Resultado!EF245</f>
        <v>106043.2208</v>
      </c>
      <c r="DT4" s="1">
        <f>PLANEL_GerPT_Trim_Resultado!EG245</f>
        <v>93871.623730000007</v>
      </c>
      <c r="DU4" s="1">
        <f>PLANEL_GerPT_Trim_Resultado!EH245</f>
        <v>80177.70246</v>
      </c>
      <c r="DV4" s="1">
        <f>PLANEL_GerPT_Trim_Resultado!EI245</f>
        <v>91029.402459999998</v>
      </c>
      <c r="DW4" s="1">
        <f>PLANEL_GerPT_Trim_Resultado!EJ245</f>
        <v>105659.00659999999</v>
      </c>
      <c r="DX4" s="1">
        <f>PLANEL_GerPT_Trim_Resultado!EK245</f>
        <v>94276.40281</v>
      </c>
      <c r="DY4" s="1">
        <f>PLANEL_GerPT_Trim_Resultado!EL245</f>
        <v>84587.824179999996</v>
      </c>
      <c r="DZ4" s="1">
        <f>PLANEL_GerPT_Trim_Resultado!EM245</f>
        <v>90547.073260000005</v>
      </c>
      <c r="EA4" s="1">
        <f>PLANEL_GerPT_Trim_Resultado!EN245</f>
        <v>105535.67570000001</v>
      </c>
      <c r="EB4" s="1">
        <f>PLANEL_GerPT_Trim_Resultado!EO245</f>
        <v>94853.690409999996</v>
      </c>
      <c r="EC4" s="1">
        <f>PLANEL_GerPT_Trim_Resultado!EP245</f>
        <v>83426.989809999999</v>
      </c>
      <c r="ED4" s="1">
        <f>PLANEL_GerPT_Trim_Resultado!EQ245</f>
        <v>90286.148570000005</v>
      </c>
      <c r="EE4" s="1">
        <f>PLANEL_GerPT_Trim_Resultado!ER245</f>
        <v>105200.90300000001</v>
      </c>
      <c r="EF4" s="1">
        <f>PLANEL_GerPT_Trim_Resultado!ES245</f>
        <v>95432.355609999999</v>
      </c>
      <c r="EG4" s="1">
        <f>PLANEL_GerPT_Trim_Resultado!ET245</f>
        <v>83969.088099999994</v>
      </c>
      <c r="EH4" s="1">
        <f>PLANEL_GerPT_Trim_Resultado!EU245</f>
        <v>90681.478839999996</v>
      </c>
      <c r="EI4" s="1">
        <f>PLANEL_GerPT_Trim_Resultado!EV245</f>
        <v>104996.8605</v>
      </c>
      <c r="EJ4" s="1">
        <f>PLANEL_GerPT_Trim_Resultado!EW245</f>
        <v>95948.746280000007</v>
      </c>
      <c r="EK4" s="1">
        <f>PLANEL_GerPT_Trim_Resultado!EX245</f>
        <v>82939.419200000004</v>
      </c>
      <c r="EL4" s="1">
        <f>PLANEL_GerPT_Trim_Resultado!EY245</f>
        <v>93799.475460000001</v>
      </c>
      <c r="EM4" s="1">
        <f>PLANEL_GerPT_Trim_Resultado!EZ245</f>
        <v>104999.1485</v>
      </c>
      <c r="EN4" s="1">
        <f>PLANEL_GerPT_Trim_Resultado!FA245</f>
        <v>96521.370720000006</v>
      </c>
      <c r="EO4" s="1">
        <f>PLANEL_GerPT_Trim_Resultado!FB245</f>
        <v>84821.693589999995</v>
      </c>
      <c r="EP4" s="1">
        <f>PLANEL_GerPT_Trim_Resultado!FC245</f>
        <v>91757.378030000007</v>
      </c>
    </row>
    <row r="5" spans="2:258" x14ac:dyDescent="0.25">
      <c r="B5" s="16" t="s">
        <v>2</v>
      </c>
      <c r="C5" s="1">
        <f>PLANEL_GerPT_Trim_Resultado!P257</f>
        <v>4561.7519080000002</v>
      </c>
      <c r="D5" s="1">
        <f>PLANEL_GerPT_Trim_Resultado!Q257</f>
        <v>4669.5085920000001</v>
      </c>
      <c r="E5" s="1">
        <f>PLANEL_GerPT_Trim_Resultado!R257</f>
        <v>4618.4119380000002</v>
      </c>
      <c r="F5" s="1">
        <f>PLANEL_GerPT_Trim_Resultado!S257</f>
        <v>4584.4069259999997</v>
      </c>
      <c r="G5" s="1">
        <f>PLANEL_GerPT_Trim_Resultado!T257</f>
        <v>4855.4785380000003</v>
      </c>
      <c r="H5" s="1">
        <f>PLANEL_GerPT_Trim_Resultado!U257</f>
        <v>4824.4461920000003</v>
      </c>
      <c r="I5" s="1">
        <f>PLANEL_GerPT_Trim_Resultado!V257</f>
        <v>4833.2911439999998</v>
      </c>
      <c r="J5" s="1">
        <f>PLANEL_GerPT_Trim_Resultado!W257</f>
        <v>4835.5452260000002</v>
      </c>
      <c r="K5" s="1">
        <f>PLANEL_GerPT_Trim_Resultado!X257</f>
        <v>4902.3599379999996</v>
      </c>
      <c r="L5" s="1">
        <f>PLANEL_GerPT_Trim_Resultado!Y257</f>
        <v>4901.7523920000003</v>
      </c>
      <c r="M5" s="1">
        <f>PLANEL_GerPT_Trim_Resultado!Z257</f>
        <v>4949.8723380000001</v>
      </c>
      <c r="N5" s="1">
        <f>PLANEL_GerPT_Trim_Resultado!AA257</f>
        <v>4888.7378259999996</v>
      </c>
      <c r="O5" s="1">
        <f>PLANEL_GerPT_Trim_Resultado!AB257</f>
        <v>5149.2176479999998</v>
      </c>
      <c r="P5" s="1">
        <f>PLANEL_GerPT_Trim_Resultado!AC257</f>
        <v>5141.7751099999996</v>
      </c>
      <c r="Q5" s="1">
        <f>PLANEL_GerPT_Trim_Resultado!AD257</f>
        <v>5056.3449179999998</v>
      </c>
      <c r="R5" s="1">
        <f>PLANEL_GerPT_Trim_Resultado!AE257</f>
        <v>5059.8664259999996</v>
      </c>
      <c r="S5" s="1">
        <f>PLANEL_GerPT_Trim_Resultado!AF257</f>
        <v>5162.8809080000001</v>
      </c>
      <c r="T5" s="1">
        <f>PLANEL_GerPT_Trim_Resultado!AG257</f>
        <v>5352.7397099999998</v>
      </c>
      <c r="U5" s="1">
        <f>PLANEL_GerPT_Trim_Resultado!AH257</f>
        <v>5226.9367380000003</v>
      </c>
      <c r="V5" s="1">
        <f>PLANEL_GerPT_Trim_Resultado!AI257</f>
        <v>5049.1914260000003</v>
      </c>
      <c r="W5" s="1">
        <f>PLANEL_GerPT_Trim_Resultado!AJ257</f>
        <v>5437.5797789999997</v>
      </c>
      <c r="X5" s="1">
        <f>PLANEL_GerPT_Trim_Resultado!AK257</f>
        <v>5481.8499099999999</v>
      </c>
      <c r="Y5" s="1">
        <f>PLANEL_GerPT_Trim_Resultado!AL257</f>
        <v>5301.0541380000004</v>
      </c>
      <c r="Z5" s="1">
        <f>PLANEL_GerPT_Trim_Resultado!AM257</f>
        <v>5283.2116260000003</v>
      </c>
      <c r="AA5" s="1">
        <f>PLANEL_GerPT_Trim_Resultado!AN257</f>
        <v>7838.9380899999996</v>
      </c>
      <c r="AB5" s="1">
        <f>PLANEL_GerPT_Trim_Resultado!AO257</f>
        <v>7832.3956280000002</v>
      </c>
      <c r="AC5" s="1">
        <f>PLANEL_GerPT_Trim_Resultado!AP257</f>
        <v>7628.4281739999997</v>
      </c>
      <c r="AD5" s="1">
        <f>PLANEL_GerPT_Trim_Resultado!AQ257</f>
        <v>7566.9214179999999</v>
      </c>
      <c r="AE5" s="1">
        <f>PLANEL_GerPT_Trim_Resultado!AR257</f>
        <v>5611.1629480000001</v>
      </c>
      <c r="AF5" s="1">
        <f>PLANEL_GerPT_Trim_Resultado!AS257</f>
        <v>9608.3850610000009</v>
      </c>
      <c r="AG5" s="1">
        <f>PLANEL_GerPT_Trim_Resultado!AT257</f>
        <v>6375.3528450000003</v>
      </c>
      <c r="AH5" s="1">
        <f>PLANEL_GerPT_Trim_Resultado!AU257</f>
        <v>9256.1920759999994</v>
      </c>
      <c r="AI5" s="1">
        <f>PLANEL_GerPT_Trim_Resultado!AV257</f>
        <v>9532.6421790000004</v>
      </c>
      <c r="AJ5" s="1">
        <f>PLANEL_GerPT_Trim_Resultado!AW257</f>
        <v>9608.3850610000009</v>
      </c>
      <c r="AK5" s="1">
        <f>PLANEL_GerPT_Trim_Resultado!AX257</f>
        <v>7717.9757609999997</v>
      </c>
      <c r="AL5" s="1">
        <f>PLANEL_GerPT_Trim_Resultado!AY257</f>
        <v>9258.9682260000009</v>
      </c>
      <c r="AM5" s="1">
        <f>PLANEL_GerPT_Trim_Resultado!AZ257</f>
        <v>12072.83035</v>
      </c>
      <c r="AN5" s="1">
        <f>PLANEL_GerPT_Trim_Resultado!BA257</f>
        <v>12139.132809999999</v>
      </c>
      <c r="AO5" s="1">
        <f>PLANEL_GerPT_Trim_Resultado!BB257</f>
        <v>11832.52124</v>
      </c>
      <c r="AP5" s="1">
        <f>PLANEL_GerPT_Trim_Resultado!BC257</f>
        <v>11835.15223</v>
      </c>
      <c r="AQ5" s="1">
        <f>PLANEL_GerPT_Trim_Resultado!BD257</f>
        <v>12069.783949999999</v>
      </c>
      <c r="AR5" s="1">
        <f>PLANEL_GerPT_Trim_Resultado!BE257</f>
        <v>9608.2468100000006</v>
      </c>
      <c r="AS5" s="1">
        <f>PLANEL_GerPT_Trim_Resultado!BF257</f>
        <v>5726.1001500000002</v>
      </c>
      <c r="AT5" s="1">
        <f>PLANEL_GerPT_Trim_Resultado!BG257</f>
        <v>11835.15223</v>
      </c>
      <c r="AU5" s="1">
        <f>PLANEL_GerPT_Trim_Resultado!BH257</f>
        <v>12072.83035</v>
      </c>
      <c r="AV5" s="1">
        <f>PLANEL_GerPT_Trim_Resultado!BI257</f>
        <v>12139.132809999999</v>
      </c>
      <c r="AW5" s="1">
        <f>PLANEL_GerPT_Trim_Resultado!BJ257</f>
        <v>5441.2353940000003</v>
      </c>
      <c r="AX5" s="1">
        <f>PLANEL_GerPT_Trim_Resultado!BK257</f>
        <v>11835.15223</v>
      </c>
      <c r="AY5" s="1">
        <f>PLANEL_GerPT_Trim_Resultado!BL257</f>
        <v>12072.83035</v>
      </c>
      <c r="AZ5" s="1">
        <f>PLANEL_GerPT_Trim_Resultado!BM257</f>
        <v>12095.57501</v>
      </c>
      <c r="BA5" s="1">
        <f>PLANEL_GerPT_Trim_Resultado!BN257</f>
        <v>6496.0946869999998</v>
      </c>
      <c r="BB5" s="1">
        <f>PLANEL_GerPT_Trim_Resultado!BO257</f>
        <v>11519.20105</v>
      </c>
      <c r="BC5" s="1">
        <f>PLANEL_GerPT_Trim_Resultado!BP257</f>
        <v>12072.83035</v>
      </c>
      <c r="BD5" s="1">
        <f>PLANEL_GerPT_Trim_Resultado!BQ257</f>
        <v>12139.132809999999</v>
      </c>
      <c r="BE5" s="1">
        <f>PLANEL_GerPT_Trim_Resultado!BR257</f>
        <v>8105.1709199999996</v>
      </c>
      <c r="BF5" s="1">
        <f>PLANEL_GerPT_Trim_Resultado!BS257</f>
        <v>11835.15223</v>
      </c>
      <c r="BG5" s="1">
        <f>PLANEL_GerPT_Trim_Resultado!BT257</f>
        <v>12072.83035</v>
      </c>
      <c r="BH5" s="1">
        <f>PLANEL_GerPT_Trim_Resultado!BU257</f>
        <v>12137.307510000001</v>
      </c>
      <c r="BI5" s="1">
        <f>PLANEL_GerPT_Trim_Resultado!BV257</f>
        <v>5881.5695150000001</v>
      </c>
      <c r="BJ5" s="1">
        <f>PLANEL_GerPT_Trim_Resultado!BW257</f>
        <v>11835.15223</v>
      </c>
      <c r="BK5" s="1">
        <f>PLANEL_GerPT_Trim_Resultado!BX257</f>
        <v>12072.83035</v>
      </c>
      <c r="BL5" s="1">
        <f>PLANEL_GerPT_Trim_Resultado!BY257</f>
        <v>12139.132809999999</v>
      </c>
      <c r="BM5" s="1">
        <f>PLANEL_GerPT_Trim_Resultado!BZ257</f>
        <v>5369.0182379999997</v>
      </c>
      <c r="BN5" s="1">
        <f>PLANEL_GerPT_Trim_Resultado!CA257</f>
        <v>11835.15223</v>
      </c>
      <c r="BO5" s="1">
        <f>PLANEL_GerPT_Trim_Resultado!CB257</f>
        <v>12072.83035</v>
      </c>
      <c r="BP5" s="1">
        <f>PLANEL_GerPT_Trim_Resultado!CC257</f>
        <v>9608.1596100000006</v>
      </c>
      <c r="BQ5" s="1">
        <f>PLANEL_GerPT_Trim_Resultado!CD257</f>
        <v>10450.31064</v>
      </c>
      <c r="BR5" s="1">
        <f>PLANEL_GerPT_Trim_Resultado!CE257</f>
        <v>11835.15223</v>
      </c>
      <c r="BS5" s="1">
        <f>PLANEL_GerPT_Trim_Resultado!CF257</f>
        <v>12072.83035</v>
      </c>
      <c r="BT5" s="1">
        <f>PLANEL_GerPT_Trim_Resultado!CG257</f>
        <v>11170.9313</v>
      </c>
      <c r="BU5" s="1">
        <f>PLANEL_GerPT_Trim_Resultado!CH257</f>
        <v>11911.18124</v>
      </c>
      <c r="BV5" s="1">
        <f>PLANEL_GerPT_Trim_Resultado!CI257</f>
        <v>11835.15223</v>
      </c>
      <c r="BW5" s="1">
        <f>PLANEL_GerPT_Trim_Resultado!CJ257</f>
        <v>12072.83035</v>
      </c>
      <c r="BX5" s="1">
        <f>PLANEL_GerPT_Trim_Resultado!CK257</f>
        <v>12139.132809999999</v>
      </c>
      <c r="BY5" s="1">
        <f>PLANEL_GerPT_Trim_Resultado!CL257</f>
        <v>11120.74352</v>
      </c>
      <c r="BZ5" s="1">
        <f>PLANEL_GerPT_Trim_Resultado!CM257</f>
        <v>11835.15223</v>
      </c>
      <c r="CA5" s="1">
        <f>PLANEL_GerPT_Trim_Resultado!CN257</f>
        <v>12072.83035</v>
      </c>
      <c r="CB5" s="1">
        <f>PLANEL_GerPT_Trim_Resultado!CO257</f>
        <v>11496.759770000001</v>
      </c>
      <c r="CC5" s="1">
        <f>PLANEL_GerPT_Trim_Resultado!CP257</f>
        <v>7007.9506670000001</v>
      </c>
      <c r="CD5" s="1">
        <f>PLANEL_GerPT_Trim_Resultado!CQ257</f>
        <v>11835.15223</v>
      </c>
      <c r="CE5" s="1">
        <f>PLANEL_GerPT_Trim_Resultado!CR257</f>
        <v>12072.83035</v>
      </c>
      <c r="CF5" s="1">
        <f>PLANEL_GerPT_Trim_Resultado!CS257</f>
        <v>10301.646989999999</v>
      </c>
      <c r="CG5" s="1">
        <f>PLANEL_GerPT_Trim_Resultado!CT257</f>
        <v>8914.5675929999998</v>
      </c>
      <c r="CH5" s="1">
        <f>PLANEL_GerPT_Trim_Resultado!CU257</f>
        <v>11835.15223</v>
      </c>
      <c r="CI5" s="1">
        <f>PLANEL_GerPT_Trim_Resultado!CV257</f>
        <v>12072.83035</v>
      </c>
      <c r="CJ5" s="1">
        <f>PLANEL_GerPT_Trim_Resultado!CW257</f>
        <v>12139.132809999999</v>
      </c>
      <c r="CK5" s="1">
        <f>PLANEL_GerPT_Trim_Resultado!CX257</f>
        <v>9343.6132379999999</v>
      </c>
      <c r="CL5" s="1">
        <f>PLANEL_GerPT_Trim_Resultado!CY257</f>
        <v>11835.15223</v>
      </c>
      <c r="CM5" s="1">
        <f>PLANEL_GerPT_Trim_Resultado!CZ257</f>
        <v>12072.83035</v>
      </c>
      <c r="CN5" s="1">
        <f>PLANEL_GerPT_Trim_Resultado!DA257</f>
        <v>9430.6239829999995</v>
      </c>
      <c r="CO5" s="1">
        <f>PLANEL_GerPT_Trim_Resultado!DB257</f>
        <v>7897.3139199999996</v>
      </c>
      <c r="CP5" s="1">
        <f>PLANEL_GerPT_Trim_Resultado!DC257</f>
        <v>11835.15223</v>
      </c>
      <c r="CQ5" s="1">
        <f>PLANEL_GerPT_Trim_Resultado!DD257</f>
        <v>12072.83035</v>
      </c>
      <c r="CR5" s="1">
        <f>PLANEL_GerPT_Trim_Resultado!DE257</f>
        <v>11993.901320000001</v>
      </c>
      <c r="CS5" s="1">
        <f>PLANEL_GerPT_Trim_Resultado!DF257</f>
        <v>9213.1492789999993</v>
      </c>
      <c r="CT5" s="1">
        <f>PLANEL_GerPT_Trim_Resultado!DG257</f>
        <v>11835.15223</v>
      </c>
      <c r="CU5" s="1">
        <f>PLANEL_GerPT_Trim_Resultado!DH257</f>
        <v>13878.87695</v>
      </c>
      <c r="CV5" s="1">
        <f>PLANEL_GerPT_Trim_Resultado!DI257</f>
        <v>14038.891310000001</v>
      </c>
      <c r="CW5" s="1">
        <f>PLANEL_GerPT_Trim_Resultado!DJ257</f>
        <v>9721.4569379999994</v>
      </c>
      <c r="CX5" s="1">
        <f>PLANEL_GerPT_Trim_Resultado!DK257</f>
        <v>13642.13673</v>
      </c>
      <c r="CY5" s="68">
        <f>PLANEL_GerPT_Trim_Resultado!DL257</f>
        <v>13881.923349999999</v>
      </c>
      <c r="CZ5" s="68">
        <f>PLANEL_GerPT_Trim_Resultado!DM257</f>
        <v>14018.69844</v>
      </c>
      <c r="DA5" s="68">
        <f>PLANEL_GerPT_Trim_Resultado!DN257</f>
        <v>9770.9812380000003</v>
      </c>
      <c r="DB5" s="68">
        <f>PLANEL_GerPT_Trim_Resultado!DO257</f>
        <v>13642.13673</v>
      </c>
      <c r="DC5" s="1">
        <f>PLANEL_GerPT_Trim_Resultado!DP257</f>
        <v>13881.923349999999</v>
      </c>
      <c r="DD5" s="1">
        <f>PLANEL_GerPT_Trim_Resultado!DQ257</f>
        <v>13749.924569999999</v>
      </c>
      <c r="DE5" s="1">
        <f>PLANEL_GerPT_Trim_Resultado!DR257</f>
        <v>11927.13039</v>
      </c>
      <c r="DF5" s="1">
        <f>PLANEL_GerPT_Trim_Resultado!DS257</f>
        <v>13642.13673</v>
      </c>
      <c r="DG5" s="1">
        <f>PLANEL_GerPT_Trim_Resultado!DT257</f>
        <v>13881.923349999999</v>
      </c>
      <c r="DH5" s="1">
        <f>PLANEL_GerPT_Trim_Resultado!DU257</f>
        <v>13504.47545</v>
      </c>
      <c r="DI5" s="1">
        <f>PLANEL_GerPT_Trim_Resultado!DV257</f>
        <v>13745.57624</v>
      </c>
      <c r="DJ5" s="1">
        <f>PLANEL_GerPT_Trim_Resultado!DW257</f>
        <v>13642.13673</v>
      </c>
      <c r="DK5" s="1">
        <f>PLANEL_GerPT_Trim_Resultado!DX257</f>
        <v>13881.923349999999</v>
      </c>
      <c r="DL5" s="1">
        <f>PLANEL_GerPT_Trim_Resultado!DY257</f>
        <v>14038.891310000001</v>
      </c>
      <c r="DM5" s="1">
        <f>PLANEL_GerPT_Trim_Resultado!DZ257</f>
        <v>9271.3435549999995</v>
      </c>
      <c r="DN5" s="1">
        <f>PLANEL_GerPT_Trim_Resultado!EA257</f>
        <v>13570.297039999999</v>
      </c>
      <c r="DO5" s="1">
        <f>PLANEL_GerPT_Trim_Resultado!EB257</f>
        <v>13881.923349999999</v>
      </c>
      <c r="DP5" s="1">
        <f>PLANEL_GerPT_Trim_Resultado!EC257</f>
        <v>14038.891310000001</v>
      </c>
      <c r="DQ5" s="1">
        <f>PLANEL_GerPT_Trim_Resultado!ED257</f>
        <v>8834.924352</v>
      </c>
      <c r="DR5" s="1">
        <f>PLANEL_GerPT_Trim_Resultado!EE257</f>
        <v>12598.258739999999</v>
      </c>
      <c r="DS5" s="1">
        <f>PLANEL_GerPT_Trim_Resultado!EF257</f>
        <v>13848.61757</v>
      </c>
      <c r="DT5" s="1">
        <f>PLANEL_GerPT_Trim_Resultado!EG257</f>
        <v>14038.891310000001</v>
      </c>
      <c r="DU5" s="1">
        <f>PLANEL_GerPT_Trim_Resultado!EH257</f>
        <v>11969.32086</v>
      </c>
      <c r="DV5" s="1">
        <f>PLANEL_GerPT_Trim_Resultado!EI257</f>
        <v>13642.13673</v>
      </c>
      <c r="DW5" s="1">
        <f>PLANEL_GerPT_Trim_Resultado!EJ257</f>
        <v>13878.87695</v>
      </c>
      <c r="DX5" s="1">
        <f>PLANEL_GerPT_Trim_Resultado!EK257</f>
        <v>14038.891310000001</v>
      </c>
      <c r="DY5" s="1">
        <f>PLANEL_GerPT_Trim_Resultado!EL257</f>
        <v>7918.3282859999999</v>
      </c>
      <c r="DZ5" s="1">
        <f>PLANEL_GerPT_Trim_Resultado!EM257</f>
        <v>13642.13673</v>
      </c>
      <c r="EA5" s="1">
        <f>PLANEL_GerPT_Trim_Resultado!EN257</f>
        <v>13811.464889999999</v>
      </c>
      <c r="EB5" s="1">
        <f>PLANEL_GerPT_Trim_Resultado!EO257</f>
        <v>14038.891310000001</v>
      </c>
      <c r="EC5" s="1">
        <f>PLANEL_GerPT_Trim_Resultado!EP257</f>
        <v>8557.775173</v>
      </c>
      <c r="ED5" s="1">
        <f>PLANEL_GerPT_Trim_Resultado!EQ257</f>
        <v>13640.54213</v>
      </c>
      <c r="EE5" s="1">
        <f>PLANEL_GerPT_Trim_Resultado!ER257</f>
        <v>13878.87695</v>
      </c>
      <c r="EF5" s="1">
        <f>PLANEL_GerPT_Trim_Resultado!ES257</f>
        <v>14038.891310000001</v>
      </c>
      <c r="EG5" s="1">
        <f>PLANEL_GerPT_Trim_Resultado!ET257</f>
        <v>7926.8306400000001</v>
      </c>
      <c r="EH5" s="1">
        <f>PLANEL_GerPT_Trim_Resultado!EU257</f>
        <v>12899.163140000001</v>
      </c>
      <c r="EI5" s="1">
        <f>PLANEL_GerPT_Trim_Resultado!EV257</f>
        <v>13730.297860000001</v>
      </c>
      <c r="EJ5" s="1">
        <f>PLANEL_GerPT_Trim_Resultado!EW257</f>
        <v>14038.891310000001</v>
      </c>
      <c r="EK5" s="1">
        <f>PLANEL_GerPT_Trim_Resultado!EX257</f>
        <v>11178.008239999999</v>
      </c>
      <c r="EL5" s="1">
        <f>PLANEL_GerPT_Trim_Resultado!EY257</f>
        <v>9419.8342809999995</v>
      </c>
      <c r="EM5" s="1">
        <f>PLANEL_GerPT_Trim_Resultado!EZ257</f>
        <v>13448.87205</v>
      </c>
      <c r="EN5" s="1">
        <f>PLANEL_GerPT_Trim_Resultado!FA257</f>
        <v>14038.891310000001</v>
      </c>
      <c r="EO5" s="1">
        <f>PLANEL_GerPT_Trim_Resultado!FB257</f>
        <v>7587.6020490000001</v>
      </c>
      <c r="EP5" s="1">
        <f>PLANEL_GerPT_Trim_Resultado!FC257</f>
        <v>11202.34267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4094.4035990000002</v>
      </c>
      <c r="D7" s="18">
        <f>PLANEL_GerPT_Trim_Resultado!Q149</f>
        <v>4094.4035990000002</v>
      </c>
      <c r="E7" s="18">
        <f>PLANEL_GerPT_Trim_Resultado!R149</f>
        <v>3634.8798929999998</v>
      </c>
      <c r="F7" s="18">
        <f>PLANEL_GerPT_Trim_Resultado!S149</f>
        <v>3174.6458560000001</v>
      </c>
      <c r="G7" s="18">
        <f>PLANEL_GerPT_Trim_Resultado!T149</f>
        <v>4094.4035990000002</v>
      </c>
      <c r="H7" s="18">
        <f>PLANEL_GerPT_Trim_Resultado!U149</f>
        <v>3488.0218009999999</v>
      </c>
      <c r="I7" s="18">
        <f>PLANEL_GerPT_Trim_Resultado!V149</f>
        <v>4213.1777490000004</v>
      </c>
      <c r="J7" s="18">
        <f>PLANEL_GerPT_Trim_Resultado!W149</f>
        <v>4094.4035990000002</v>
      </c>
      <c r="K7" s="18">
        <f>PLANEL_GerPT_Trim_Resultado!X149</f>
        <v>4305.6897570000001</v>
      </c>
      <c r="L7" s="18">
        <f>PLANEL_GerPT_Trim_Resultado!Y149</f>
        <v>3634.8798929999998</v>
      </c>
      <c r="M7" s="18">
        <f>PLANEL_GerPT_Trim_Resultado!Z149</f>
        <v>4094.4035990000002</v>
      </c>
      <c r="N7" s="18">
        <f>PLANEL_GerPT_Trim_Resultado!AA149</f>
        <v>4094.4035990000002</v>
      </c>
      <c r="O7" s="18">
        <f>PLANEL_GerPT_Trim_Resultado!AB149</f>
        <v>4094.4035990000002</v>
      </c>
      <c r="P7" s="18">
        <f>PLANEL_GerPT_Trim_Resultado!AC149</f>
        <v>3028.498094</v>
      </c>
      <c r="Q7" s="18">
        <f>PLANEL_GerPT_Trim_Resultado!AD149</f>
        <v>3488.0218009999999</v>
      </c>
      <c r="R7" s="18">
        <f>PLANEL_GerPT_Trim_Resultado!AE149</f>
        <v>3028.498094</v>
      </c>
      <c r="S7" s="18">
        <f>PLANEL_GerPT_Trim_Resultado!AF149</f>
        <v>3952.3078970000001</v>
      </c>
      <c r="T7" s="18">
        <f>PLANEL_GerPT_Trim_Resultado!AG149</f>
        <v>3634.8798929999998</v>
      </c>
      <c r="U7" s="18">
        <f>PLANEL_GerPT_Trim_Resultado!AH149</f>
        <v>4094.4035990000002</v>
      </c>
      <c r="V7" s="18">
        <f>PLANEL_GerPT_Trim_Resultado!AI149</f>
        <v>3690.7807149999999</v>
      </c>
      <c r="W7" s="18">
        <f>PLANEL_GerPT_Trim_Resultado!AJ149</f>
        <v>3385.78962</v>
      </c>
      <c r="X7" s="18">
        <f>PLANEL_GerPT_Trim_Resultado!AK149</f>
        <v>3728.774324</v>
      </c>
      <c r="Y7" s="18">
        <f>PLANEL_GerPT_Trim_Resultado!AL149</f>
        <v>3488.0218009999999</v>
      </c>
      <c r="Z7" s="18">
        <f>PLANEL_GerPT_Trim_Resultado!AM149</f>
        <v>4094.4035990000002</v>
      </c>
      <c r="AA7" s="18">
        <f>PLANEL_GerPT_Trim_Resultado!AN149</f>
        <v>4094.4035990000002</v>
      </c>
      <c r="AB7" s="18">
        <f>PLANEL_GerPT_Trim_Resultado!AO149</f>
        <v>3239.7842519999999</v>
      </c>
      <c r="AC7" s="18">
        <f>PLANEL_GerPT_Trim_Resultado!AP149</f>
        <v>3488.0218009999999</v>
      </c>
      <c r="AD7" s="18">
        <f>PLANEL_GerPT_Trim_Resultado!AQ149</f>
        <v>4305.6897570000001</v>
      </c>
      <c r="AE7" s="18">
        <f>PLANEL_GerPT_Trim_Resultado!AR149</f>
        <v>4305.6897570000001</v>
      </c>
      <c r="AF7" s="18">
        <f>PLANEL_GerPT_Trim_Resultado!AS149</f>
        <v>4305.6897570000001</v>
      </c>
      <c r="AG7" s="18">
        <f>PLANEL_GerPT_Trim_Resultado!AT149</f>
        <v>4305.6897570000001</v>
      </c>
      <c r="AH7" s="18">
        <f>PLANEL_GerPT_Trim_Resultado!AU149</f>
        <v>4305.6897570000001</v>
      </c>
      <c r="AI7" s="18">
        <f>PLANEL_GerPT_Trim_Resultado!AV149</f>
        <v>4091.561185</v>
      </c>
      <c r="AJ7" s="18">
        <f>PLANEL_GerPT_Trim_Resultado!AW149</f>
        <v>4091.561185</v>
      </c>
      <c r="AK7" s="18">
        <f>PLANEL_GerPT_Trim_Resultado!AX149</f>
        <v>3959.3245670000001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3725.9319099999998</v>
      </c>
      <c r="AO7" s="18">
        <f>PLANEL_GerPT_Trim_Resultado!BB149</f>
        <v>3725.9319099999998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3110.2648899999999</v>
      </c>
      <c r="AS7" s="18">
        <f>PLANEL_GerPT_Trim_Resultado!BF149</f>
        <v>3110.2648899999999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2230.3480519999998</v>
      </c>
      <c r="AW7" s="18">
        <f>PLANEL_GerPT_Trim_Resultado!BJ149</f>
        <v>2230.3480519999998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1164.4425470000001</v>
      </c>
      <c r="BA7" s="18">
        <f>PLANEL_GerPT_Trim_Resultado!BN149</f>
        <v>2230.3480519999998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2230.3480519999998</v>
      </c>
      <c r="BE7" s="18">
        <f>PLANEL_GerPT_Trim_Resultado!BR149</f>
        <v>2230.3480519999998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2230.3480519999998</v>
      </c>
      <c r="BI7" s="18">
        <f>PLANEL_GerPT_Trim_Resultado!BV149</f>
        <v>2230.3480519999998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5822.8629650000003</v>
      </c>
      <c r="D8" s="18">
        <f>PLANEL_GerPT_Trim_Resultado!Q113+PLANEL_GerPT_Trim_Resultado!Q125+PLANEL_GerPT_Trim_Resultado!Q137</f>
        <v>6035.6002790000002</v>
      </c>
      <c r="E8" s="18">
        <f>PLANEL_GerPT_Trim_Resultado!R113+PLANEL_GerPT_Trim_Resultado!R125+PLANEL_GerPT_Trim_Resultado!R137</f>
        <v>4950.1599120000001</v>
      </c>
      <c r="F8" s="18">
        <f>PLANEL_GerPT_Trim_Resultado!S113+PLANEL_GerPT_Trim_Resultado!S125+PLANEL_GerPT_Trim_Resultado!S137</f>
        <v>5361.8363049999998</v>
      </c>
      <c r="G8" s="18">
        <f>PLANEL_GerPT_Trim_Resultado!T113+PLANEL_GerPT_Trim_Resultado!T125+PLANEL_GerPT_Trim_Resultado!T137</f>
        <v>6379.0945359999996</v>
      </c>
      <c r="H8" s="18">
        <f>PLANEL_GerPT_Trim_Resultado!U113+PLANEL_GerPT_Trim_Resultado!U125+PLANEL_GerPT_Trim_Resultado!U137</f>
        <v>5692.0301440000003</v>
      </c>
      <c r="I8" s="18">
        <f>PLANEL_GerPT_Trim_Resultado!V113+PLANEL_GerPT_Trim_Resultado!V125+PLANEL_GerPT_Trim_Resultado!V137</f>
        <v>6308.3603940000003</v>
      </c>
      <c r="J8" s="18">
        <f>PLANEL_GerPT_Trim_Resultado!W113+PLANEL_GerPT_Trim_Resultado!W125+PLANEL_GerPT_Trim_Resultado!W137</f>
        <v>6237.0157849999996</v>
      </c>
      <c r="K8" s="18">
        <f>PLANEL_GerPT_Trim_Resultado!X113+PLANEL_GerPT_Trim_Resultado!X125+PLANEL_GerPT_Trim_Resultado!X137</f>
        <v>7397.2894580000002</v>
      </c>
      <c r="L8" s="18">
        <f>PLANEL_GerPT_Trim_Resultado!Y113+PLANEL_GerPT_Trim_Resultado!Y125+PLANEL_GerPT_Trim_Resultado!Y137</f>
        <v>6237.0157849999996</v>
      </c>
      <c r="M8" s="18">
        <f>PLANEL_GerPT_Trim_Resultado!Z113+PLANEL_GerPT_Trim_Resultado!Z125+PLANEL_GerPT_Trim_Resultado!Z137</f>
        <v>5692.0301440000003</v>
      </c>
      <c r="N8" s="18">
        <f>PLANEL_GerPT_Trim_Resultado!AA113+PLANEL_GerPT_Trim_Resultado!AA125+PLANEL_GerPT_Trim_Resultado!AA137</f>
        <v>6237.0157849999996</v>
      </c>
      <c r="O8" s="18">
        <f>PLANEL_GerPT_Trim_Resultado!AB113+PLANEL_GerPT_Trim_Resultado!AB125+PLANEL_GerPT_Trim_Resultado!AB137</f>
        <v>6263.544989</v>
      </c>
      <c r="P8" s="18">
        <f>PLANEL_GerPT_Trim_Resultado!AC113+PLANEL_GerPT_Trim_Resultado!AC125+PLANEL_GerPT_Trim_Resultado!AC137</f>
        <v>5927.5715739999996</v>
      </c>
      <c r="Q8" s="18">
        <f>PLANEL_GerPT_Trim_Resultado!AD113+PLANEL_GerPT_Trim_Resultado!AD125+PLANEL_GerPT_Trim_Resultado!AD137</f>
        <v>5692.0301440000003</v>
      </c>
      <c r="R8" s="18">
        <f>PLANEL_GerPT_Trim_Resultado!AE113+PLANEL_GerPT_Trim_Resultado!AE125+PLANEL_GerPT_Trim_Resultado!AE137</f>
        <v>5927.5715739999996</v>
      </c>
      <c r="S8" s="18">
        <f>PLANEL_GerPT_Trim_Resultado!AF113+PLANEL_GerPT_Trim_Resultado!AF125+PLANEL_GerPT_Trim_Resultado!AF137</f>
        <v>6801.5366439999998</v>
      </c>
      <c r="T8" s="18">
        <f>PLANEL_GerPT_Trim_Resultado!AG113+PLANEL_GerPT_Trim_Resultado!AG125+PLANEL_GerPT_Trim_Resultado!AG137</f>
        <v>6570.4310269999996</v>
      </c>
      <c r="U8" s="18">
        <f>PLANEL_GerPT_Trim_Resultado!AH113+PLANEL_GerPT_Trim_Resultado!AH125+PLANEL_GerPT_Trim_Resultado!AH137</f>
        <v>5692.0301440000003</v>
      </c>
      <c r="V8" s="18">
        <f>PLANEL_GerPT_Trim_Resultado!AI113+PLANEL_GerPT_Trim_Resultado!AI125+PLANEL_GerPT_Trim_Resultado!AI137</f>
        <v>6041.4576550000002</v>
      </c>
      <c r="W8" s="18">
        <f>PLANEL_GerPT_Trim_Resultado!AJ113+PLANEL_GerPT_Trim_Resultado!AJ125+PLANEL_GerPT_Trim_Resultado!AJ137</f>
        <v>5959.1223769999997</v>
      </c>
      <c r="X8" s="18">
        <f>PLANEL_GerPT_Trim_Resultado!AK113+PLANEL_GerPT_Trim_Resultado!AK125+PLANEL_GerPT_Trim_Resultado!AK137</f>
        <v>6203.6876460000003</v>
      </c>
      <c r="Y8" s="18">
        <f>PLANEL_GerPT_Trim_Resultado!AL113+PLANEL_GerPT_Trim_Resultado!AL125+PLANEL_GerPT_Trim_Resultado!AL137</f>
        <v>5697.2412370000002</v>
      </c>
      <c r="Z8" s="18">
        <f>PLANEL_GerPT_Trim_Resultado!AM113+PLANEL_GerPT_Trim_Resultado!AM125+PLANEL_GerPT_Trim_Resultado!AM137</f>
        <v>6242.2268789999998</v>
      </c>
      <c r="AA8" s="18">
        <f>PLANEL_GerPT_Trim_Resultado!AN113+PLANEL_GerPT_Trim_Resultado!AN125+PLANEL_GerPT_Trim_Resultado!AN137</f>
        <v>6560.7289870000004</v>
      </c>
      <c r="AB8" s="18">
        <f>PLANEL_GerPT_Trim_Resultado!AO113+PLANEL_GerPT_Trim_Resultado!AO125+PLANEL_GerPT_Trim_Resultado!AO137</f>
        <v>6924.2169080000003</v>
      </c>
      <c r="AC8" s="18">
        <f>PLANEL_GerPT_Trim_Resultado!AP113+PLANEL_GerPT_Trim_Resultado!AP125+PLANEL_GerPT_Trim_Resultado!AP137</f>
        <v>6006.6854489999996</v>
      </c>
      <c r="AD8" s="18">
        <f>PLANEL_GerPT_Trim_Resultado!AQ113+PLANEL_GerPT_Trim_Resultado!AQ125+PLANEL_GerPT_Trim_Resultado!AQ137</f>
        <v>8573.7648939999999</v>
      </c>
      <c r="AE8" s="18">
        <f>PLANEL_GerPT_Trim_Resultado!AR113+PLANEL_GerPT_Trim_Resultado!AR125+PLANEL_GerPT_Trim_Resultado!AR137</f>
        <v>7813.5137139999997</v>
      </c>
      <c r="AF8" s="18">
        <f>PLANEL_GerPT_Trim_Resultado!AS113+PLANEL_GerPT_Trim_Resultado!AS125+PLANEL_GerPT_Trim_Resultado!AS137</f>
        <v>6274.9769669999996</v>
      </c>
      <c r="AG8" s="18">
        <f>PLANEL_GerPT_Trim_Resultado!AT113+PLANEL_GerPT_Trim_Resultado!AT125+PLANEL_GerPT_Trim_Resultado!AT137</f>
        <v>7682.7626389999996</v>
      </c>
      <c r="AH8" s="18">
        <f>PLANEL_GerPT_Trim_Resultado!AU113+PLANEL_GerPT_Trim_Resultado!AU125+PLANEL_GerPT_Trim_Resultado!AU137</f>
        <v>7682.7626389999996</v>
      </c>
      <c r="AI8" s="18">
        <f>PLANEL_GerPT_Trim_Resultado!AV113+PLANEL_GerPT_Trim_Resultado!AV125+PLANEL_GerPT_Trim_Resultado!AV137</f>
        <v>7730.9889409999996</v>
      </c>
      <c r="AJ8" s="18">
        <f>PLANEL_GerPT_Trim_Resultado!AW113+PLANEL_GerPT_Trim_Resultado!AW125+PLANEL_GerPT_Trim_Resultado!AW137</f>
        <v>7730.9889409999996</v>
      </c>
      <c r="AK8" s="18">
        <f>PLANEL_GerPT_Trim_Resultado!AX113+PLANEL_GerPT_Trim_Resultado!AX125+PLANEL_GerPT_Trim_Resultado!AX137</f>
        <v>7730.9889409999996</v>
      </c>
      <c r="AL8" s="18">
        <f>PLANEL_GerPT_Trim_Resultado!AY113+PLANEL_GerPT_Trim_Resultado!AY125+PLANEL_GerPT_Trim_Resultado!AY137</f>
        <v>7730.9889409999996</v>
      </c>
      <c r="AM8" s="18">
        <f>PLANEL_GerPT_Trim_Resultado!AZ113+PLANEL_GerPT_Trim_Resultado!AZ125+PLANEL_GerPT_Trim_Resultado!AZ137</f>
        <v>7303.300279</v>
      </c>
      <c r="AN8" s="18">
        <f>PLANEL_GerPT_Trim_Resultado!BA113+PLANEL_GerPT_Trim_Resultado!BA125+PLANEL_GerPT_Trim_Resultado!BA137</f>
        <v>6171.8355760000004</v>
      </c>
      <c r="AO8" s="18">
        <f>PLANEL_GerPT_Trim_Resultado!BB113+PLANEL_GerPT_Trim_Resultado!BB125+PLANEL_GerPT_Trim_Resultado!BB137</f>
        <v>7303.300279</v>
      </c>
      <c r="AP8" s="18">
        <f>PLANEL_GerPT_Trim_Resultado!BC113+PLANEL_GerPT_Trim_Resultado!BC125+PLANEL_GerPT_Trim_Resultado!BC137</f>
        <v>7303.300279</v>
      </c>
      <c r="AQ8" s="18">
        <f>PLANEL_GerPT_Trim_Resultado!BD113+PLANEL_GerPT_Trim_Resultado!BD125+PLANEL_GerPT_Trim_Resultado!BD137</f>
        <v>4691.2159350000002</v>
      </c>
      <c r="AR8" s="18">
        <f>PLANEL_GerPT_Trim_Resultado!BE113+PLANEL_GerPT_Trim_Resultado!BE125+PLANEL_GerPT_Trim_Resultado!BE137</f>
        <v>4691.2159350000002</v>
      </c>
      <c r="AS8" s="18">
        <f>PLANEL_GerPT_Trim_Resultado!BF113+PLANEL_GerPT_Trim_Resultado!BF125+PLANEL_GerPT_Trim_Resultado!BF137</f>
        <v>4691.2159350000002</v>
      </c>
      <c r="AT8" s="18">
        <f>PLANEL_GerPT_Trim_Resultado!BG113+PLANEL_GerPT_Trim_Resultado!BG125+PLANEL_GerPT_Trim_Resultado!BG137</f>
        <v>4691.2159350000002</v>
      </c>
      <c r="AU8" s="18">
        <f>PLANEL_GerPT_Trim_Resultado!BH113+PLANEL_GerPT_Trim_Resultado!BH125+PLANEL_GerPT_Trim_Resultado!BH137</f>
        <v>4497.9317369999999</v>
      </c>
      <c r="AV8" s="18">
        <f>PLANEL_GerPT_Trim_Resultado!BI113+PLANEL_GerPT_Trim_Resultado!BI125+PLANEL_GerPT_Trim_Resultado!BI137</f>
        <v>4497.9317369999999</v>
      </c>
      <c r="AW8" s="18">
        <f>PLANEL_GerPT_Trim_Resultado!BJ113+PLANEL_GerPT_Trim_Resultado!BJ125+PLANEL_GerPT_Trim_Resultado!BJ137</f>
        <v>4497.9317369999999</v>
      </c>
      <c r="AX8" s="18">
        <f>PLANEL_GerPT_Trim_Resultado!BK113+PLANEL_GerPT_Trim_Resultado!BK125+PLANEL_GerPT_Trim_Resultado!BK137</f>
        <v>4497.9317369999999</v>
      </c>
      <c r="AY8" s="18">
        <f>PLANEL_GerPT_Trim_Resultado!BL113+PLANEL_GerPT_Trim_Resultado!BL125+PLANEL_GerPT_Trim_Resultado!BL137</f>
        <v>4497.9317369999999</v>
      </c>
      <c r="AZ8" s="18">
        <f>PLANEL_GerPT_Trim_Resultado!BM113+PLANEL_GerPT_Trim_Resultado!BM125+PLANEL_GerPT_Trim_Resultado!BM137</f>
        <v>4497.9317369999999</v>
      </c>
      <c r="BA8" s="18">
        <f>PLANEL_GerPT_Trim_Resultado!BN113+PLANEL_GerPT_Trim_Resultado!BN125+PLANEL_GerPT_Trim_Resultado!BN137</f>
        <v>4497.9317369999999</v>
      </c>
      <c r="BB8" s="18">
        <f>PLANEL_GerPT_Trim_Resultado!BO113+PLANEL_GerPT_Trim_Resultado!BO125+PLANEL_GerPT_Trim_Resultado!BO137</f>
        <v>4497.9317369999999</v>
      </c>
      <c r="BC8" s="18">
        <f>PLANEL_GerPT_Trim_Resultado!BP113+PLANEL_GerPT_Trim_Resultado!BP125+PLANEL_GerPT_Trim_Resultado!BP137</f>
        <v>4329.0923050000001</v>
      </c>
      <c r="BD8" s="18">
        <f>PLANEL_GerPT_Trim_Resultado!BQ113+PLANEL_GerPT_Trim_Resultado!BQ125+PLANEL_GerPT_Trim_Resultado!BQ137</f>
        <v>4329.0923050000001</v>
      </c>
      <c r="BE8" s="18">
        <f>PLANEL_GerPT_Trim_Resultado!BR113+PLANEL_GerPT_Trim_Resultado!BR125+PLANEL_GerPT_Trim_Resultado!BR137</f>
        <v>4329.0923050000001</v>
      </c>
      <c r="BF8" s="18">
        <f>PLANEL_GerPT_Trim_Resultado!BS113+PLANEL_GerPT_Trim_Resultado!BS125+PLANEL_GerPT_Trim_Resultado!BS137</f>
        <v>4329.0923050000001</v>
      </c>
      <c r="BG8" s="18">
        <f>PLANEL_GerPT_Trim_Resultado!BT113+PLANEL_GerPT_Trim_Resultado!BT125+PLANEL_GerPT_Trim_Resultado!BT137</f>
        <v>4329.0923050000001</v>
      </c>
      <c r="BH8" s="18">
        <f>PLANEL_GerPT_Trim_Resultado!BU113+PLANEL_GerPT_Trim_Resultado!BU125+PLANEL_GerPT_Trim_Resultado!BU137</f>
        <v>4329.0923050000001</v>
      </c>
      <c r="BI8" s="18">
        <f>PLANEL_GerPT_Trim_Resultado!BV113+PLANEL_GerPT_Trim_Resultado!BV125+PLANEL_GerPT_Trim_Resultado!BV137</f>
        <v>4329.0923050000001</v>
      </c>
      <c r="BJ8" s="18">
        <f>PLANEL_GerPT_Trim_Resultado!BW113+PLANEL_GerPT_Trim_Resultado!BW125+PLANEL_GerPT_Trim_Resultado!BW137</f>
        <v>4329.0923050000001</v>
      </c>
      <c r="BK8" s="18">
        <f>PLANEL_GerPT_Trim_Resultado!BX113+PLANEL_GerPT_Trim_Resultado!BX125+PLANEL_GerPT_Trim_Resultado!BX137</f>
        <v>4329.0923050000001</v>
      </c>
      <c r="BL8" s="18">
        <f>PLANEL_GerPT_Trim_Resultado!BY113+PLANEL_GerPT_Trim_Resultado!BY125+PLANEL_GerPT_Trim_Resultado!BY137</f>
        <v>4329.0923050000001</v>
      </c>
      <c r="BM8" s="18">
        <f>PLANEL_GerPT_Trim_Resultado!BZ113+PLANEL_GerPT_Trim_Resultado!BZ125+PLANEL_GerPT_Trim_Resultado!BZ137</f>
        <v>4329.0923050000001</v>
      </c>
      <c r="BN8" s="18">
        <f>PLANEL_GerPT_Trim_Resultado!CA113+PLANEL_GerPT_Trim_Resultado!CA125+PLANEL_GerPT_Trim_Resultado!CA137</f>
        <v>4329.0923050000001</v>
      </c>
      <c r="BO8" s="18">
        <f>PLANEL_GerPT_Trim_Resultado!CB113+PLANEL_GerPT_Trim_Resultado!CB125+PLANEL_GerPT_Trim_Resultado!CB137</f>
        <v>3074.0714760000001</v>
      </c>
      <c r="BP8" s="18">
        <f>PLANEL_GerPT_Trim_Resultado!CC113+PLANEL_GerPT_Trim_Resultado!CC125+PLANEL_GerPT_Trim_Resultado!CC137</f>
        <v>3074.0714760000001</v>
      </c>
      <c r="BQ8" s="18">
        <f>PLANEL_GerPT_Trim_Resultado!CD113+PLANEL_GerPT_Trim_Resultado!CD125+PLANEL_GerPT_Trim_Resultado!CD137</f>
        <v>3074.0714760000001</v>
      </c>
      <c r="BR8" s="18">
        <f>PLANEL_GerPT_Trim_Resultado!CE113+PLANEL_GerPT_Trim_Resultado!CE125+PLANEL_GerPT_Trim_Resultado!CE137</f>
        <v>3074.0714760000001</v>
      </c>
      <c r="BS8" s="18">
        <f>PLANEL_GerPT_Trim_Resultado!CF113+PLANEL_GerPT_Trim_Resultado!CF125+PLANEL_GerPT_Trim_Resultado!CF137</f>
        <v>3074.0714760000001</v>
      </c>
      <c r="BT8" s="18">
        <f>PLANEL_GerPT_Trim_Resultado!CG113+PLANEL_GerPT_Trim_Resultado!CG125+PLANEL_GerPT_Trim_Resultado!CG137</f>
        <v>3074.0714760000001</v>
      </c>
      <c r="BU8" s="18">
        <f>PLANEL_GerPT_Trim_Resultado!CH113+PLANEL_GerPT_Trim_Resultado!CH125+PLANEL_GerPT_Trim_Resultado!CH137</f>
        <v>3074.0714760000001</v>
      </c>
      <c r="BV8" s="18">
        <f>PLANEL_GerPT_Trim_Resultado!CI113+PLANEL_GerPT_Trim_Resultado!CI125+PLANEL_GerPT_Trim_Resultado!CI137</f>
        <v>3074.0714760000001</v>
      </c>
      <c r="BW8" s="18">
        <f>PLANEL_GerPT_Trim_Resultado!CJ113+PLANEL_GerPT_Trim_Resultado!CJ125+PLANEL_GerPT_Trim_Resultado!CJ137</f>
        <v>3074.0714760000001</v>
      </c>
      <c r="BX8" s="18">
        <f>PLANEL_GerPT_Trim_Resultado!CK113+PLANEL_GerPT_Trim_Resultado!CK125+PLANEL_GerPT_Trim_Resultado!CK137</f>
        <v>3074.0714760000001</v>
      </c>
      <c r="BY8" s="18">
        <f>PLANEL_GerPT_Trim_Resultado!CL113+PLANEL_GerPT_Trim_Resultado!CL125+PLANEL_GerPT_Trim_Resultado!CL137</f>
        <v>3074.0714760000001</v>
      </c>
      <c r="BZ8" s="18">
        <f>PLANEL_GerPT_Trim_Resultado!CM113+PLANEL_GerPT_Trim_Resultado!CM125+PLANEL_GerPT_Trim_Resultado!CM137</f>
        <v>3074.0714760000001</v>
      </c>
      <c r="CA8" s="18">
        <f>PLANEL_GerPT_Trim_Resultado!CN113+PLANEL_GerPT_Trim_Resultado!CN125+PLANEL_GerPT_Trim_Resultado!CN137</f>
        <v>2080.363304</v>
      </c>
      <c r="CB8" s="18">
        <f>PLANEL_GerPT_Trim_Resultado!CO113+PLANEL_GerPT_Trim_Resultado!CO125+PLANEL_GerPT_Trim_Resultado!CO137</f>
        <v>2080.363304</v>
      </c>
      <c r="CC8" s="18">
        <f>PLANEL_GerPT_Trim_Resultado!CP113+PLANEL_GerPT_Trim_Resultado!CP125+PLANEL_GerPT_Trim_Resultado!CP137</f>
        <v>2080.363304</v>
      </c>
      <c r="CD8" s="18">
        <f>PLANEL_GerPT_Trim_Resultado!CQ113+PLANEL_GerPT_Trim_Resultado!CQ125+PLANEL_GerPT_Trim_Resultado!CQ137</f>
        <v>2080.363304</v>
      </c>
      <c r="CE8" s="18">
        <f>PLANEL_GerPT_Trim_Resultado!CR113+PLANEL_GerPT_Trim_Resultado!CR125+PLANEL_GerPT_Trim_Resultado!CR137</f>
        <v>2080.363304</v>
      </c>
      <c r="CF8" s="18">
        <f>PLANEL_GerPT_Trim_Resultado!CS113+PLANEL_GerPT_Trim_Resultado!CS125+PLANEL_GerPT_Trim_Resultado!CS137</f>
        <v>2080.363304</v>
      </c>
      <c r="CG8" s="18">
        <f>PLANEL_GerPT_Trim_Resultado!CT113+PLANEL_GerPT_Trim_Resultado!CT125+PLANEL_GerPT_Trim_Resultado!CT137</f>
        <v>2080.363304</v>
      </c>
      <c r="CH8" s="18">
        <f>PLANEL_GerPT_Trim_Resultado!CU113+PLANEL_GerPT_Trim_Resultado!CU125+PLANEL_GerPT_Trim_Resultado!CU137</f>
        <v>2080.363304</v>
      </c>
      <c r="CI8" s="18">
        <f>PLANEL_GerPT_Trim_Resultado!CV113+PLANEL_GerPT_Trim_Resultado!CV125+PLANEL_GerPT_Trim_Resultado!CV137</f>
        <v>2080.363304</v>
      </c>
      <c r="CJ8" s="18">
        <f>PLANEL_GerPT_Trim_Resultado!CW113+PLANEL_GerPT_Trim_Resultado!CW125+PLANEL_GerPT_Trim_Resultado!CW137</f>
        <v>2080.363304</v>
      </c>
      <c r="CK8" s="18">
        <f>PLANEL_GerPT_Trim_Resultado!CX113+PLANEL_GerPT_Trim_Resultado!CX125+PLANEL_GerPT_Trim_Resultado!CX137</f>
        <v>2080.363304</v>
      </c>
      <c r="CL8" s="18">
        <f>PLANEL_GerPT_Trim_Resultado!CY113+PLANEL_GerPT_Trim_Resultado!CY125+PLANEL_GerPT_Trim_Resultado!CY137</f>
        <v>2080.363304</v>
      </c>
      <c r="CM8" s="18">
        <f>PLANEL_GerPT_Trim_Resultado!CZ113+PLANEL_GerPT_Trim_Resultado!CZ125+PLANEL_GerPT_Trim_Resultado!CZ137</f>
        <v>1520.5971070000001</v>
      </c>
      <c r="CN8" s="18">
        <f>PLANEL_GerPT_Trim_Resultado!DA113+PLANEL_GerPT_Trim_Resultado!DA125+PLANEL_GerPT_Trim_Resultado!DA137</f>
        <v>1520.5971070000001</v>
      </c>
      <c r="CO8" s="18">
        <f>PLANEL_GerPT_Trim_Resultado!DB113+PLANEL_GerPT_Trim_Resultado!DB125+PLANEL_GerPT_Trim_Resultado!DB137</f>
        <v>1520.5971070000001</v>
      </c>
      <c r="CP8" s="18">
        <f>PLANEL_GerPT_Trim_Resultado!DC113+PLANEL_GerPT_Trim_Resultado!DC125+PLANEL_GerPT_Trim_Resultado!DC137</f>
        <v>1520.5971070000001</v>
      </c>
      <c r="CQ8" s="18">
        <f>PLANEL_GerPT_Trim_Resultado!DD113+PLANEL_GerPT_Trim_Resultado!DD125+PLANEL_GerPT_Trim_Resultado!DD137</f>
        <v>1520.5971070000001</v>
      </c>
      <c r="CR8" s="18">
        <f>PLANEL_GerPT_Trim_Resultado!DE113+PLANEL_GerPT_Trim_Resultado!DE125+PLANEL_GerPT_Trim_Resultado!DE137</f>
        <v>1520.5971070000001</v>
      </c>
      <c r="CS8" s="18">
        <f>PLANEL_GerPT_Trim_Resultado!DF113+PLANEL_GerPT_Trim_Resultado!DF125+PLANEL_GerPT_Trim_Resultado!DF137</f>
        <v>1520.5971070000001</v>
      </c>
      <c r="CT8" s="18">
        <f>PLANEL_GerPT_Trim_Resultado!DG113+PLANEL_GerPT_Trim_Resultado!DG125+PLANEL_GerPT_Trim_Resultado!DG137</f>
        <v>1520.5971070000001</v>
      </c>
      <c r="CU8" s="18">
        <f>PLANEL_GerPT_Trim_Resultado!DH113+PLANEL_GerPT_Trim_Resultado!DH125+PLANEL_GerPT_Trim_Resultado!DH137</f>
        <v>1494.0679029999999</v>
      </c>
      <c r="CV8" s="18">
        <f>PLANEL_GerPT_Trim_Resultado!DI113+PLANEL_GerPT_Trim_Resultado!DI125+PLANEL_GerPT_Trim_Resultado!DI137</f>
        <v>1494.0679029999999</v>
      </c>
      <c r="CW8" s="18">
        <f>PLANEL_GerPT_Trim_Resultado!DJ113+PLANEL_GerPT_Trim_Resultado!DJ125+PLANEL_GerPT_Trim_Resultado!DJ137</f>
        <v>1494.0679029999999</v>
      </c>
      <c r="CX8" s="18">
        <f>PLANEL_GerPT_Trim_Resultado!DK113+PLANEL_GerPT_Trim_Resultado!DK125+PLANEL_GerPT_Trim_Resultado!DK137</f>
        <v>1494.0679029999999</v>
      </c>
      <c r="CY8" s="69">
        <f>PLANEL_GerPT_Trim_Resultado!DL113+PLANEL_GerPT_Trim_Resultado!DL125+PLANEL_GerPT_Trim_Resultado!DL137</f>
        <v>1494.0679029999999</v>
      </c>
      <c r="CZ8" s="69">
        <f>PLANEL_GerPT_Trim_Resultado!DM113+PLANEL_GerPT_Trim_Resultado!DM125+PLANEL_GerPT_Trim_Resultado!DM137</f>
        <v>1494.0679029999999</v>
      </c>
      <c r="DA8" s="69">
        <f>PLANEL_GerPT_Trim_Resultado!DN113+PLANEL_GerPT_Trim_Resultado!DN125+PLANEL_GerPT_Trim_Resultado!DN137</f>
        <v>1494.0679029999999</v>
      </c>
      <c r="DB8" s="69">
        <f>PLANEL_GerPT_Trim_Resultado!DO113+PLANEL_GerPT_Trim_Resultado!DO125+PLANEL_GerPT_Trim_Resultado!DO137</f>
        <v>1494.0679029999999</v>
      </c>
      <c r="DC8" s="18">
        <f>PLANEL_GerPT_Trim_Resultado!DP113+PLANEL_GerPT_Trim_Resultado!DP125+PLANEL_GerPT_Trim_Resultado!DP137</f>
        <v>344.12167060000002</v>
      </c>
      <c r="DD8" s="18">
        <f>PLANEL_GerPT_Trim_Resultado!DQ113+PLANEL_GerPT_Trim_Resultado!DQ125+PLANEL_GerPT_Trim_Resultado!DQ137</f>
        <v>344.12167060000002</v>
      </c>
      <c r="DE8" s="18">
        <f>PLANEL_GerPT_Trim_Resultado!DR113+PLANEL_GerPT_Trim_Resultado!DR125+PLANEL_GerPT_Trim_Resultado!DR137</f>
        <v>344.12167060000002</v>
      </c>
      <c r="DF8" s="18">
        <f>PLANEL_GerPT_Trim_Resultado!DS113+PLANEL_GerPT_Trim_Resultado!DS125+PLANEL_GerPT_Trim_Resultado!DS137</f>
        <v>344.12167060000002</v>
      </c>
      <c r="DG8" s="18">
        <f>PLANEL_GerPT_Trim_Resultado!DT113+PLANEL_GerPT_Trim_Resultado!DT125+PLANEL_GerPT_Trim_Resultado!DT137</f>
        <v>344.12167060000002</v>
      </c>
      <c r="DH8" s="18">
        <f>PLANEL_GerPT_Trim_Resultado!DU113+PLANEL_GerPT_Trim_Resultado!DU125+PLANEL_GerPT_Trim_Resultado!DU137</f>
        <v>344.12167060000002</v>
      </c>
      <c r="DI8" s="18">
        <f>PLANEL_GerPT_Trim_Resultado!DV113+PLANEL_GerPT_Trim_Resultado!DV125+PLANEL_GerPT_Trim_Resultado!DV137</f>
        <v>344.12167060000002</v>
      </c>
      <c r="DJ8" s="18">
        <f>PLANEL_GerPT_Trim_Resultado!DW113+PLANEL_GerPT_Trim_Resultado!DW125+PLANEL_GerPT_Trim_Resultado!DW137</f>
        <v>344.12167060000002</v>
      </c>
      <c r="DK8" s="18">
        <f>PLANEL_GerPT_Trim_Resultado!DX113+PLANEL_GerPT_Trim_Resultado!DX125+PLANEL_GerPT_Trim_Resultado!DX137</f>
        <v>344.12167060000002</v>
      </c>
      <c r="DL8" s="18">
        <f>PLANEL_GerPT_Trim_Resultado!DY113+PLANEL_GerPT_Trim_Resultado!DY125+PLANEL_GerPT_Trim_Resultado!DY137</f>
        <v>344.12167060000002</v>
      </c>
      <c r="DM8" s="18">
        <f>PLANEL_GerPT_Trim_Resultado!DZ113+PLANEL_GerPT_Trim_Resultado!DZ125+PLANEL_GerPT_Trim_Resultado!DZ137</f>
        <v>344.12167060000002</v>
      </c>
      <c r="DN8" s="18">
        <f>PLANEL_GerPT_Trim_Resultado!EA113+PLANEL_GerPT_Trim_Resultado!EA125+PLANEL_GerPT_Trim_Resultado!EA137</f>
        <v>344.12167060000002</v>
      </c>
      <c r="DO8" s="18">
        <f>PLANEL_GerPT_Trim_Resultado!EB113+PLANEL_GerPT_Trim_Resultado!EB125+PLANEL_GerPT_Trim_Resultado!EB137</f>
        <v>344.12167060000002</v>
      </c>
      <c r="DP8" s="18">
        <f>PLANEL_GerPT_Trim_Resultado!EC113+PLANEL_GerPT_Trim_Resultado!EC125+PLANEL_GerPT_Trim_Resultado!EC137</f>
        <v>344.12167060000002</v>
      </c>
      <c r="DQ8" s="18">
        <f>PLANEL_GerPT_Trim_Resultado!ED113+PLANEL_GerPT_Trim_Resultado!ED125+PLANEL_GerPT_Trim_Resultado!ED137</f>
        <v>344.12167060000002</v>
      </c>
      <c r="DR8" s="18">
        <f>PLANEL_GerPT_Trim_Resultado!EE113+PLANEL_GerPT_Trim_Resultado!EE125+PLANEL_GerPT_Trim_Resultado!EE137</f>
        <v>344.12167060000002</v>
      </c>
      <c r="DS8" s="18">
        <f>PLANEL_GerPT_Trim_Resultado!EF113+PLANEL_GerPT_Trim_Resultado!EF125+PLANEL_GerPT_Trim_Resultado!EF137</f>
        <v>0</v>
      </c>
      <c r="DT8" s="18">
        <f>PLANEL_GerPT_Trim_Resultado!EG113+PLANEL_GerPT_Trim_Resultado!EG125+PLANEL_GerPT_Trim_Resultado!EG137</f>
        <v>0</v>
      </c>
      <c r="DU8" s="18">
        <f>PLANEL_GerPT_Trim_Resultado!EH113+PLANEL_GerPT_Trim_Resultado!EH125+PLANEL_GerPT_Trim_Resultado!EH137</f>
        <v>0</v>
      </c>
      <c r="DV8" s="18">
        <f>PLANEL_GerPT_Trim_Resultado!EI113+PLANEL_GerPT_Trim_Resultado!EI125+PLANEL_GerPT_Trim_Resultado!EI137</f>
        <v>0</v>
      </c>
      <c r="DW8" s="18">
        <f>PLANEL_GerPT_Trim_Resultado!EJ113+PLANEL_GerPT_Trim_Resultado!EJ125+PLANEL_GerPT_Trim_Resultado!EJ137</f>
        <v>0</v>
      </c>
      <c r="DX8" s="18">
        <f>PLANEL_GerPT_Trim_Resultado!EK113+PLANEL_GerPT_Trim_Resultado!EK125+PLANEL_GerPT_Trim_Resultado!EK137</f>
        <v>0</v>
      </c>
      <c r="DY8" s="18">
        <f>PLANEL_GerPT_Trim_Resultado!EL113+PLANEL_GerPT_Trim_Resultado!EL125+PLANEL_GerPT_Trim_Resultado!EL137</f>
        <v>0</v>
      </c>
      <c r="DZ8" s="18">
        <f>PLANEL_GerPT_Trim_Resultado!EM113+PLANEL_GerPT_Trim_Resultado!EM125+PLANEL_GerPT_Trim_Resultado!EM137</f>
        <v>0</v>
      </c>
      <c r="EA8" s="18">
        <f>PLANEL_GerPT_Trim_Resultado!EN113+PLANEL_GerPT_Trim_Resultado!EN125+PLANEL_GerPT_Trim_Resultado!EN137</f>
        <v>0</v>
      </c>
      <c r="EB8" s="18">
        <f>PLANEL_GerPT_Trim_Resultado!EO113+PLANEL_GerPT_Trim_Resultado!EO125+PLANEL_GerPT_Trim_Resultado!EO137</f>
        <v>0</v>
      </c>
      <c r="EC8" s="18">
        <f>PLANEL_GerPT_Trim_Resultado!EP113+PLANEL_GerPT_Trim_Resultado!EP125+PLANEL_GerPT_Trim_Resultado!EP137</f>
        <v>0</v>
      </c>
      <c r="ED8" s="18">
        <f>PLANEL_GerPT_Trim_Resultado!EQ113+PLANEL_GerPT_Trim_Resultado!EQ125+PLANEL_GerPT_Trim_Resultado!EQ137</f>
        <v>0</v>
      </c>
      <c r="EE8" s="18">
        <f>PLANEL_GerPT_Trim_Resultado!ER113+PLANEL_GerPT_Trim_Resultado!ER125+PLANEL_GerPT_Trim_Resultado!ER137</f>
        <v>0</v>
      </c>
      <c r="EF8" s="18">
        <f>PLANEL_GerPT_Trim_Resultado!ES113+PLANEL_GerPT_Trim_Resultado!ES125+PLANEL_GerPT_Trim_Resultado!ES137</f>
        <v>0</v>
      </c>
      <c r="EG8" s="18">
        <f>PLANEL_GerPT_Trim_Resultado!ET113+PLANEL_GerPT_Trim_Resultado!ET125+PLANEL_GerPT_Trim_Resultado!ET137</f>
        <v>0</v>
      </c>
      <c r="EH8" s="18">
        <f>PLANEL_GerPT_Trim_Resultado!EU113+PLANEL_GerPT_Trim_Resultado!EU125+PLANEL_GerPT_Trim_Resultado!EU137</f>
        <v>0</v>
      </c>
      <c r="EI8" s="18">
        <f>PLANEL_GerPT_Trim_Resultado!EV113+PLANEL_GerPT_Trim_Resultado!EV125+PLANEL_GerPT_Trim_Resultado!EV137</f>
        <v>0</v>
      </c>
      <c r="EJ8" s="18">
        <f>PLANEL_GerPT_Trim_Resultado!EW113+PLANEL_GerPT_Trim_Resultado!EW125+PLANEL_GerPT_Trim_Resultado!EW137</f>
        <v>0</v>
      </c>
      <c r="EK8" s="18">
        <f>PLANEL_GerPT_Trim_Resultado!EX113+PLANEL_GerPT_Trim_Resultado!EX125+PLANEL_GerPT_Trim_Resultado!EX137</f>
        <v>0</v>
      </c>
      <c r="EL8" s="18">
        <f>PLANEL_GerPT_Trim_Resultado!EY113+PLANEL_GerPT_Trim_Resultado!EY125+PLANEL_GerPT_Trim_Resultado!EY137</f>
        <v>0</v>
      </c>
      <c r="EM8" s="18">
        <f>PLANEL_GerPT_Trim_Resultado!EZ113+PLANEL_GerPT_Trim_Resultado!EZ125+PLANEL_GerPT_Trim_Resultado!EZ137</f>
        <v>0</v>
      </c>
      <c r="EN8" s="18">
        <f>PLANEL_GerPT_Trim_Resultado!FA113+PLANEL_GerPT_Trim_Resultado!FA125+PLANEL_GerPT_Trim_Resultado!FA137</f>
        <v>0</v>
      </c>
      <c r="EO8" s="18">
        <f>PLANEL_GerPT_Trim_Resultado!FB113+PLANEL_GerPT_Trim_Resultado!FB125+PLANEL_GerPT_Trim_Resultado!FB137</f>
        <v>0</v>
      </c>
      <c r="EP8" s="18">
        <f>PLANEL_GerPT_Trim_Resultado!FC113+PLANEL_GerPT_Trim_Resultado!FC125+PLANEL_GerPT_Trim_Resultado!FC137</f>
        <v>0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981.27</v>
      </c>
      <c r="E10" s="20">
        <f>PLANEL_GerPT_Trim_Resultado!R65+PLANEL_GerPT_Trim_Resultado!R77+PLANEL_GerPT_Trim_Resultado!R89</f>
        <v>902.25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1041.27</v>
      </c>
      <c r="I10" s="20">
        <f>PLANEL_GerPT_Trim_Resultado!V65+PLANEL_GerPT_Trim_Resultado!V77+PLANEL_GerPT_Trim_Resultado!V89</f>
        <v>966.27</v>
      </c>
      <c r="J10" s="20">
        <f>PLANEL_GerPT_Trim_Resultado!W65+PLANEL_GerPT_Trim_Resultado!W77+PLANEL_GerPT_Trim_Resultado!W89</f>
        <v>1296.27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981.27</v>
      </c>
      <c r="M10" s="20">
        <f>PLANEL_GerPT_Trim_Resultado!Z65+PLANEL_GerPT_Trim_Resultado!Z77+PLANEL_GerPT_Trim_Resultado!Z89</f>
        <v>1191.27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1041.27</v>
      </c>
      <c r="Q10" s="20">
        <f>PLANEL_GerPT_Trim_Resultado!AD65+PLANEL_GerPT_Trim_Resultado!AD77+PLANEL_GerPT_Trim_Resultado!AD89</f>
        <v>832.77</v>
      </c>
      <c r="R10" s="20">
        <f>PLANEL_GerPT_Trim_Resultado!AE65+PLANEL_GerPT_Trim_Resultado!AE77+PLANEL_GerPT_Trim_Resultado!AE89</f>
        <v>1056.27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1056.27</v>
      </c>
      <c r="U10" s="20">
        <f>PLANEL_GerPT_Trim_Resultado!AH65+PLANEL_GerPT_Trim_Resultado!AH77+PLANEL_GerPT_Trim_Resultado!AH89</f>
        <v>1266.27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1266.27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1281.27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1041.27</v>
      </c>
      <c r="AC10" s="20">
        <f>PLANEL_GerPT_Trim_Resultado!AP65+PLANEL_GerPT_Trim_Resultado!AP77+PLANEL_GerPT_Trim_Resultado!AP89</f>
        <v>1266.27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1551.27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1041.27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0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0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810.3</v>
      </c>
      <c r="D11" s="20">
        <f>PLANEL_GerPT_Trim_Resultado!Q41+PLANEL_GerPT_Trim_Resultado!Q53</f>
        <v>270.07499999999999</v>
      </c>
      <c r="E11" s="20">
        <f>PLANEL_GerPT_Trim_Resultado!R41+PLANEL_GerPT_Trim_Resultado!R53</f>
        <v>543.82500000000005</v>
      </c>
      <c r="F11" s="20">
        <f>PLANEL_GerPT_Trim_Resultado!S41+PLANEL_GerPT_Trim_Resultado!S53</f>
        <v>270.07499999999999</v>
      </c>
      <c r="G11" s="20">
        <f>PLANEL_GerPT_Trim_Resultado!T41+PLANEL_GerPT_Trim_Resultado!T53</f>
        <v>810.3</v>
      </c>
      <c r="H11" s="20">
        <f>PLANEL_GerPT_Trim_Resultado!U41+PLANEL_GerPT_Trim_Resultado!U53</f>
        <v>270.07499999999999</v>
      </c>
      <c r="I11" s="20">
        <f>PLANEL_GerPT_Trim_Resultado!V41+PLANEL_GerPT_Trim_Resultado!V53</f>
        <v>400.8783798</v>
      </c>
      <c r="J11" s="20">
        <f>PLANEL_GerPT_Trim_Resultado!W41+PLANEL_GerPT_Trim_Resultado!W53</f>
        <v>270.07499999999999</v>
      </c>
      <c r="K11" s="20">
        <f>PLANEL_GerPT_Trim_Resultado!X41+PLANEL_GerPT_Trim_Resultado!X53</f>
        <v>1084.05</v>
      </c>
      <c r="L11" s="20">
        <f>PLANEL_GerPT_Trim_Resultado!Y41+PLANEL_GerPT_Trim_Resultado!Y53</f>
        <v>270.07499999999999</v>
      </c>
      <c r="M11" s="20">
        <f>PLANEL_GerPT_Trim_Resultado!Z41+PLANEL_GerPT_Trim_Resultado!Z53</f>
        <v>270.07499999999999</v>
      </c>
      <c r="N11" s="20">
        <f>PLANEL_GerPT_Trim_Resultado!AA41+PLANEL_GerPT_Trim_Resultado!AA53</f>
        <v>270.07499999999999</v>
      </c>
      <c r="O11" s="20">
        <f>PLANEL_GerPT_Trim_Resultado!AB41+PLANEL_GerPT_Trim_Resultado!AB53</f>
        <v>270.07499999999999</v>
      </c>
      <c r="P11" s="20">
        <f>PLANEL_GerPT_Trim_Resultado!AC41+PLANEL_GerPT_Trim_Resultado!AC53</f>
        <v>270.07499999999999</v>
      </c>
      <c r="Q11" s="20">
        <f>PLANEL_GerPT_Trim_Resultado!AD41+PLANEL_GerPT_Trim_Resultado!AD53</f>
        <v>270.07499999999999</v>
      </c>
      <c r="R11" s="20">
        <f>PLANEL_GerPT_Trim_Resultado!AE41+PLANEL_GerPT_Trim_Resultado!AE53</f>
        <v>270.07499999999999</v>
      </c>
      <c r="S11" s="20">
        <f>PLANEL_GerPT_Trim_Resultado!AF41+PLANEL_GerPT_Trim_Resultado!AF53</f>
        <v>270.07499999999999</v>
      </c>
      <c r="T11" s="20">
        <f>PLANEL_GerPT_Trim_Resultado!AG41+PLANEL_GerPT_Trim_Resultado!AG53</f>
        <v>270.07499999999999</v>
      </c>
      <c r="U11" s="20">
        <f>PLANEL_GerPT_Trim_Resultado!AH41+PLANEL_GerPT_Trim_Resultado!AH53</f>
        <v>270.07499999999999</v>
      </c>
      <c r="V11" s="20">
        <f>PLANEL_GerPT_Trim_Resultado!AI41+PLANEL_GerPT_Trim_Resultado!AI53</f>
        <v>270.07499999999999</v>
      </c>
      <c r="W11" s="20">
        <f>PLANEL_GerPT_Trim_Resultado!AJ41+PLANEL_GerPT_Trim_Resultado!AJ53</f>
        <v>294.391729</v>
      </c>
      <c r="X11" s="20">
        <f>PLANEL_GerPT_Trim_Resultado!AK41+PLANEL_GerPT_Trim_Resultado!AK53</f>
        <v>0</v>
      </c>
      <c r="Y11" s="20">
        <f>PLANEL_GerPT_Trim_Resultado!AL41+PLANEL_GerPT_Trim_Resultado!AL53</f>
        <v>270.07499999999999</v>
      </c>
      <c r="Z11" s="20">
        <f>PLANEL_GerPT_Trim_Resultado!AM41+PLANEL_GerPT_Trim_Resultado!AM53</f>
        <v>270.07499999999999</v>
      </c>
      <c r="AA11" s="20">
        <f>PLANEL_GerPT_Trim_Resultado!AN41+PLANEL_GerPT_Trim_Resultado!AN53</f>
        <v>270.07499999999999</v>
      </c>
      <c r="AB11" s="20">
        <f>PLANEL_GerPT_Trim_Resultado!AO41+PLANEL_GerPT_Trim_Resultado!AO53</f>
        <v>419.75260759999998</v>
      </c>
      <c r="AC11" s="20">
        <f>PLANEL_GerPT_Trim_Resultado!AP41+PLANEL_GerPT_Trim_Resultado!AP53</f>
        <v>270.07499999999999</v>
      </c>
      <c r="AD11" s="20">
        <f>PLANEL_GerPT_Trim_Resultado!AQ41+PLANEL_GerPT_Trim_Resultado!AQ53</f>
        <v>1084.05</v>
      </c>
      <c r="AE11" s="20">
        <f>PLANEL_GerPT_Trim_Resultado!AR41+PLANEL_GerPT_Trim_Resultado!AR53</f>
        <v>1084.05</v>
      </c>
      <c r="AF11" s="20">
        <f>PLANEL_GerPT_Trim_Resultado!AS41+PLANEL_GerPT_Trim_Resultado!AS53</f>
        <v>1084.05</v>
      </c>
      <c r="AG11" s="20">
        <f>PLANEL_GerPT_Trim_Resultado!AT41+PLANEL_GerPT_Trim_Resultado!AT53</f>
        <v>1084.05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1084.05</v>
      </c>
      <c r="AK11" s="20">
        <f>PLANEL_GerPT_Trim_Resultado!AX41+PLANEL_GerPT_Trim_Resultado!AX53</f>
        <v>1084.05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813.97500000000002</v>
      </c>
      <c r="AO11" s="20">
        <f>PLANEL_GerPT_Trim_Resultado!BB41+PLANEL_GerPT_Trim_Resultado!BB53</f>
        <v>1061.8821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1084.05</v>
      </c>
      <c r="AS11" s="20">
        <f>PLANEL_GerPT_Trim_Resultado!BF41+PLANEL_GerPT_Trim_Resultado!BF53</f>
        <v>1084.05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543.82500000000005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1084.05</v>
      </c>
      <c r="BA11" s="20">
        <f>PLANEL_GerPT_Trim_Resultado!BN41+PLANEL_GerPT_Trim_Resultado!BN53</f>
        <v>1084.05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1084.05</v>
      </c>
      <c r="BE11" s="20">
        <f>PLANEL_GerPT_Trim_Resultado!BR41+PLANEL_GerPT_Trim_Resultado!BR53</f>
        <v>543.82500000000005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1084.05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987.89849879999997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1813.1387500000001</v>
      </c>
      <c r="E12" s="1">
        <f>PLANEL_GerPT_Trim_Resultado!R161</f>
        <v>1813.1387500000001</v>
      </c>
      <c r="F12" s="1">
        <f>PLANEL_GerPT_Trim_Resultado!S161</f>
        <v>1813.1387500000001</v>
      </c>
      <c r="G12" s="1">
        <f>PLANEL_GerPT_Trim_Resultado!T161</f>
        <v>1813.1387500000001</v>
      </c>
      <c r="H12" s="1">
        <f>PLANEL_GerPT_Trim_Resultado!U161</f>
        <v>1813.1387500000001</v>
      </c>
      <c r="I12" s="1">
        <f>PLANEL_GerPT_Trim_Resultado!V161</f>
        <v>1230.01875</v>
      </c>
      <c r="J12" s="1">
        <f>PLANEL_GerPT_Trim_Resultado!W161</f>
        <v>1813.1387500000001</v>
      </c>
      <c r="K12" s="1">
        <f>PLANEL_GerPT_Trim_Resultado!X161</f>
        <v>1813.1387500000001</v>
      </c>
      <c r="L12" s="1">
        <f>PLANEL_GerPT_Trim_Resultado!Y161</f>
        <v>1813.1387500000001</v>
      </c>
      <c r="M12" s="1">
        <f>PLANEL_GerPT_Trim_Resultado!Z161</f>
        <v>1813.1387500000001</v>
      </c>
      <c r="N12" s="1">
        <f>PLANEL_GerPT_Trim_Resultado!AA161</f>
        <v>1813.1387500000001</v>
      </c>
      <c r="O12" s="1">
        <f>PLANEL_GerPT_Trim_Resultado!AB161</f>
        <v>1813.1387500000001</v>
      </c>
      <c r="P12" s="1">
        <f>PLANEL_GerPT_Trim_Resultado!AC161</f>
        <v>1813.1387500000001</v>
      </c>
      <c r="Q12" s="1">
        <f>PLANEL_GerPT_Trim_Resultado!AD161</f>
        <v>1813.1387500000001</v>
      </c>
      <c r="R12" s="1">
        <f>PLANEL_GerPT_Trim_Resultado!AE161</f>
        <v>1813.1387500000001</v>
      </c>
      <c r="S12" s="1">
        <f>PLANEL_GerPT_Trim_Resultado!AF161</f>
        <v>1813.1387500000001</v>
      </c>
      <c r="T12" s="1">
        <f>PLANEL_GerPT_Trim_Resultado!AG161</f>
        <v>1813.1387500000001</v>
      </c>
      <c r="U12" s="1">
        <f>PLANEL_GerPT_Trim_Resultado!AH161</f>
        <v>1813.1387500000001</v>
      </c>
      <c r="V12" s="1">
        <f>PLANEL_GerPT_Trim_Resultado!AI161</f>
        <v>1813.1387500000001</v>
      </c>
      <c r="W12" s="1">
        <f>PLANEL_GerPT_Trim_Resultado!AJ161</f>
        <v>1813.1387500000001</v>
      </c>
      <c r="X12" s="1">
        <f>PLANEL_GerPT_Trim_Resultado!AK161</f>
        <v>1813.1387500000001</v>
      </c>
      <c r="Y12" s="1">
        <f>PLANEL_GerPT_Trim_Resultado!AL161</f>
        <v>1813.1387500000001</v>
      </c>
      <c r="Z12" s="1">
        <f>PLANEL_GerPT_Trim_Resultado!AM161</f>
        <v>1813.1387500000001</v>
      </c>
      <c r="AA12" s="1">
        <f>PLANEL_GerPT_Trim_Resultado!AN161</f>
        <v>1813.1387500000001</v>
      </c>
      <c r="AB12" s="1">
        <f>PLANEL_GerPT_Trim_Resultado!AO161</f>
        <v>1813.1387500000001</v>
      </c>
      <c r="AC12" s="1">
        <f>PLANEL_GerPT_Trim_Resultado!AP161</f>
        <v>1813.1387500000001</v>
      </c>
      <c r="AD12" s="1">
        <f>PLANEL_GerPT_Trim_Resultado!AQ161</f>
        <v>1813.1387500000001</v>
      </c>
      <c r="AE12" s="1">
        <f>PLANEL_GerPT_Trim_Resultado!AR161</f>
        <v>1813.1387500000001</v>
      </c>
      <c r="AF12" s="1">
        <f>PLANEL_GerPT_Trim_Resultado!AS161</f>
        <v>1813.1387500000001</v>
      </c>
      <c r="AG12" s="1">
        <f>PLANEL_GerPT_Trim_Resultado!AT161</f>
        <v>1813.1387500000001</v>
      </c>
      <c r="AH12" s="1">
        <f>PLANEL_GerPT_Trim_Resultado!AU161</f>
        <v>1813.1387500000001</v>
      </c>
      <c r="AI12" s="1">
        <f>PLANEL_GerPT_Trim_Resultado!AV161</f>
        <v>1813.1387500000001</v>
      </c>
      <c r="AJ12" s="1">
        <f>PLANEL_GerPT_Trim_Resultado!AW161</f>
        <v>1813.1387500000001</v>
      </c>
      <c r="AK12" s="1">
        <f>PLANEL_GerPT_Trim_Resultado!AX161</f>
        <v>1813.1387500000001</v>
      </c>
      <c r="AL12" s="1">
        <f>PLANEL_GerPT_Trim_Resultado!AY161</f>
        <v>1813.1387500000001</v>
      </c>
      <c r="AM12" s="1">
        <f>PLANEL_GerPT_Trim_Resultado!AZ161</f>
        <v>1813.1387500000001</v>
      </c>
      <c r="AN12" s="1">
        <f>PLANEL_GerPT_Trim_Resultado!BA161</f>
        <v>1813.1387500000001</v>
      </c>
      <c r="AO12" s="1">
        <f>PLANEL_GerPT_Trim_Resultado!BB161</f>
        <v>1813.1387500000001</v>
      </c>
      <c r="AP12" s="1">
        <f>PLANEL_GerPT_Trim_Resultado!BC161</f>
        <v>1813.1387500000001</v>
      </c>
      <c r="AQ12" s="1">
        <f>PLANEL_GerPT_Trim_Resultado!BD161</f>
        <v>1813.1387500000001</v>
      </c>
      <c r="AR12" s="1">
        <f>PLANEL_GerPT_Trim_Resultado!BE161</f>
        <v>1813.1387500000001</v>
      </c>
      <c r="AS12" s="1">
        <f>PLANEL_GerPT_Trim_Resultado!BF161</f>
        <v>1813.1387500000001</v>
      </c>
      <c r="AT12" s="1">
        <f>PLANEL_GerPT_Trim_Resultado!BG161</f>
        <v>1813.1387500000001</v>
      </c>
      <c r="AU12" s="1">
        <f>PLANEL_GerPT_Trim_Resultado!BH161</f>
        <v>3144.336292</v>
      </c>
      <c r="AV12" s="1">
        <f>PLANEL_GerPT_Trim_Resultado!BI161</f>
        <v>3144.336292</v>
      </c>
      <c r="AW12" s="1">
        <f>PLANEL_GerPT_Trim_Resultado!BJ161</f>
        <v>3144.336292</v>
      </c>
      <c r="AX12" s="1">
        <f>PLANEL_GerPT_Trim_Resultado!BK161</f>
        <v>3144.336292</v>
      </c>
      <c r="AY12" s="1">
        <f>PLANEL_GerPT_Trim_Resultado!BL161</f>
        <v>3144.336292</v>
      </c>
      <c r="AZ12" s="1">
        <f>PLANEL_GerPT_Trim_Resultado!BM161</f>
        <v>3144.336292</v>
      </c>
      <c r="BA12" s="1">
        <f>PLANEL_GerPT_Trim_Resultado!BN161</f>
        <v>3144.336292</v>
      </c>
      <c r="BB12" s="1">
        <f>PLANEL_GerPT_Trim_Resultado!BO161</f>
        <v>3144.336292</v>
      </c>
      <c r="BC12" s="1">
        <f>PLANEL_GerPT_Trim_Resultado!BP161</f>
        <v>3144.336292</v>
      </c>
      <c r="BD12" s="1">
        <f>PLANEL_GerPT_Trim_Resultado!BQ161</f>
        <v>3144.336292</v>
      </c>
      <c r="BE12" s="1">
        <f>PLANEL_GerPT_Trim_Resultado!BR161</f>
        <v>3144.336292</v>
      </c>
      <c r="BF12" s="1">
        <f>PLANEL_GerPT_Trim_Resultado!BS161</f>
        <v>3144.336292</v>
      </c>
      <c r="BG12" s="1">
        <f>PLANEL_GerPT_Trim_Resultado!BT161</f>
        <v>3144.336292</v>
      </c>
      <c r="BH12" s="1">
        <f>PLANEL_GerPT_Trim_Resultado!BU161</f>
        <v>3144.336292</v>
      </c>
      <c r="BI12" s="1">
        <f>PLANEL_GerPT_Trim_Resultado!BV161</f>
        <v>3144.336292</v>
      </c>
      <c r="BJ12" s="1">
        <f>PLANEL_GerPT_Trim_Resultado!BW161</f>
        <v>3144.336292</v>
      </c>
      <c r="BK12" s="1">
        <f>PLANEL_GerPT_Trim_Resultado!BX161</f>
        <v>3144.336292</v>
      </c>
      <c r="BL12" s="1">
        <f>PLANEL_GerPT_Trim_Resultado!BY161</f>
        <v>3144.336292</v>
      </c>
      <c r="BM12" s="1">
        <f>PLANEL_GerPT_Trim_Resultado!BZ161</f>
        <v>3144.336292</v>
      </c>
      <c r="BN12" s="1">
        <f>PLANEL_GerPT_Trim_Resultado!CA161</f>
        <v>3144.336292</v>
      </c>
      <c r="BO12" s="1">
        <f>PLANEL_GerPT_Trim_Resultado!CB161</f>
        <v>3144.336292</v>
      </c>
      <c r="BP12" s="1">
        <f>PLANEL_GerPT_Trim_Resultado!CC161</f>
        <v>3144.336292</v>
      </c>
      <c r="BQ12" s="1">
        <f>PLANEL_GerPT_Trim_Resultado!CD161</f>
        <v>3144.336292</v>
      </c>
      <c r="BR12" s="1">
        <f>PLANEL_GerPT_Trim_Resultado!CE161</f>
        <v>3144.336292</v>
      </c>
      <c r="BS12" s="1">
        <f>PLANEL_GerPT_Trim_Resultado!CF161</f>
        <v>3144.336292</v>
      </c>
      <c r="BT12" s="1">
        <f>PLANEL_GerPT_Trim_Resultado!CG161</f>
        <v>3144.336292</v>
      </c>
      <c r="BU12" s="1">
        <f>PLANEL_GerPT_Trim_Resultado!CH161</f>
        <v>3144.336292</v>
      </c>
      <c r="BV12" s="1">
        <f>PLANEL_GerPT_Trim_Resultado!CI161</f>
        <v>3144.336292</v>
      </c>
      <c r="BW12" s="1">
        <f>PLANEL_GerPT_Trim_Resultado!CJ161</f>
        <v>3144.336292</v>
      </c>
      <c r="BX12" s="1">
        <f>PLANEL_GerPT_Trim_Resultado!CK161</f>
        <v>3144.336292</v>
      </c>
      <c r="BY12" s="1">
        <f>PLANEL_GerPT_Trim_Resultado!CL161</f>
        <v>3144.336292</v>
      </c>
      <c r="BZ12" s="1">
        <f>PLANEL_GerPT_Trim_Resultado!CM161</f>
        <v>3144.336292</v>
      </c>
      <c r="CA12" s="1">
        <f>PLANEL_GerPT_Trim_Resultado!CN161</f>
        <v>3144.336292</v>
      </c>
      <c r="CB12" s="1">
        <f>PLANEL_GerPT_Trim_Resultado!CO161</f>
        <v>3144.336292</v>
      </c>
      <c r="CC12" s="1">
        <f>PLANEL_GerPT_Trim_Resultado!CP161</f>
        <v>3144.336292</v>
      </c>
      <c r="CD12" s="1">
        <f>PLANEL_GerPT_Trim_Resultado!CQ161</f>
        <v>3144.336292</v>
      </c>
      <c r="CE12" s="1">
        <f>PLANEL_GerPT_Trim_Resultado!CR161</f>
        <v>3144.336292</v>
      </c>
      <c r="CF12" s="1">
        <f>PLANEL_GerPT_Trim_Resultado!CS161</f>
        <v>3144.336292</v>
      </c>
      <c r="CG12" s="1">
        <f>PLANEL_GerPT_Trim_Resultado!CT161</f>
        <v>3144.336292</v>
      </c>
      <c r="CH12" s="1">
        <f>PLANEL_GerPT_Trim_Resultado!CU161</f>
        <v>3144.336292</v>
      </c>
      <c r="CI12" s="1">
        <f>PLANEL_GerPT_Trim_Resultado!CV161</f>
        <v>3144.336292</v>
      </c>
      <c r="CJ12" s="1">
        <f>PLANEL_GerPT_Trim_Resultado!CW161</f>
        <v>3144.336292</v>
      </c>
      <c r="CK12" s="1">
        <f>PLANEL_GerPT_Trim_Resultado!CX161</f>
        <v>3144.336292</v>
      </c>
      <c r="CL12" s="1">
        <f>PLANEL_GerPT_Trim_Resultado!CY161</f>
        <v>3144.336292</v>
      </c>
      <c r="CM12" s="1">
        <f>PLANEL_GerPT_Trim_Resultado!CZ161</f>
        <v>3144.336292</v>
      </c>
      <c r="CN12" s="1">
        <f>PLANEL_GerPT_Trim_Resultado!DA161</f>
        <v>3144.336292</v>
      </c>
      <c r="CO12" s="1">
        <f>PLANEL_GerPT_Trim_Resultado!DB161</f>
        <v>3144.336292</v>
      </c>
      <c r="CP12" s="1">
        <f>PLANEL_GerPT_Trim_Resultado!DC161</f>
        <v>3144.336292</v>
      </c>
      <c r="CQ12" s="1">
        <f>PLANEL_GerPT_Trim_Resultado!DD161</f>
        <v>3144.336292</v>
      </c>
      <c r="CR12" s="1">
        <f>PLANEL_GerPT_Trim_Resultado!DE161</f>
        <v>3144.336292</v>
      </c>
      <c r="CS12" s="1">
        <f>PLANEL_GerPT_Trim_Resultado!DF161</f>
        <v>3144.336292</v>
      </c>
      <c r="CT12" s="1">
        <f>PLANEL_GerPT_Trim_Resultado!DG161</f>
        <v>3144.336292</v>
      </c>
      <c r="CU12" s="1">
        <f>PLANEL_GerPT_Trim_Resultado!DH161</f>
        <v>3144.336292</v>
      </c>
      <c r="CV12" s="1">
        <f>PLANEL_GerPT_Trim_Resultado!DI161</f>
        <v>3144.336292</v>
      </c>
      <c r="CW12" s="1">
        <f>PLANEL_GerPT_Trim_Resultado!DJ161</f>
        <v>3144.336292</v>
      </c>
      <c r="CX12" s="1">
        <f>PLANEL_GerPT_Trim_Resultado!DK161</f>
        <v>3144.336292</v>
      </c>
      <c r="CY12" s="68">
        <f>PLANEL_GerPT_Trim_Resultado!DL161</f>
        <v>3144.336292</v>
      </c>
      <c r="CZ12" s="68">
        <f>PLANEL_GerPT_Trim_Resultado!DM161</f>
        <v>3144.336292</v>
      </c>
      <c r="DA12" s="68">
        <f>PLANEL_GerPT_Trim_Resultado!DN161</f>
        <v>3144.336292</v>
      </c>
      <c r="DB12" s="68">
        <f>PLANEL_GerPT_Trim_Resultado!DO161</f>
        <v>3144.336292</v>
      </c>
      <c r="DC12" s="1">
        <f>PLANEL_GerPT_Trim_Resultado!DP161</f>
        <v>3144.336292</v>
      </c>
      <c r="DD12" s="1">
        <f>PLANEL_GerPT_Trim_Resultado!DQ161</f>
        <v>3144.336292</v>
      </c>
      <c r="DE12" s="1">
        <f>PLANEL_GerPT_Trim_Resultado!DR161</f>
        <v>3144.336292</v>
      </c>
      <c r="DF12" s="1">
        <f>PLANEL_GerPT_Trim_Resultado!DS161</f>
        <v>3144.336292</v>
      </c>
      <c r="DG12" s="1">
        <f>PLANEL_GerPT_Trim_Resultado!DT161</f>
        <v>3144.336292</v>
      </c>
      <c r="DH12" s="1">
        <f>PLANEL_GerPT_Trim_Resultado!DU161</f>
        <v>3144.336292</v>
      </c>
      <c r="DI12" s="1">
        <f>PLANEL_GerPT_Trim_Resultado!DV161</f>
        <v>3144.336292</v>
      </c>
      <c r="DJ12" s="1">
        <f>PLANEL_GerPT_Trim_Resultado!DW161</f>
        <v>3144.336292</v>
      </c>
      <c r="DK12" s="1">
        <f>PLANEL_GerPT_Trim_Resultado!DX161</f>
        <v>3144.336292</v>
      </c>
      <c r="DL12" s="1">
        <f>PLANEL_GerPT_Trim_Resultado!DY161</f>
        <v>3144.336292</v>
      </c>
      <c r="DM12" s="1">
        <f>PLANEL_GerPT_Trim_Resultado!DZ161</f>
        <v>3144.336292</v>
      </c>
      <c r="DN12" s="1">
        <f>PLANEL_GerPT_Trim_Resultado!EA161</f>
        <v>3144.336292</v>
      </c>
      <c r="DO12" s="1">
        <f>PLANEL_GerPT_Trim_Resultado!EB161</f>
        <v>3144.336292</v>
      </c>
      <c r="DP12" s="1">
        <f>PLANEL_GerPT_Trim_Resultado!EC161</f>
        <v>3144.336292</v>
      </c>
      <c r="DQ12" s="1">
        <f>PLANEL_GerPT_Trim_Resultado!ED161</f>
        <v>3144.336292</v>
      </c>
      <c r="DR12" s="1">
        <f>PLANEL_GerPT_Trim_Resultado!EE161</f>
        <v>3144.336292</v>
      </c>
      <c r="DS12" s="1">
        <f>PLANEL_GerPT_Trim_Resultado!EF161</f>
        <v>3144.336292</v>
      </c>
      <c r="DT12" s="1">
        <f>PLANEL_GerPT_Trim_Resultado!EG161</f>
        <v>3144.336292</v>
      </c>
      <c r="DU12" s="1">
        <f>PLANEL_GerPT_Trim_Resultado!EH161</f>
        <v>3144.336292</v>
      </c>
      <c r="DV12" s="1">
        <f>PLANEL_GerPT_Trim_Resultado!EI161</f>
        <v>3144.336292</v>
      </c>
      <c r="DW12" s="1">
        <f>PLANEL_GerPT_Trim_Resultado!EJ161</f>
        <v>3144.336292</v>
      </c>
      <c r="DX12" s="1">
        <f>PLANEL_GerPT_Trim_Resultado!EK161</f>
        <v>3144.336292</v>
      </c>
      <c r="DY12" s="1">
        <f>PLANEL_GerPT_Trim_Resultado!EL161</f>
        <v>3144.336292</v>
      </c>
      <c r="DZ12" s="1">
        <f>PLANEL_GerPT_Trim_Resultado!EM161</f>
        <v>3144.336292</v>
      </c>
      <c r="EA12" s="1">
        <f>PLANEL_GerPT_Trim_Resultado!EN161</f>
        <v>3144.336292</v>
      </c>
      <c r="EB12" s="1">
        <f>PLANEL_GerPT_Trim_Resultado!EO161</f>
        <v>3144.336292</v>
      </c>
      <c r="EC12" s="1">
        <f>PLANEL_GerPT_Trim_Resultado!EP161</f>
        <v>3144.336292</v>
      </c>
      <c r="ED12" s="1">
        <f>PLANEL_GerPT_Trim_Resultado!EQ161</f>
        <v>3144.336292</v>
      </c>
      <c r="EE12" s="1">
        <f>PLANEL_GerPT_Trim_Resultado!ER161</f>
        <v>3144.336292</v>
      </c>
      <c r="EF12" s="1">
        <f>PLANEL_GerPT_Trim_Resultado!ES161</f>
        <v>3144.336292</v>
      </c>
      <c r="EG12" s="1">
        <f>PLANEL_GerPT_Trim_Resultado!ET161</f>
        <v>3144.336292</v>
      </c>
      <c r="EH12" s="1">
        <f>PLANEL_GerPT_Trim_Resultado!EU161</f>
        <v>3144.336292</v>
      </c>
      <c r="EI12" s="1">
        <f>PLANEL_GerPT_Trim_Resultado!EV161</f>
        <v>3144.336292</v>
      </c>
      <c r="EJ12" s="1">
        <f>PLANEL_GerPT_Trim_Resultado!EW161</f>
        <v>3144.336292</v>
      </c>
      <c r="EK12" s="1">
        <f>PLANEL_GerPT_Trim_Resultado!EX161</f>
        <v>3144.336292</v>
      </c>
      <c r="EL12" s="1">
        <f>PLANEL_GerPT_Trim_Resultado!EY161</f>
        <v>3144.336292</v>
      </c>
      <c r="EM12" s="1">
        <f>PLANEL_GerPT_Trim_Resultado!EZ161</f>
        <v>3144.336292</v>
      </c>
      <c r="EN12" s="1">
        <f>PLANEL_GerPT_Trim_Resultado!FA161</f>
        <v>3144.336292</v>
      </c>
      <c r="EO12" s="1">
        <f>PLANEL_GerPT_Trim_Resultado!FB161</f>
        <v>3144.336292</v>
      </c>
      <c r="EP12" s="1">
        <f>PLANEL_GerPT_Trim_Resultado!FC161</f>
        <v>3144.336292</v>
      </c>
    </row>
    <row r="13" spans="2:258" x14ac:dyDescent="0.25">
      <c r="B13" s="16" t="s">
        <v>58</v>
      </c>
      <c r="C13" s="1">
        <f>PLANEL_GerPT_Trim_Resultado!P173+PLANEL_GerPT_Trim_Resultado!P185</f>
        <v>3948.4244900000003</v>
      </c>
      <c r="D13" s="1">
        <f>PLANEL_GerPT_Trim_Resultado!Q173+PLANEL_GerPT_Trim_Resultado!Q185</f>
        <v>2428.3011194999999</v>
      </c>
      <c r="E13" s="1">
        <f>PLANEL_GerPT_Trim_Resultado!R173+PLANEL_GerPT_Trim_Resultado!R185</f>
        <v>2635.0146091000001</v>
      </c>
      <c r="F13" s="1">
        <f>PLANEL_GerPT_Trim_Resultado!S173+PLANEL_GerPT_Trim_Resultado!S185</f>
        <v>2752.0519981000002</v>
      </c>
      <c r="G13" s="1">
        <f>PLANEL_GerPT_Trim_Resultado!T173+PLANEL_GerPT_Trim_Resultado!T185</f>
        <v>3928.4328409999998</v>
      </c>
      <c r="H13" s="1">
        <f>PLANEL_GerPT_Trim_Resultado!U173+PLANEL_GerPT_Trim_Resultado!U185</f>
        <v>2333.244917</v>
      </c>
      <c r="I13" s="1">
        <f>PLANEL_GerPT_Trim_Resultado!V173+PLANEL_GerPT_Trim_Resultado!V185</f>
        <v>3890.6287259999999</v>
      </c>
      <c r="J13" s="1">
        <f>PLANEL_GerPT_Trim_Resultado!W173+PLANEL_GerPT_Trim_Resultado!W185</f>
        <v>2507.5966106999999</v>
      </c>
      <c r="K13" s="1">
        <f>PLANEL_GerPT_Trim_Resultado!X173+PLANEL_GerPT_Trim_Resultado!X185</f>
        <v>4872.7777449999994</v>
      </c>
      <c r="L13" s="1">
        <f>PLANEL_GerPT_Trim_Resultado!Y173+PLANEL_GerPT_Trim_Resultado!Y185</f>
        <v>2342.6275647000002</v>
      </c>
      <c r="M13" s="1">
        <f>PLANEL_GerPT_Trim_Resultado!Z173+PLANEL_GerPT_Trim_Resultado!Z185</f>
        <v>2106.6097202000001</v>
      </c>
      <c r="N13" s="1">
        <f>PLANEL_GerPT_Trim_Resultado!AA173+PLANEL_GerPT_Trim_Resultado!AA185</f>
        <v>2759.5581468</v>
      </c>
      <c r="O13" s="1">
        <f>PLANEL_GerPT_Trim_Resultado!AB173+PLANEL_GerPT_Trim_Resultado!AB185</f>
        <v>2849.3070567999998</v>
      </c>
      <c r="P13" s="1">
        <f>PLANEL_GerPT_Trim_Resultado!AC173+PLANEL_GerPT_Trim_Resultado!AC185</f>
        <v>1990.4915142</v>
      </c>
      <c r="Q13" s="1">
        <f>PLANEL_GerPT_Trim_Resultado!AD173+PLANEL_GerPT_Trim_Resultado!AD185</f>
        <v>1847.7025182000002</v>
      </c>
      <c r="R13" s="1">
        <f>PLANEL_GerPT_Trim_Resultado!AE173+PLANEL_GerPT_Trim_Resultado!AE185</f>
        <v>2072.0787141999999</v>
      </c>
      <c r="S13" s="1">
        <f>PLANEL_GerPT_Trim_Resultado!AF173+PLANEL_GerPT_Trim_Resultado!AF185</f>
        <v>3760.8251220000002</v>
      </c>
      <c r="T13" s="1">
        <f>PLANEL_GerPT_Trim_Resultado!AG173+PLANEL_GerPT_Trim_Resultado!AG185</f>
        <v>3964.9111439999997</v>
      </c>
      <c r="U13" s="1">
        <f>PLANEL_GerPT_Trim_Resultado!AH173+PLANEL_GerPT_Trim_Resultado!AH185</f>
        <v>2106.6097202000001</v>
      </c>
      <c r="V13" s="1">
        <f>PLANEL_GerPT_Trim_Resultado!AI173+PLANEL_GerPT_Trim_Resultado!AI185</f>
        <v>2174.9436997000003</v>
      </c>
      <c r="W13" s="1">
        <f>PLANEL_GerPT_Trim_Resultado!AJ173+PLANEL_GerPT_Trim_Resultado!AJ185</f>
        <v>4472.7552510000005</v>
      </c>
      <c r="X13" s="1">
        <f>PLANEL_GerPT_Trim_Resultado!AK173+PLANEL_GerPT_Trim_Resultado!AK185</f>
        <v>2845.2924912000003</v>
      </c>
      <c r="Y13" s="1">
        <f>PLANEL_GerPT_Trim_Resultado!AL173+PLANEL_GerPT_Trim_Resultado!AL185</f>
        <v>2083.8704022000002</v>
      </c>
      <c r="Z13" s="1">
        <f>PLANEL_GerPT_Trim_Resultado!AM173+PLANEL_GerPT_Trim_Resultado!AM185</f>
        <v>2723.1588971000001</v>
      </c>
      <c r="AA13" s="1">
        <f>PLANEL_GerPT_Trim_Resultado!AN173+PLANEL_GerPT_Trim_Resultado!AN185</f>
        <v>3928.4328409999998</v>
      </c>
      <c r="AB13" s="1">
        <f>PLANEL_GerPT_Trim_Resultado!AO173+PLANEL_GerPT_Trim_Resultado!AO185</f>
        <v>4523.5397270000003</v>
      </c>
      <c r="AC13" s="1">
        <f>PLANEL_GerPT_Trim_Resultado!AP173+PLANEL_GerPT_Trim_Resultado!AP185</f>
        <v>2346.1407816999999</v>
      </c>
      <c r="AD13" s="1">
        <f>PLANEL_GerPT_Trim_Resultado!AQ173+PLANEL_GerPT_Trim_Resultado!AQ185</f>
        <v>4651.3536409999997</v>
      </c>
      <c r="AE13" s="1">
        <f>PLANEL_GerPT_Trim_Resultado!AR173+PLANEL_GerPT_Trim_Resultado!AR185</f>
        <v>4872.7777449999994</v>
      </c>
      <c r="AF13" s="1">
        <f>PLANEL_GerPT_Trim_Resultado!AS173+PLANEL_GerPT_Trim_Resultado!AS185</f>
        <v>4656.0909979999997</v>
      </c>
      <c r="AG13" s="1">
        <f>PLANEL_GerPT_Trim_Resultado!AT173+PLANEL_GerPT_Trim_Resultado!AT185</f>
        <v>4168.9011229999996</v>
      </c>
      <c r="AH13" s="1">
        <f>PLANEL_GerPT_Trim_Resultado!AU173+PLANEL_GerPT_Trim_Resultado!AU185</f>
        <v>4454.2898927000006</v>
      </c>
      <c r="AI13" s="1">
        <f>PLANEL_GerPT_Trim_Resultado!AV173+PLANEL_GerPT_Trim_Resultado!AV185</f>
        <v>4693.6910369999996</v>
      </c>
      <c r="AJ13" s="1">
        <f>PLANEL_GerPT_Trim_Resultado!AW173+PLANEL_GerPT_Trim_Resultado!AW185</f>
        <v>4693.6910369999996</v>
      </c>
      <c r="AK13" s="1">
        <f>PLANEL_GerPT_Trim_Resultado!AX173+PLANEL_GerPT_Trim_Resultado!AX185</f>
        <v>4477.9234859999997</v>
      </c>
      <c r="AL13" s="1">
        <f>PLANEL_GerPT_Trim_Resultado!AY173+PLANEL_GerPT_Trim_Resultado!AY185</f>
        <v>4693.6910369999996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3447.3869469000001</v>
      </c>
      <c r="AO13" s="1">
        <f>PLANEL_GerPT_Trim_Resultado!BB173+PLANEL_GerPT_Trim_Resultado!BB185</f>
        <v>3460.5568018999998</v>
      </c>
      <c r="AP13" s="1">
        <f>PLANEL_GerPT_Trim_Resultado!BC173+PLANEL_GerPT_Trim_Resultado!BC185</f>
        <v>3761.7580098999997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2309.6630979000001</v>
      </c>
      <c r="AS13" s="1">
        <f>PLANEL_GerPT_Trim_Resultado!BF173+PLANEL_GerPT_Trim_Resultado!BF185</f>
        <v>2211.8426018999999</v>
      </c>
      <c r="AT13" s="1">
        <f>PLANEL_GerPT_Trim_Resultado!BG173+PLANEL_GerPT_Trim_Resultado!BG185</f>
        <v>2309.6630979000001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2149.7182229</v>
      </c>
      <c r="AW13" s="1">
        <f>PLANEL_GerPT_Trim_Resultado!BJ173+PLANEL_GerPT_Trim_Resultado!BJ185</f>
        <v>2098.2213578999999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466.77869670000001</v>
      </c>
      <c r="D15" s="22">
        <f>PLANEL_GerPT_Trim_Resultado!Q17+PLANEL_GerPT_Trim_Resultado!Q29</f>
        <v>4407.5114530000001</v>
      </c>
      <c r="E15" s="22">
        <f>PLANEL_GerPT_Trim_Resultado!R17+PLANEL_GerPT_Trim_Resultado!R29</f>
        <v>6191.376166</v>
      </c>
      <c r="F15" s="22">
        <f>PLANEL_GerPT_Trim_Resultado!S17+PLANEL_GerPT_Trim_Resultado!S29</f>
        <v>3967.6189220000001</v>
      </c>
      <c r="G15" s="22">
        <f>PLANEL_GerPT_Trim_Resultado!T17+PLANEL_GerPT_Trim_Resultado!T29</f>
        <v>498.82401670000002</v>
      </c>
      <c r="H15" s="22">
        <f>PLANEL_GerPT_Trim_Resultado!U17+PLANEL_GerPT_Trim_Resultado!U29</f>
        <v>4387.2293280000004</v>
      </c>
      <c r="I15" s="22">
        <f>PLANEL_GerPT_Trim_Resultado!V17+PLANEL_GerPT_Trim_Resultado!V29</f>
        <v>6507.1940119999999</v>
      </c>
      <c r="J15" s="22">
        <f>PLANEL_GerPT_Trim_Resultado!W17+PLANEL_GerPT_Trim_Resultado!W29</f>
        <v>4231.8441419999999</v>
      </c>
      <c r="K15" s="22">
        <f>PLANEL_GerPT_Trim_Resultado!X17+PLANEL_GerPT_Trim_Resultado!X29</f>
        <v>503.43761669999998</v>
      </c>
      <c r="L15" s="22">
        <f>PLANEL_GerPT_Trim_Resultado!Y17+PLANEL_GerPT_Trim_Resultado!Y29</f>
        <v>4762.0327630000002</v>
      </c>
      <c r="M15" s="22">
        <f>PLANEL_GerPT_Trim_Resultado!Z17+PLANEL_GerPT_Trim_Resultado!Z29</f>
        <v>6680.3618260000003</v>
      </c>
      <c r="N15" s="22">
        <f>PLANEL_GerPT_Trim_Resultado!AA17+PLANEL_GerPT_Trim_Resultado!AA29</f>
        <v>4267.6597419999998</v>
      </c>
      <c r="O15" s="22">
        <f>PLANEL_GerPT_Trim_Resultado!AB17+PLANEL_GerPT_Trim_Resultado!AB29</f>
        <v>497.77859790000002</v>
      </c>
      <c r="P15" s="22">
        <f>PLANEL_GerPT_Trim_Resultado!AC17+PLANEL_GerPT_Trim_Resultado!AC29</f>
        <v>4881.2044889999997</v>
      </c>
      <c r="Q15" s="22">
        <f>PLANEL_GerPT_Trim_Resultado!AD17+PLANEL_GerPT_Trim_Resultado!AD29</f>
        <v>6620.7817510000004</v>
      </c>
      <c r="R15" s="22">
        <f>PLANEL_GerPT_Trim_Resultado!AE17+PLANEL_GerPT_Trim_Resultado!AE29</f>
        <v>4249.6895619999996</v>
      </c>
      <c r="S15" s="22">
        <f>PLANEL_GerPT_Trim_Resultado!AF17+PLANEL_GerPT_Trim_Resultado!AF29</f>
        <v>502.37059790000001</v>
      </c>
      <c r="T15" s="22">
        <f>PLANEL_GerPT_Trim_Resultado!AG17+PLANEL_GerPT_Trim_Resultado!AG29</f>
        <v>4783.6873290000003</v>
      </c>
      <c r="U15" s="22">
        <f>PLANEL_GerPT_Trim_Resultado!AH17+PLANEL_GerPT_Trim_Resultado!AH29</f>
        <v>6703.780831</v>
      </c>
      <c r="V15" s="22">
        <f>PLANEL_GerPT_Trim_Resultado!AI17+PLANEL_GerPT_Trim_Resultado!AI29</f>
        <v>3925.1414540000001</v>
      </c>
      <c r="W15" s="22">
        <f>PLANEL_GerPT_Trim_Resultado!AJ17+PLANEL_GerPT_Trim_Resultado!AJ29</f>
        <v>461.1447738</v>
      </c>
      <c r="X15" s="22">
        <f>PLANEL_GerPT_Trim_Resultado!AK17+PLANEL_GerPT_Trim_Resultado!AK29</f>
        <v>4455.3275990000002</v>
      </c>
      <c r="Y15" s="22">
        <f>PLANEL_GerPT_Trim_Resultado!AL17+PLANEL_GerPT_Trim_Resultado!AL29</f>
        <v>6657.1415710000001</v>
      </c>
      <c r="Z15" s="22">
        <f>PLANEL_GerPT_Trim_Resultado!AM17+PLANEL_GerPT_Trim_Resultado!AM29</f>
        <v>4290.6520819999996</v>
      </c>
      <c r="AA15" s="22">
        <f>PLANEL_GerPT_Trim_Resultado!AN17+PLANEL_GerPT_Trim_Resultado!AN29</f>
        <v>506.81459790000002</v>
      </c>
      <c r="AB15" s="22">
        <f>PLANEL_GerPT_Trim_Resultado!AO17+PLANEL_GerPT_Trim_Resultado!AO29</f>
        <v>4915.3123290000003</v>
      </c>
      <c r="AC15" s="22">
        <f>PLANEL_GerPT_Trim_Resultado!AP17+PLANEL_GerPT_Trim_Resultado!AP29</f>
        <v>6791.3450709999997</v>
      </c>
      <c r="AD15" s="22">
        <f>PLANEL_GerPT_Trim_Resultado!AQ17+PLANEL_GerPT_Trim_Resultado!AQ29</f>
        <v>4301.2158820000004</v>
      </c>
      <c r="AE15" s="22">
        <f>PLANEL_GerPT_Trim_Resultado!AR17+PLANEL_GerPT_Trim_Resultado!AR29</f>
        <v>582.0372519</v>
      </c>
      <c r="AF15" s="22">
        <f>PLANEL_GerPT_Trim_Resultado!AS17+PLANEL_GerPT_Trim_Resultado!AS29</f>
        <v>4982.1848799999998</v>
      </c>
      <c r="AG15" s="22">
        <f>PLANEL_GerPT_Trim_Resultado!AT17+PLANEL_GerPT_Trim_Resultado!AT29</f>
        <v>7797.6709010000004</v>
      </c>
      <c r="AH15" s="22">
        <f>PLANEL_GerPT_Trim_Resultado!AU17+PLANEL_GerPT_Trim_Resultado!AU29</f>
        <v>4907.1714810000003</v>
      </c>
      <c r="AI15" s="22">
        <f>PLANEL_GerPT_Trim_Resultado!AV17+PLANEL_GerPT_Trim_Resultado!AV29</f>
        <v>580.14852459999997</v>
      </c>
      <c r="AJ15" s="22">
        <f>PLANEL_GerPT_Trim_Resultado!AW17+PLANEL_GerPT_Trim_Resultado!AW29</f>
        <v>5537.7039260000001</v>
      </c>
      <c r="AK15" s="22">
        <f>PLANEL_GerPT_Trim_Resultado!AX17+PLANEL_GerPT_Trim_Resultado!AX29</f>
        <v>7653.2749009999998</v>
      </c>
      <c r="AL15" s="22">
        <f>PLANEL_GerPT_Trim_Resultado!AY17+PLANEL_GerPT_Trim_Resultado!AY29</f>
        <v>4948.2686409999997</v>
      </c>
      <c r="AM15" s="22">
        <f>PLANEL_GerPT_Trim_Resultado!AZ17+PLANEL_GerPT_Trim_Resultado!AZ29</f>
        <v>292.6063087</v>
      </c>
      <c r="AN15" s="22">
        <f>PLANEL_GerPT_Trim_Resultado!BA17+PLANEL_GerPT_Trim_Resultado!BA29</f>
        <v>2819.80051</v>
      </c>
      <c r="AO15" s="22">
        <f>PLANEL_GerPT_Trim_Resultado!BB17+PLANEL_GerPT_Trim_Resultado!BB29</f>
        <v>3924.8742870000001</v>
      </c>
      <c r="AP15" s="22">
        <f>PLANEL_GerPT_Trim_Resultado!BC17+PLANEL_GerPT_Trim_Resultado!BC29</f>
        <v>2487.153624</v>
      </c>
      <c r="AQ15" s="22">
        <f>PLANEL_GerPT_Trim_Resultado!BD17+PLANEL_GerPT_Trim_Resultado!BD29</f>
        <v>292.6063087</v>
      </c>
      <c r="AR15" s="22">
        <f>PLANEL_GerPT_Trim_Resultado!BE17+PLANEL_GerPT_Trim_Resultado!BE29</f>
        <v>2852.9115099999999</v>
      </c>
      <c r="AS15" s="22">
        <f>PLANEL_GerPT_Trim_Resultado!BF17+PLANEL_GerPT_Trim_Resultado!BF29</f>
        <v>3937.2251670000001</v>
      </c>
      <c r="AT15" s="22">
        <f>PLANEL_GerPT_Trim_Resultado!BG17+PLANEL_GerPT_Trim_Resultado!BG29</f>
        <v>2487.153624</v>
      </c>
      <c r="AU15" s="22">
        <f>PLANEL_GerPT_Trim_Resultado!BH17+PLANEL_GerPT_Trim_Resultado!BH29</f>
        <v>292.6063087</v>
      </c>
      <c r="AV15" s="22">
        <f>PLANEL_GerPT_Trim_Resultado!BI17+PLANEL_GerPT_Trim_Resultado!BI29</f>
        <v>2758.0245420000001</v>
      </c>
      <c r="AW15" s="22">
        <f>PLANEL_GerPT_Trim_Resultado!BJ17+PLANEL_GerPT_Trim_Resultado!BJ29</f>
        <v>3937.2251670000001</v>
      </c>
      <c r="AX15" s="22">
        <f>PLANEL_GerPT_Trim_Resultado!BK17+PLANEL_GerPT_Trim_Resultado!BK29</f>
        <v>2487.153624</v>
      </c>
      <c r="AY15" s="22">
        <f>PLANEL_GerPT_Trim_Resultado!BL17+PLANEL_GerPT_Trim_Resultado!BL29</f>
        <v>343.7857927</v>
      </c>
      <c r="AZ15" s="22">
        <f>PLANEL_GerPT_Trim_Resultado!BM17+PLANEL_GerPT_Trim_Resultado!BM29</f>
        <v>3316.8504790000002</v>
      </c>
      <c r="BA15" s="22">
        <f>PLANEL_GerPT_Trim_Resultado!BN17+PLANEL_GerPT_Trim_Resultado!BN29</f>
        <v>4227.4682009999997</v>
      </c>
      <c r="BB15" s="22">
        <f>PLANEL_GerPT_Trim_Resultado!BO17+PLANEL_GerPT_Trim_Resultado!BO29</f>
        <v>2922.1792380000002</v>
      </c>
      <c r="BC15" s="22">
        <f>PLANEL_GerPT_Trim_Resultado!BP17+PLANEL_GerPT_Trim_Resultado!BP29</f>
        <v>343.7857927</v>
      </c>
      <c r="BD15" s="22">
        <f>PLANEL_GerPT_Trim_Resultado!BQ17+PLANEL_GerPT_Trim_Resultado!BQ29</f>
        <v>3318.800479</v>
      </c>
      <c r="BE15" s="22">
        <f>PLANEL_GerPT_Trim_Resultado!BR17+PLANEL_GerPT_Trim_Resultado!BR29</f>
        <v>4624.9762410000003</v>
      </c>
      <c r="BF15" s="22">
        <f>PLANEL_GerPT_Trim_Resultado!BS17+PLANEL_GerPT_Trim_Resultado!BS29</f>
        <v>2922.1792380000002</v>
      </c>
      <c r="BG15" s="22">
        <f>PLANEL_GerPT_Trim_Resultado!BT17+PLANEL_GerPT_Trim_Resultado!BT29</f>
        <v>343.7857927</v>
      </c>
      <c r="BH15" s="22">
        <f>PLANEL_GerPT_Trim_Resultado!BU17+PLANEL_GerPT_Trim_Resultado!BU29</f>
        <v>3201.0106000000001</v>
      </c>
      <c r="BI15" s="22">
        <f>PLANEL_GerPT_Trim_Resultado!BV17+PLANEL_GerPT_Trim_Resultado!BV29</f>
        <v>4641.108201</v>
      </c>
      <c r="BJ15" s="22">
        <f>PLANEL_GerPT_Trim_Resultado!BW17+PLANEL_GerPT_Trim_Resultado!BW29</f>
        <v>2922.1792380000002</v>
      </c>
      <c r="BK15" s="22">
        <f>PLANEL_GerPT_Trim_Resultado!BX17+PLANEL_GerPT_Trim_Resultado!BX29</f>
        <v>343.7857927</v>
      </c>
      <c r="BL15" s="22">
        <f>PLANEL_GerPT_Trim_Resultado!BY17+PLANEL_GerPT_Trim_Resultado!BY29</f>
        <v>3318.800479</v>
      </c>
      <c r="BM15" s="22">
        <f>PLANEL_GerPT_Trim_Resultado!BZ17+PLANEL_GerPT_Trim_Resultado!BZ29</f>
        <v>4641.108201</v>
      </c>
      <c r="BN15" s="22">
        <f>PLANEL_GerPT_Trim_Resultado!CA17+PLANEL_GerPT_Trim_Resultado!CA29</f>
        <v>2922.1792380000002</v>
      </c>
      <c r="BO15" s="22">
        <f>PLANEL_GerPT_Trim_Resultado!CB17+PLANEL_GerPT_Trim_Resultado!CB29</f>
        <v>198.3495528</v>
      </c>
      <c r="BP15" s="22">
        <f>PLANEL_GerPT_Trim_Resultado!CC17+PLANEL_GerPT_Trim_Resultado!CC29</f>
        <v>1794.6781390000001</v>
      </c>
      <c r="BQ15" s="22">
        <f>PLANEL_GerPT_Trim_Resultado!CD17+PLANEL_GerPT_Trim_Resultado!CD29</f>
        <v>2677.7189619999999</v>
      </c>
      <c r="BR15" s="22">
        <f>PLANEL_GerPT_Trim_Resultado!CE17+PLANEL_GerPT_Trim_Resultado!CE29</f>
        <v>1685.9711990000001</v>
      </c>
      <c r="BS15" s="22">
        <f>PLANEL_GerPT_Trim_Resultado!CF17+PLANEL_GerPT_Trim_Resultado!CF29</f>
        <v>198.3495528</v>
      </c>
      <c r="BT15" s="22">
        <f>PLANEL_GerPT_Trim_Resultado!CG17+PLANEL_GerPT_Trim_Resultado!CG29</f>
        <v>1933.9081389999999</v>
      </c>
      <c r="BU15" s="22">
        <f>PLANEL_GerPT_Trim_Resultado!CH17+PLANEL_GerPT_Trim_Resultado!CH29</f>
        <v>2677.7189619999999</v>
      </c>
      <c r="BV15" s="22">
        <f>PLANEL_GerPT_Trim_Resultado!CI17+PLANEL_GerPT_Trim_Resultado!CI29</f>
        <v>1685.9711990000001</v>
      </c>
      <c r="BW15" s="22">
        <f>PLANEL_GerPT_Trim_Resultado!CJ17+PLANEL_GerPT_Trim_Resultado!CJ29</f>
        <v>198.3495528</v>
      </c>
      <c r="BX15" s="22">
        <f>PLANEL_GerPT_Trim_Resultado!CK17+PLANEL_GerPT_Trim_Resultado!CK29</f>
        <v>1933.9081389999999</v>
      </c>
      <c r="BY15" s="22">
        <f>PLANEL_GerPT_Trim_Resultado!CL17+PLANEL_GerPT_Trim_Resultado!CL29</f>
        <v>2677.7189619999999</v>
      </c>
      <c r="BZ15" s="22">
        <f>PLANEL_GerPT_Trim_Resultado!CM17+PLANEL_GerPT_Trim_Resultado!CM29</f>
        <v>1685.9711990000001</v>
      </c>
      <c r="CA15" s="22">
        <f>PLANEL_GerPT_Trim_Resultado!CN17+PLANEL_GerPT_Trim_Resultado!CN29</f>
        <v>198.3495528</v>
      </c>
      <c r="CB15" s="22">
        <f>PLANEL_GerPT_Trim_Resultado!CO17+PLANEL_GerPT_Trim_Resultado!CO29</f>
        <v>1933.9081389999999</v>
      </c>
      <c r="CC15" s="22">
        <f>PLANEL_GerPT_Trim_Resultado!CP17+PLANEL_GerPT_Trim_Resultado!CP29</f>
        <v>2671.2389619999999</v>
      </c>
      <c r="CD15" s="22">
        <f>PLANEL_GerPT_Trim_Resultado!CQ17+PLANEL_GerPT_Trim_Resultado!CQ29</f>
        <v>1685.9711990000001</v>
      </c>
      <c r="CE15" s="22">
        <f>PLANEL_GerPT_Trim_Resultado!CR17+PLANEL_GerPT_Trim_Resultado!CR29</f>
        <v>198.3495528</v>
      </c>
      <c r="CF15" s="22">
        <f>PLANEL_GerPT_Trim_Resultado!CS17+PLANEL_GerPT_Trim_Resultado!CS29</f>
        <v>1929.2281390000001</v>
      </c>
      <c r="CG15" s="22">
        <f>PLANEL_GerPT_Trim_Resultado!CT17+PLANEL_GerPT_Trim_Resultado!CT29</f>
        <v>2527.0589620000001</v>
      </c>
      <c r="CH15" s="22">
        <f>PLANEL_GerPT_Trim_Resultado!CU17+PLANEL_GerPT_Trim_Resultado!CU29</f>
        <v>1685.9711990000001</v>
      </c>
      <c r="CI15" s="22">
        <f>PLANEL_GerPT_Trim_Resultado!CV17+PLANEL_GerPT_Trim_Resultado!CV29</f>
        <v>149.9960174</v>
      </c>
      <c r="CJ15" s="22">
        <f>PLANEL_GerPT_Trim_Resultado!CW17+PLANEL_GerPT_Trim_Resultado!CW29</f>
        <v>1462.46117</v>
      </c>
      <c r="CK15" s="22">
        <f>PLANEL_GerPT_Trim_Resultado!CX17+PLANEL_GerPT_Trim_Resultado!CX29</f>
        <v>2024.9462349999999</v>
      </c>
      <c r="CL15" s="22">
        <f>PLANEL_GerPT_Trim_Resultado!CY17+PLANEL_GerPT_Trim_Resultado!CY29</f>
        <v>1274.966148</v>
      </c>
      <c r="CM15" s="22">
        <f>PLANEL_GerPT_Trim_Resultado!CZ17+PLANEL_GerPT_Trim_Resultado!CZ29</f>
        <v>149.9960174</v>
      </c>
      <c r="CN15" s="22">
        <f>PLANEL_GerPT_Trim_Resultado!DA17+PLANEL_GerPT_Trim_Resultado!DA29</f>
        <v>1462.46117</v>
      </c>
      <c r="CO15" s="22">
        <f>PLANEL_GerPT_Trim_Resultado!DB17+PLANEL_GerPT_Trim_Resultado!DB29</f>
        <v>2024.9462349999999</v>
      </c>
      <c r="CP15" s="22">
        <f>PLANEL_GerPT_Trim_Resultado!DC17+PLANEL_GerPT_Trim_Resultado!DC29</f>
        <v>1274.966148</v>
      </c>
      <c r="CQ15" s="22">
        <f>PLANEL_GerPT_Trim_Resultado!DD17+PLANEL_GerPT_Trim_Resultado!DD29</f>
        <v>149.9960174</v>
      </c>
      <c r="CR15" s="22">
        <f>PLANEL_GerPT_Trim_Resultado!DE17+PLANEL_GerPT_Trim_Resultado!DE29</f>
        <v>1462.46117</v>
      </c>
      <c r="CS15" s="22">
        <f>PLANEL_GerPT_Trim_Resultado!DF17+PLANEL_GerPT_Trim_Resultado!DF29</f>
        <v>2024.9462349999999</v>
      </c>
      <c r="CT15" s="22">
        <f>PLANEL_GerPT_Trim_Resultado!DG17+PLANEL_GerPT_Trim_Resultado!DG29</f>
        <v>1274.966148</v>
      </c>
      <c r="CU15" s="22">
        <f>PLANEL_GerPT_Trim_Resultado!DH17+PLANEL_GerPT_Trim_Resultado!DH29</f>
        <v>149.9960174</v>
      </c>
      <c r="CV15" s="22">
        <f>PLANEL_GerPT_Trim_Resultado!DI17+PLANEL_GerPT_Trim_Resultado!DI29</f>
        <v>1462.46117</v>
      </c>
      <c r="CW15" s="22">
        <f>PLANEL_GerPT_Trim_Resultado!DJ17+PLANEL_GerPT_Trim_Resultado!DJ29</f>
        <v>2024.9462349999999</v>
      </c>
      <c r="CX15" s="22">
        <f>PLANEL_GerPT_Trim_Resultado!DK17+PLANEL_GerPT_Trim_Resultado!DK29</f>
        <v>1274.966148</v>
      </c>
      <c r="CY15" s="71">
        <f>PLANEL_GerPT_Trim_Resultado!DL17+PLANEL_GerPT_Trim_Resultado!DL29</f>
        <v>149.9960174</v>
      </c>
      <c r="CZ15" s="71">
        <f>PLANEL_GerPT_Trim_Resultado!DM17+PLANEL_GerPT_Trim_Resultado!DM29</f>
        <v>1462.46117</v>
      </c>
      <c r="DA15" s="71">
        <f>PLANEL_GerPT_Trim_Resultado!DN17+PLANEL_GerPT_Trim_Resultado!DN29</f>
        <v>1832.1662349999999</v>
      </c>
      <c r="DB15" s="71">
        <f>PLANEL_GerPT_Trim_Resultado!DO17+PLANEL_GerPT_Trim_Resultado!DO29</f>
        <v>1274.966148</v>
      </c>
      <c r="DC15" s="22">
        <f>PLANEL_GerPT_Trim_Resultado!DP17+PLANEL_GerPT_Trim_Resultado!DP29</f>
        <v>149.9960174</v>
      </c>
      <c r="DD15" s="22">
        <f>PLANEL_GerPT_Trim_Resultado!DQ17+PLANEL_GerPT_Trim_Resultado!DQ29</f>
        <v>1462.46117</v>
      </c>
      <c r="DE15" s="22">
        <f>PLANEL_GerPT_Trim_Resultado!DR17+PLANEL_GerPT_Trim_Resultado!DR29</f>
        <v>2024.9462349999999</v>
      </c>
      <c r="DF15" s="22">
        <f>PLANEL_GerPT_Trim_Resultado!DS17+PLANEL_GerPT_Trim_Resultado!DS29</f>
        <v>1274.966148</v>
      </c>
      <c r="DG15" s="22">
        <f>PLANEL_GerPT_Trim_Resultado!DT17+PLANEL_GerPT_Trim_Resultado!DT29</f>
        <v>149.9960174</v>
      </c>
      <c r="DH15" s="22">
        <f>PLANEL_GerPT_Trim_Resultado!DU17+PLANEL_GerPT_Trim_Resultado!DU29</f>
        <v>1462.46117</v>
      </c>
      <c r="DI15" s="22">
        <f>PLANEL_GerPT_Trim_Resultado!DV17+PLANEL_GerPT_Trim_Resultado!DV29</f>
        <v>1596.7262350000001</v>
      </c>
      <c r="DJ15" s="22">
        <f>PLANEL_GerPT_Trim_Resultado!DW17+PLANEL_GerPT_Trim_Resultado!DW29</f>
        <v>1274.966148</v>
      </c>
      <c r="DK15" s="22">
        <f>PLANEL_GerPT_Trim_Resultado!DX17+PLANEL_GerPT_Trim_Resultado!DX29</f>
        <v>149.9960174</v>
      </c>
      <c r="DL15" s="22">
        <f>PLANEL_GerPT_Trim_Resultado!DY17+PLANEL_GerPT_Trim_Resultado!DY29</f>
        <v>1462.46117</v>
      </c>
      <c r="DM15" s="22">
        <f>PLANEL_GerPT_Trim_Resultado!DZ17+PLANEL_GerPT_Trim_Resultado!DZ29</f>
        <v>2024.9462349999999</v>
      </c>
      <c r="DN15" s="22">
        <f>PLANEL_GerPT_Trim_Resultado!EA17+PLANEL_GerPT_Trim_Resultado!EA29</f>
        <v>1274.966148</v>
      </c>
      <c r="DO15" s="22">
        <f>PLANEL_GerPT_Trim_Resultado!EB17+PLANEL_GerPT_Trim_Resultado!EB29</f>
        <v>149.9960174</v>
      </c>
      <c r="DP15" s="22">
        <f>PLANEL_GerPT_Trim_Resultado!EC17+PLANEL_GerPT_Trim_Resultado!EC29</f>
        <v>1462.46117</v>
      </c>
      <c r="DQ15" s="22">
        <f>PLANEL_GerPT_Trim_Resultado!ED17+PLANEL_GerPT_Trim_Resultado!ED29</f>
        <v>2024.9462349999999</v>
      </c>
      <c r="DR15" s="22">
        <f>PLANEL_GerPT_Trim_Resultado!EE17+PLANEL_GerPT_Trim_Resultado!EE29</f>
        <v>1274.966148</v>
      </c>
      <c r="DS15" s="22">
        <f>PLANEL_GerPT_Trim_Resultado!EF17+PLANEL_GerPT_Trim_Resultado!EF29</f>
        <v>149.9960174</v>
      </c>
      <c r="DT15" s="22">
        <f>PLANEL_GerPT_Trim_Resultado!EG17+PLANEL_GerPT_Trim_Resultado!EG29</f>
        <v>1462.46117</v>
      </c>
      <c r="DU15" s="22">
        <f>PLANEL_GerPT_Trim_Resultado!EH17+PLANEL_GerPT_Trim_Resultado!EH29</f>
        <v>1544.346235</v>
      </c>
      <c r="DV15" s="22">
        <f>PLANEL_GerPT_Trim_Resultado!EI17+PLANEL_GerPT_Trim_Resultado!EI29</f>
        <v>1274.966148</v>
      </c>
      <c r="DW15" s="22">
        <f>PLANEL_GerPT_Trim_Resultado!EJ17+PLANEL_GerPT_Trim_Resultado!EJ29</f>
        <v>149.9960174</v>
      </c>
      <c r="DX15" s="22">
        <f>PLANEL_GerPT_Trim_Resultado!EK17+PLANEL_GerPT_Trim_Resultado!EK29</f>
        <v>1462.46117</v>
      </c>
      <c r="DY15" s="22">
        <f>PLANEL_GerPT_Trim_Resultado!EL17+PLANEL_GerPT_Trim_Resultado!EL29</f>
        <v>1743.12</v>
      </c>
      <c r="DZ15" s="22">
        <f>PLANEL_GerPT_Trim_Resultado!EM17+PLANEL_GerPT_Trim_Resultado!EM29</f>
        <v>1274.966148</v>
      </c>
      <c r="EA15" s="22">
        <f>PLANEL_GerPT_Trim_Resultado!EN17+PLANEL_GerPT_Trim_Resultado!EN29</f>
        <v>149.9960174</v>
      </c>
      <c r="EB15" s="22">
        <f>PLANEL_GerPT_Trim_Resultado!EO17+PLANEL_GerPT_Trim_Resultado!EO29</f>
        <v>1462.46117</v>
      </c>
      <c r="EC15" s="22">
        <f>PLANEL_GerPT_Trim_Resultado!EP17+PLANEL_GerPT_Trim_Resultado!EP29</f>
        <v>1804.086235</v>
      </c>
      <c r="ED15" s="22">
        <f>PLANEL_GerPT_Trim_Resultado!EQ17+PLANEL_GerPT_Trim_Resultado!EQ29</f>
        <v>1274.966148</v>
      </c>
      <c r="EE15" s="22">
        <f>PLANEL_GerPT_Trim_Resultado!ER17+PLANEL_GerPT_Trim_Resultado!ER29</f>
        <v>149.9960174</v>
      </c>
      <c r="EF15" s="22">
        <f>PLANEL_GerPT_Trim_Resultado!ES17+PLANEL_GerPT_Trim_Resultado!ES29</f>
        <v>1462.46117</v>
      </c>
      <c r="EG15" s="22">
        <f>PLANEL_GerPT_Trim_Resultado!ET17+PLANEL_GerPT_Trim_Resultado!ET29</f>
        <v>2024.9462349999999</v>
      </c>
      <c r="EH15" s="22">
        <f>PLANEL_GerPT_Trim_Resultado!EU17+PLANEL_GerPT_Trim_Resultado!EU29</f>
        <v>1274.966148</v>
      </c>
      <c r="EI15" s="22">
        <f>PLANEL_GerPT_Trim_Resultado!EV17+PLANEL_GerPT_Trim_Resultado!EV29</f>
        <v>149.9960174</v>
      </c>
      <c r="EJ15" s="22">
        <f>PLANEL_GerPT_Trim_Resultado!EW17+PLANEL_GerPT_Trim_Resultado!EW29</f>
        <v>1462.46117</v>
      </c>
      <c r="EK15" s="22">
        <f>PLANEL_GerPT_Trim_Resultado!EX17+PLANEL_GerPT_Trim_Resultado!EX29</f>
        <v>2024.9462349999999</v>
      </c>
      <c r="EL15" s="22">
        <f>PLANEL_GerPT_Trim_Resultado!EY17+PLANEL_GerPT_Trim_Resultado!EY29</f>
        <v>1274.966148</v>
      </c>
      <c r="EM15" s="22">
        <f>PLANEL_GerPT_Trim_Resultado!EZ17+PLANEL_GerPT_Trim_Resultado!EZ29</f>
        <v>149.9960174</v>
      </c>
      <c r="EN15" s="22">
        <f>PLANEL_GerPT_Trim_Resultado!FA17+PLANEL_GerPT_Trim_Resultado!FA29</f>
        <v>1462.46117</v>
      </c>
      <c r="EO15" s="22">
        <f>PLANEL_GerPT_Trim_Resultado!FB17+PLANEL_GerPT_Trim_Resultado!FB29</f>
        <v>2024.9462349999999</v>
      </c>
      <c r="EP15" s="22">
        <f>PLANEL_GerPT_Trim_Resultado!FC17+PLANEL_GerPT_Trim_Resultado!FC29</f>
        <v>1274.966148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68.048500000000004</v>
      </c>
      <c r="E16" s="22">
        <f>PLANEL_GerPT_Trim_Resultado!R377</f>
        <v>298.00549999999998</v>
      </c>
      <c r="F16" s="22">
        <f>PLANEL_GerPT_Trim_Resultado!S377</f>
        <v>298.00549999999998</v>
      </c>
      <c r="G16" s="22">
        <f>PLANEL_GerPT_Trim_Resultado!T377</f>
        <v>298.00549999999998</v>
      </c>
      <c r="H16" s="22">
        <f>PLANEL_GerPT_Trim_Resultado!U377</f>
        <v>68.048500000000004</v>
      </c>
      <c r="I16" s="22">
        <f>PLANEL_GerPT_Trim_Resultado!V377</f>
        <v>68.048500000000004</v>
      </c>
      <c r="J16" s="22">
        <f>PLANEL_GerPT_Trim_Resultado!W377</f>
        <v>298.00549999999998</v>
      </c>
      <c r="K16" s="22">
        <f>PLANEL_GerPT_Trim_Resultado!X377</f>
        <v>298.00549999999998</v>
      </c>
      <c r="L16" s="22">
        <f>PLANEL_GerPT_Trim_Resultado!Y377</f>
        <v>68.048500000000004</v>
      </c>
      <c r="M16" s="22">
        <f>PLANEL_GerPT_Trim_Resultado!Z377</f>
        <v>298.00549999999998</v>
      </c>
      <c r="N16" s="22">
        <f>PLANEL_GerPT_Trim_Resultado!AA377</f>
        <v>298.00549999999998</v>
      </c>
      <c r="O16" s="22">
        <f>PLANEL_GerPT_Trim_Resultado!AB377</f>
        <v>225.80549999999999</v>
      </c>
      <c r="P16" s="22">
        <f>PLANEL_GerPT_Trim_Resultado!AC377</f>
        <v>455.76249999999999</v>
      </c>
      <c r="Q16" s="22">
        <f>PLANEL_GerPT_Trim_Resultado!AD377</f>
        <v>455.76249999999999</v>
      </c>
      <c r="R16" s="22">
        <f>PLANEL_GerPT_Trim_Resultado!AE377</f>
        <v>455.76249999999999</v>
      </c>
      <c r="S16" s="22">
        <f>PLANEL_GerPT_Trim_Resultado!AF377</f>
        <v>510.10449</v>
      </c>
      <c r="T16" s="22">
        <f>PLANEL_GerPT_Trim_Resultado!AG377</f>
        <v>373.81549999999999</v>
      </c>
      <c r="U16" s="22">
        <f>PLANEL_GerPT_Trim_Resultado!AH377</f>
        <v>603.77250000000004</v>
      </c>
      <c r="V16" s="22">
        <f>PLANEL_GerPT_Trim_Resultado!AI377</f>
        <v>603.77250000000004</v>
      </c>
      <c r="W16" s="22">
        <f>PLANEL_GerPT_Trim_Resultado!AJ377</f>
        <v>648.89750000000004</v>
      </c>
      <c r="X16" s="22">
        <f>PLANEL_GerPT_Trim_Resultado!AK377</f>
        <v>418.94049999999999</v>
      </c>
      <c r="Y16" s="22">
        <f>PLANEL_GerPT_Trim_Resultado!AL377</f>
        <v>418.94049999999999</v>
      </c>
      <c r="Z16" s="22">
        <f>PLANEL_GerPT_Trim_Resultado!AM377</f>
        <v>648.89750000000004</v>
      </c>
      <c r="AA16" s="22">
        <f>PLANEL_GerPT_Trim_Resultado!AN377</f>
        <v>653.41</v>
      </c>
      <c r="AB16" s="22">
        <f>PLANEL_GerPT_Trim_Resultado!AO377</f>
        <v>653.41</v>
      </c>
      <c r="AC16" s="22">
        <f>PLANEL_GerPT_Trim_Resultado!AP377</f>
        <v>653.41</v>
      </c>
      <c r="AD16" s="22">
        <f>PLANEL_GerPT_Trim_Resultado!AQ377</f>
        <v>638.24800000000005</v>
      </c>
      <c r="AE16" s="22">
        <f>PLANEL_GerPT_Trim_Resultado!AR377</f>
        <v>653.41</v>
      </c>
      <c r="AF16" s="22">
        <f>PLANEL_GerPT_Trim_Resultado!AS377</f>
        <v>245.84100000000001</v>
      </c>
      <c r="AG16" s="22">
        <f>PLANEL_GerPT_Trim_Resultado!AT377</f>
        <v>653.41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653.41</v>
      </c>
      <c r="AK16" s="22">
        <f>PLANEL_GerPT_Trim_Resultado!AX377</f>
        <v>653.41</v>
      </c>
      <c r="AL16" s="22">
        <f>PLANEL_GerPT_Trim_Resultado!AY377</f>
        <v>653.41</v>
      </c>
      <c r="AM16" s="22">
        <f>PLANEL_GerPT_Trim_Resultado!AZ377</f>
        <v>626.33500000000004</v>
      </c>
      <c r="AN16" s="22">
        <f>PLANEL_GerPT_Trim_Resultado!BA377</f>
        <v>396.37799999999999</v>
      </c>
      <c r="AO16" s="22">
        <f>PLANEL_GerPT_Trim_Resultado!BB377</f>
        <v>490.96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626.33500000000004</v>
      </c>
      <c r="AS16" s="22">
        <f>PLANEL_GerPT_Trim_Resultado!BF377</f>
        <v>626.33500000000004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490.96</v>
      </c>
      <c r="AW16" s="22">
        <f>PLANEL_GerPT_Trim_Resultado!BJ377</f>
        <v>626.33500000000004</v>
      </c>
      <c r="AX16" s="22">
        <f>PLANEL_GerPT_Trim_Resultado!BK377</f>
        <v>626.33500000000004</v>
      </c>
      <c r="AY16" s="22">
        <f>PLANEL_GerPT_Trim_Resultado!BL377</f>
        <v>3886.3376699999999</v>
      </c>
      <c r="AZ16" s="22">
        <f>PLANEL_GerPT_Trim_Resultado!BM377</f>
        <v>3656.38067</v>
      </c>
      <c r="BA16" s="22">
        <f>PLANEL_GerPT_Trim_Resultado!BN377</f>
        <v>3858.6305510000002</v>
      </c>
      <c r="BB16" s="22">
        <f>PLANEL_GerPT_Trim_Resultado!BO377</f>
        <v>3886.3376699999999</v>
      </c>
      <c r="BC16" s="22">
        <f>PLANEL_GerPT_Trim_Resultado!BP377</f>
        <v>4753.5648819999997</v>
      </c>
      <c r="BD16" s="22">
        <f>PLANEL_GerPT_Trim_Resultado!BQ377</f>
        <v>4523.6078820000002</v>
      </c>
      <c r="BE16" s="22">
        <f>PLANEL_GerPT_Trim_Resultado!BR377</f>
        <v>4603.0278820000003</v>
      </c>
      <c r="BF16" s="22">
        <f>PLANEL_GerPT_Trim_Resultado!BS377</f>
        <v>4753.5648819999997</v>
      </c>
      <c r="BG16" s="22">
        <f>PLANEL_GerPT_Trim_Resultado!BT377</f>
        <v>8877.1922410000006</v>
      </c>
      <c r="BH16" s="22">
        <f>PLANEL_GerPT_Trim_Resultado!BU377</f>
        <v>8877.1922410000006</v>
      </c>
      <c r="BI16" s="22">
        <f>PLANEL_GerPT_Trim_Resultado!BV377</f>
        <v>8877.1922410000006</v>
      </c>
      <c r="BJ16" s="22">
        <f>PLANEL_GerPT_Trim_Resultado!BW377</f>
        <v>8877.1922410000006</v>
      </c>
      <c r="BK16" s="22">
        <f>PLANEL_GerPT_Trim_Resultado!BX377</f>
        <v>8877.1922410000006</v>
      </c>
      <c r="BL16" s="22">
        <f>PLANEL_GerPT_Trim_Resultado!BY377</f>
        <v>8647.2352410000003</v>
      </c>
      <c r="BM16" s="22">
        <f>PLANEL_GerPT_Trim_Resultado!BZ377</f>
        <v>8877.1922410000006</v>
      </c>
      <c r="BN16" s="22">
        <f>PLANEL_GerPT_Trim_Resultado!CA377</f>
        <v>8877.1922410000006</v>
      </c>
      <c r="BO16" s="22">
        <f>PLANEL_GerPT_Trim_Resultado!CB377</f>
        <v>8606.2617410000003</v>
      </c>
      <c r="BP16" s="22">
        <f>PLANEL_GerPT_Trim_Resultado!CC377</f>
        <v>8606.2617410000003</v>
      </c>
      <c r="BQ16" s="22">
        <f>PLANEL_GerPT_Trim_Resultado!CD377</f>
        <v>5048.4044999999996</v>
      </c>
      <c r="BR16" s="22">
        <f>PLANEL_GerPT_Trim_Resultado!CE377</f>
        <v>8606.2617410000003</v>
      </c>
      <c r="BS16" s="22">
        <f>PLANEL_GerPT_Trim_Resultado!CF377</f>
        <v>8606.2617410000003</v>
      </c>
      <c r="BT16" s="22">
        <f>PLANEL_GerPT_Trim_Resultado!CG377</f>
        <v>8606.2617410000003</v>
      </c>
      <c r="BU16" s="22">
        <f>PLANEL_GerPT_Trim_Resultado!CH377</f>
        <v>8606.2617410000003</v>
      </c>
      <c r="BV16" s="22">
        <f>PLANEL_GerPT_Trim_Resultado!CI377</f>
        <v>8606.2617410000003</v>
      </c>
      <c r="BW16" s="22">
        <f>PLANEL_GerPT_Trim_Resultado!CJ377</f>
        <v>8606.2617410000003</v>
      </c>
      <c r="BX16" s="22">
        <f>PLANEL_GerPT_Trim_Resultado!CK377</f>
        <v>7054.2376899999999</v>
      </c>
      <c r="BY16" s="22">
        <f>PLANEL_GerPT_Trim_Resultado!CL377</f>
        <v>8606.2617410000003</v>
      </c>
      <c r="BZ16" s="22">
        <f>PLANEL_GerPT_Trim_Resultado!CM377</f>
        <v>8606.2617410000003</v>
      </c>
      <c r="CA16" s="22">
        <f>PLANEL_GerPT_Trim_Resultado!CN377</f>
        <v>8606.2617410000003</v>
      </c>
      <c r="CB16" s="22">
        <f>PLANEL_GerPT_Trim_Resultado!CO377</f>
        <v>8606.2617410000003</v>
      </c>
      <c r="CC16" s="22">
        <f>PLANEL_GerPT_Trim_Resultado!CP377</f>
        <v>8606.2617410000003</v>
      </c>
      <c r="CD16" s="22">
        <f>PLANEL_GerPT_Trim_Resultado!CQ377</f>
        <v>8606.2617410000003</v>
      </c>
      <c r="CE16" s="22">
        <f>PLANEL_GerPT_Trim_Resultado!CR377</f>
        <v>8606.2617410000003</v>
      </c>
      <c r="CF16" s="22">
        <f>PLANEL_GerPT_Trim_Resultado!CS377</f>
        <v>8606.2617410000003</v>
      </c>
      <c r="CG16" s="22">
        <f>PLANEL_GerPT_Trim_Resultado!CT377</f>
        <v>8606.2617410000003</v>
      </c>
      <c r="CH16" s="22">
        <f>PLANEL_GerPT_Trim_Resultado!CU377</f>
        <v>8606.2617410000003</v>
      </c>
      <c r="CI16" s="22">
        <f>PLANEL_GerPT_Trim_Resultado!CV377</f>
        <v>8599.0417409999991</v>
      </c>
      <c r="CJ16" s="22">
        <f>PLANEL_GerPT_Trim_Resultado!CW377</f>
        <v>8599.0417409999991</v>
      </c>
      <c r="CK16" s="22">
        <f>PLANEL_GerPT_Trim_Resultado!CX377</f>
        <v>8599.0417409999991</v>
      </c>
      <c r="CL16" s="22">
        <f>PLANEL_GerPT_Trim_Resultado!CY377</f>
        <v>8599.0417409999991</v>
      </c>
      <c r="CM16" s="22">
        <f>PLANEL_GerPT_Trim_Resultado!CZ377</f>
        <v>8599.0417409999991</v>
      </c>
      <c r="CN16" s="22">
        <f>PLANEL_GerPT_Trim_Resultado!DA377</f>
        <v>8599.0417409999991</v>
      </c>
      <c r="CO16" s="22">
        <f>PLANEL_GerPT_Trim_Resultado!DB377</f>
        <v>8599.0417409999991</v>
      </c>
      <c r="CP16" s="22">
        <f>PLANEL_GerPT_Trim_Resultado!DC377</f>
        <v>8599.0417409999991</v>
      </c>
      <c r="CQ16" s="22">
        <f>PLANEL_GerPT_Trim_Resultado!DD377</f>
        <v>8599.0417409999991</v>
      </c>
      <c r="CR16" s="22">
        <f>PLANEL_GerPT_Trim_Resultado!DE377</f>
        <v>8448.5047410000006</v>
      </c>
      <c r="CS16" s="22">
        <f>PLANEL_GerPT_Trim_Resultado!DF377</f>
        <v>6265.828477</v>
      </c>
      <c r="CT16" s="22">
        <f>PLANEL_GerPT_Trim_Resultado!DG377</f>
        <v>8599.0417409999991</v>
      </c>
      <c r="CU16" s="22">
        <f>PLANEL_GerPT_Trim_Resultado!DH377</f>
        <v>8599.0417409999991</v>
      </c>
      <c r="CV16" s="22">
        <f>PLANEL_GerPT_Trim_Resultado!DI377</f>
        <v>8599.0417409999991</v>
      </c>
      <c r="CW16" s="22">
        <f>PLANEL_GerPT_Trim_Resultado!DJ377</f>
        <v>8599.0417409999991</v>
      </c>
      <c r="CX16" s="22">
        <f>PLANEL_GerPT_Trim_Resultado!DK377</f>
        <v>8599.0417409999991</v>
      </c>
      <c r="CY16" s="71">
        <f>PLANEL_GerPT_Trim_Resultado!DL377</f>
        <v>8599.0417409999991</v>
      </c>
      <c r="CZ16" s="71">
        <f>PLANEL_GerPT_Trim_Resultado!DM377</f>
        <v>8599.0417409999991</v>
      </c>
      <c r="DA16" s="71">
        <f>PLANEL_GerPT_Trim_Resultado!DN377</f>
        <v>8599.0417409999991</v>
      </c>
      <c r="DB16" s="71">
        <f>PLANEL_GerPT_Trim_Resultado!DO377</f>
        <v>8599.0417409999991</v>
      </c>
      <c r="DC16" s="22">
        <f>PLANEL_GerPT_Trim_Resultado!DP377</f>
        <v>8599.0417409999991</v>
      </c>
      <c r="DD16" s="22">
        <f>PLANEL_GerPT_Trim_Resultado!DQ377</f>
        <v>8599.0417409999991</v>
      </c>
      <c r="DE16" s="22">
        <f>PLANEL_GerPT_Trim_Resultado!DR377</f>
        <v>8599.0417409999991</v>
      </c>
      <c r="DF16" s="22">
        <f>PLANEL_GerPT_Trim_Resultado!DS377</f>
        <v>8599.0417409999991</v>
      </c>
      <c r="DG16" s="22">
        <f>PLANEL_GerPT_Trim_Resultado!DT377</f>
        <v>8599.0417409999991</v>
      </c>
      <c r="DH16" s="22">
        <f>PLANEL_GerPT_Trim_Resultado!DU377</f>
        <v>8599.0417409999991</v>
      </c>
      <c r="DI16" s="22">
        <f>PLANEL_GerPT_Trim_Resultado!DV377</f>
        <v>7967.291741</v>
      </c>
      <c r="DJ16" s="22">
        <f>PLANEL_GerPT_Trim_Resultado!DW377</f>
        <v>8599.0417409999991</v>
      </c>
      <c r="DK16" s="22">
        <f>PLANEL_GerPT_Trim_Resultado!DX377</f>
        <v>8599.0417409999991</v>
      </c>
      <c r="DL16" s="22">
        <f>PLANEL_GerPT_Trim_Resultado!DY377</f>
        <v>8599.0417409999991</v>
      </c>
      <c r="DM16" s="22">
        <f>PLANEL_GerPT_Trim_Resultado!DZ377</f>
        <v>8599.0417409999991</v>
      </c>
      <c r="DN16" s="22">
        <f>PLANEL_GerPT_Trim_Resultado!EA377</f>
        <v>8599.0417409999991</v>
      </c>
      <c r="DO16" s="22">
        <f>PLANEL_GerPT_Trim_Resultado!EB377</f>
        <v>8599.0417409999991</v>
      </c>
      <c r="DP16" s="22">
        <f>PLANEL_GerPT_Trim_Resultado!EC377</f>
        <v>8599.0417409999991</v>
      </c>
      <c r="DQ16" s="22">
        <f>PLANEL_GerPT_Trim_Resultado!ED377</f>
        <v>8599.0417409999991</v>
      </c>
      <c r="DR16" s="22">
        <f>PLANEL_GerPT_Trim_Resultado!EE377</f>
        <v>8599.0417409999991</v>
      </c>
      <c r="DS16" s="22">
        <f>PLANEL_GerPT_Trim_Resultado!EF377</f>
        <v>8599.0417409999991</v>
      </c>
      <c r="DT16" s="22">
        <f>PLANEL_GerPT_Trim_Resultado!EG377</f>
        <v>8599.0417409999991</v>
      </c>
      <c r="DU16" s="22">
        <f>PLANEL_GerPT_Trim_Resultado!EH377</f>
        <v>8599.0417409999991</v>
      </c>
      <c r="DV16" s="22">
        <f>PLANEL_GerPT_Trim_Resultado!EI377</f>
        <v>8599.0417409999991</v>
      </c>
      <c r="DW16" s="22">
        <f>PLANEL_GerPT_Trim_Resultado!EJ377</f>
        <v>8250.8572409999997</v>
      </c>
      <c r="DX16" s="22">
        <f>PLANEL_GerPT_Trim_Resultado!EK377</f>
        <v>8250.8572409999997</v>
      </c>
      <c r="DY16" s="22">
        <f>PLANEL_GerPT_Trim_Resultado!EL377</f>
        <v>8250.8572409999997</v>
      </c>
      <c r="DZ16" s="22">
        <f>PLANEL_GerPT_Trim_Resultado!EM377</f>
        <v>8250.8572409999997</v>
      </c>
      <c r="EA16" s="22">
        <f>PLANEL_GerPT_Trim_Resultado!EN377</f>
        <v>8250.8572409999997</v>
      </c>
      <c r="EB16" s="22">
        <f>PLANEL_GerPT_Trim_Resultado!EO377</f>
        <v>8250.8572409999997</v>
      </c>
      <c r="EC16" s="22">
        <f>PLANEL_GerPT_Trim_Resultado!EP377</f>
        <v>8250.8572409999997</v>
      </c>
      <c r="ED16" s="22">
        <f>PLANEL_GerPT_Trim_Resultado!EQ377</f>
        <v>8250.8572409999997</v>
      </c>
      <c r="EE16" s="22">
        <f>PLANEL_GerPT_Trim_Resultado!ER377</f>
        <v>8250.8572409999997</v>
      </c>
      <c r="EF16" s="22">
        <f>PLANEL_GerPT_Trim_Resultado!ES377</f>
        <v>8250.8572409999997</v>
      </c>
      <c r="EG16" s="22">
        <f>PLANEL_GerPT_Trim_Resultado!ET377</f>
        <v>8250.8572409999997</v>
      </c>
      <c r="EH16" s="22">
        <f>PLANEL_GerPT_Trim_Resultado!EU377</f>
        <v>8250.8572409999997</v>
      </c>
      <c r="EI16" s="22">
        <f>PLANEL_GerPT_Trim_Resultado!EV377</f>
        <v>8250.8572409999997</v>
      </c>
      <c r="EJ16" s="22">
        <f>PLANEL_GerPT_Trim_Resultado!EW377</f>
        <v>8250.8572409999997</v>
      </c>
      <c r="EK16" s="22">
        <f>PLANEL_GerPT_Trim_Resultado!EX377</f>
        <v>6314.0280929999999</v>
      </c>
      <c r="EL16" s="22">
        <f>PLANEL_GerPT_Trim_Resultado!EY377</f>
        <v>8250.8572409999997</v>
      </c>
      <c r="EM16" s="22">
        <f>PLANEL_GerPT_Trim_Resultado!EZ377</f>
        <v>8250.8572409999997</v>
      </c>
      <c r="EN16" s="22">
        <f>PLANEL_GerPT_Trim_Resultado!FA377</f>
        <v>8250.8572409999997</v>
      </c>
      <c r="EO16" s="22">
        <f>PLANEL_GerPT_Trim_Resultado!FB377</f>
        <v>8250.8572409999997</v>
      </c>
      <c r="EP16" s="22">
        <f>PLANEL_GerPT_Trim_Resultado!FC377</f>
        <v>8250.8572409999997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1162.09756115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1291.86158211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1798.3039153499999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1592.8638617300001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1832.5960042699999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2020.4323459399998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2858.5485685099998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2484.9094264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1884.7247842699999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2050.25028939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2851.2591911999998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2520.0571264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2781.5561130699998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3151.0934510500001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4364.8604714399999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3817.0604215200001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3117.6787570699998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3462.2563689899998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4511.6221452399996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4221.2673865999996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3162.6637869199999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3457.6969027999999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4767.7135528399995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4261.3928055999995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3145.3457370700003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3569.9424875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4885.4885884000005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4239.9179055999994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3674.1982735700003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3550.3835614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5408.7179090700001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4699.4739959000008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4945.4059450700006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5872.0993667999992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5118.1969390699996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7095.5857625999997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6213.7732860699998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6969.5101397999997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8602.5152690699997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8484.4786906000008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9310.3930796700006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10548.468240999999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14763.775973669999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12707.116644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10300.68159667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9853.5528799999993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16339.23497867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14057.510077000001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10283.66512467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11592.9778197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16315.809506670001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14033.464369000001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10280.40466668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10111.322262509999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15188.166263680001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14029.007182000001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10258.800666679999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11628.619653510001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16276.300548680001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13999.547182000002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10616.504433080001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11975.10120621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16845.374722480003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14487.325045300002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13487.279467919998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15297.89239569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20854.357493920001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18401.825275399999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14971.559341919998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16988.907336690001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20906.580113479999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20424.313897380001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16348.73994412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18541.632871620001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21229.44777712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22301.244393180001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17959.426926549997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20357.287790410002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28493.583252550001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24508.181237780002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19131.295464319999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21650.454135239997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30296.161672319999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26119.77288538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20354.968750920001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22998.32462924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32107.030492920003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27803.47733338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21730.822120700002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24520.906961600002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34306.854452699998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29694.071878100003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22352.496976000002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24942.792160500001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35120.820808000004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30582.209196200001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21716.696172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24226.0950576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33858.043003999999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29773.19499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22869.926084999999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25536.853486600001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35693.139732000003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31345.685979000002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24410.874064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27287.930736599999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34643.739270999999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33446.978677999999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25402.111110999998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28414.336470599999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39721.61591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34798.665560000001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26401.000380000001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29549.437913599999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41310.757928999999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36160.78729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27393.132658999999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30676.860957600002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42889.150191000001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37513.694943000002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28500.744848000002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31935.511171599999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44651.260490000001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39024.075201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29498.469001000001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33069.288618599996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45605.890400000004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40384.608134000002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30331.765248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34016.216169599997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47564.247490000002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41520.921203999998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31247.943474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35057.3277896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49021.803760000003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42770.255144000002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31908.3760908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35776.936741700003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50025.259702800002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43681.744848200004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32458.302590200001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36370.851733800002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50852.728742200001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44442.586302299998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5.3827800000000003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4.1406000000000001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5.3827800000000003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4.1406000000000001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249.69698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192.0746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335.53129999999999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259.101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488.0213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304.40100000000001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473.72129999999999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310.40100000000001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489.32130000000001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422.66899999999998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542.96969999999999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415.2484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523.59969999999998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564.26837999999998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434.05259999999998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564.26837999999998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434.05259999999998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564.00837999999999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433.8526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564.00837999999999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433.8526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564.00837999999999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433.8526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561.76692000000003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432.1284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559.16692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430.1284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559.16692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430.1284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314.85271999999998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242.1944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66.69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51.3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1226.8413760000001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943.72413559999995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2302.2274090000001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1770.9441609999999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3382.9254219999998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2602.250325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4460.1634309999999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3430.8949469999998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5554.6673629999996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4272.8210490000001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6665.0809719999997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5126.9853629999998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7777.4185450000004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5982.6296499999999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8876.6519659999994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6828.1938200000004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10096.87103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7766.8238689999998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11260.722589999999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8662.0943000000007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12395.942880000001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9535.3406799999993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0</v>
      </c>
      <c r="BP23" s="26">
        <f>PLANEL_GerPT_Trim_Resultado!CC269</f>
        <v>0</v>
      </c>
      <c r="BQ23" s="26">
        <f>PLANEL_GerPT_Trim_Resultado!CD269</f>
        <v>0</v>
      </c>
      <c r="BR23" s="26">
        <f>PLANEL_GerPT_Trim_Resultado!CE269</f>
        <v>0</v>
      </c>
      <c r="BS23" s="26">
        <f>PLANEL_GerPT_Trim_Resultado!CF269</f>
        <v>0</v>
      </c>
      <c r="BT23" s="26">
        <f>PLANEL_GerPT_Trim_Resultado!CG269</f>
        <v>0</v>
      </c>
      <c r="BU23" s="26">
        <f>PLANEL_GerPT_Trim_Resultado!CH269</f>
        <v>0</v>
      </c>
      <c r="BV23" s="26">
        <f>PLANEL_GerPT_Trim_Resultado!CI269</f>
        <v>0</v>
      </c>
      <c r="BW23" s="26">
        <f>PLANEL_GerPT_Trim_Resultado!CJ269</f>
        <v>0</v>
      </c>
      <c r="BX23" s="26">
        <f>PLANEL_GerPT_Trim_Resultado!CK269</f>
        <v>0</v>
      </c>
      <c r="BY23" s="26">
        <f>PLANEL_GerPT_Trim_Resultado!CL269</f>
        <v>0</v>
      </c>
      <c r="BZ23" s="26">
        <f>PLANEL_GerPT_Trim_Resultado!CM269</f>
        <v>0</v>
      </c>
      <c r="CA23" s="26">
        <f>PLANEL_GerPT_Trim_Resultado!CN269</f>
        <v>0</v>
      </c>
      <c r="CB23" s="26">
        <f>PLANEL_GerPT_Trim_Resultado!CO269</f>
        <v>0</v>
      </c>
      <c r="CC23" s="26">
        <f>PLANEL_GerPT_Trim_Resultado!CP269</f>
        <v>0</v>
      </c>
      <c r="CD23" s="26">
        <f>PLANEL_GerPT_Trim_Resultado!CQ269</f>
        <v>0</v>
      </c>
      <c r="CE23" s="26">
        <f>PLANEL_GerPT_Trim_Resultado!CR269</f>
        <v>0</v>
      </c>
      <c r="CF23" s="26">
        <f>PLANEL_GerPT_Trim_Resultado!CS269</f>
        <v>0</v>
      </c>
      <c r="CG23" s="26">
        <f>PLANEL_GerPT_Trim_Resultado!CT269</f>
        <v>0</v>
      </c>
      <c r="CH23" s="26">
        <f>PLANEL_GerPT_Trim_Resultado!CU269</f>
        <v>0</v>
      </c>
      <c r="CI23" s="26">
        <f>PLANEL_GerPT_Trim_Resultado!CV269</f>
        <v>0</v>
      </c>
      <c r="CJ23" s="26">
        <f>PLANEL_GerPT_Trim_Resultado!CW269</f>
        <v>0</v>
      </c>
      <c r="CK23" s="26">
        <f>PLANEL_GerPT_Trim_Resultado!CX269</f>
        <v>0</v>
      </c>
      <c r="CL23" s="26">
        <f>PLANEL_GerPT_Trim_Resultado!CY269</f>
        <v>0</v>
      </c>
      <c r="CM23" s="26">
        <f>PLANEL_GerPT_Trim_Resultado!CZ269</f>
        <v>0</v>
      </c>
      <c r="CN23" s="26">
        <f>PLANEL_GerPT_Trim_Resultado!DA269</f>
        <v>0</v>
      </c>
      <c r="CO23" s="26">
        <f>PLANEL_GerPT_Trim_Resultado!DB269</f>
        <v>0</v>
      </c>
      <c r="CP23" s="26">
        <f>PLANEL_GerPT_Trim_Resultado!DC269</f>
        <v>0</v>
      </c>
      <c r="CQ23" s="26">
        <f>PLANEL_GerPT_Trim_Resultado!DD269</f>
        <v>0</v>
      </c>
      <c r="CR23" s="26">
        <f>PLANEL_GerPT_Trim_Resultado!DE269</f>
        <v>0</v>
      </c>
      <c r="CS23" s="26">
        <f>PLANEL_GerPT_Trim_Resultado!DF269</f>
        <v>0</v>
      </c>
      <c r="CT23" s="26">
        <f>PLANEL_GerPT_Trim_Resultado!DG269</f>
        <v>0</v>
      </c>
      <c r="CU23" s="26">
        <f>PLANEL_GerPT_Trim_Resultado!DH269</f>
        <v>0</v>
      </c>
      <c r="CV23" s="26">
        <f>PLANEL_GerPT_Trim_Resultado!DI269</f>
        <v>0</v>
      </c>
      <c r="CW23" s="26">
        <f>PLANEL_GerPT_Trim_Resultado!DJ269</f>
        <v>0</v>
      </c>
      <c r="CX23" s="26">
        <f>PLANEL_GerPT_Trim_Resultado!DK269</f>
        <v>0</v>
      </c>
      <c r="CY23" s="74">
        <f>PLANEL_GerPT_Trim_Resultado!DL269</f>
        <v>0</v>
      </c>
      <c r="CZ23" s="74">
        <f>PLANEL_GerPT_Trim_Resultado!DM269</f>
        <v>0</v>
      </c>
      <c r="DA23" s="74">
        <f>PLANEL_GerPT_Trim_Resultado!DN269</f>
        <v>0</v>
      </c>
      <c r="DB23" s="74">
        <f>PLANEL_GerPT_Trim_Resultado!DO269</f>
        <v>0</v>
      </c>
      <c r="DC23" s="26">
        <f>PLANEL_GerPT_Trim_Resultado!DP269</f>
        <v>0</v>
      </c>
      <c r="DD23" s="26">
        <f>PLANEL_GerPT_Trim_Resultado!DQ269</f>
        <v>0</v>
      </c>
      <c r="DE23" s="26">
        <f>PLANEL_GerPT_Trim_Resultado!DR269</f>
        <v>0</v>
      </c>
      <c r="DF23" s="26">
        <f>PLANEL_GerPT_Trim_Resultado!DS269</f>
        <v>0</v>
      </c>
      <c r="DG23" s="26">
        <f>PLANEL_GerPT_Trim_Resultado!DT269</f>
        <v>0</v>
      </c>
      <c r="DH23" s="26">
        <f>PLANEL_GerPT_Trim_Resultado!DU269</f>
        <v>0</v>
      </c>
      <c r="DI23" s="26">
        <f>PLANEL_GerPT_Trim_Resultado!DV269</f>
        <v>0</v>
      </c>
      <c r="DJ23" s="26">
        <f>PLANEL_GerPT_Trim_Resultado!DW269</f>
        <v>0</v>
      </c>
      <c r="DK23" s="26">
        <f>PLANEL_GerPT_Trim_Resultado!DX269</f>
        <v>0</v>
      </c>
      <c r="DL23" s="26">
        <f>PLANEL_GerPT_Trim_Resultado!DY269</f>
        <v>0</v>
      </c>
      <c r="DM23" s="26">
        <f>PLANEL_GerPT_Trim_Resultado!DZ269</f>
        <v>0</v>
      </c>
      <c r="DN23" s="26">
        <f>PLANEL_GerPT_Trim_Resultado!EA269</f>
        <v>0</v>
      </c>
      <c r="DO23" s="26">
        <f>PLANEL_GerPT_Trim_Resultado!EB269</f>
        <v>0</v>
      </c>
      <c r="DP23" s="26">
        <f>PLANEL_GerPT_Trim_Resultado!EC269</f>
        <v>0</v>
      </c>
      <c r="DQ23" s="26">
        <f>PLANEL_GerPT_Trim_Resultado!ED269</f>
        <v>0</v>
      </c>
      <c r="DR23" s="26">
        <f>PLANEL_GerPT_Trim_Resultado!EE269</f>
        <v>0</v>
      </c>
      <c r="DS23" s="26">
        <f>PLANEL_GerPT_Trim_Resultado!EF269</f>
        <v>0</v>
      </c>
      <c r="DT23" s="26">
        <f>PLANEL_GerPT_Trim_Resultado!EG269</f>
        <v>0</v>
      </c>
      <c r="DU23" s="26">
        <f>PLANEL_GerPT_Trim_Resultado!EH269</f>
        <v>0</v>
      </c>
      <c r="DV23" s="26">
        <f>PLANEL_GerPT_Trim_Resultado!EI269</f>
        <v>0</v>
      </c>
      <c r="DW23" s="26">
        <f>PLANEL_GerPT_Trim_Resultado!EJ269</f>
        <v>0</v>
      </c>
      <c r="DX23" s="26">
        <f>PLANEL_GerPT_Trim_Resultado!EK269</f>
        <v>0</v>
      </c>
      <c r="DY23" s="26">
        <f>PLANEL_GerPT_Trim_Resultado!EL269</f>
        <v>0</v>
      </c>
      <c r="DZ23" s="26">
        <f>PLANEL_GerPT_Trim_Resultado!EM269</f>
        <v>0</v>
      </c>
      <c r="EA23" s="26">
        <f>PLANEL_GerPT_Trim_Resultado!EN269</f>
        <v>0</v>
      </c>
      <c r="EB23" s="26">
        <f>PLANEL_GerPT_Trim_Resultado!EO269</f>
        <v>0</v>
      </c>
      <c r="EC23" s="26">
        <f>PLANEL_GerPT_Trim_Resultado!EP269</f>
        <v>0</v>
      </c>
      <c r="ED23" s="26">
        <f>PLANEL_GerPT_Trim_Resultado!EQ269</f>
        <v>0</v>
      </c>
      <c r="EE23" s="26">
        <f>PLANEL_GerPT_Trim_Resultado!ER269</f>
        <v>0</v>
      </c>
      <c r="EF23" s="26">
        <f>PLANEL_GerPT_Trim_Resultado!ES269</f>
        <v>0</v>
      </c>
      <c r="EG23" s="26">
        <f>PLANEL_GerPT_Trim_Resultado!ET269</f>
        <v>0</v>
      </c>
      <c r="EH23" s="26">
        <f>PLANEL_GerPT_Trim_Resultado!EU269</f>
        <v>0</v>
      </c>
      <c r="EI23" s="26">
        <f>PLANEL_GerPT_Trim_Resultado!EV269</f>
        <v>0</v>
      </c>
      <c r="EJ23" s="26">
        <f>PLANEL_GerPT_Trim_Resultado!EW269</f>
        <v>0</v>
      </c>
      <c r="EK23" s="26">
        <f>PLANEL_GerPT_Trim_Resultado!EX269</f>
        <v>0</v>
      </c>
      <c r="EL23" s="26">
        <f>PLANEL_GerPT_Trim_Resultado!EY269</f>
        <v>0</v>
      </c>
      <c r="EM23" s="26">
        <f>PLANEL_GerPT_Trim_Resultado!EZ269</f>
        <v>0</v>
      </c>
      <c r="EN23" s="26">
        <f>PLANEL_GerPT_Trim_Resultado!FA269</f>
        <v>0</v>
      </c>
      <c r="EO23" s="26">
        <f>PLANEL_GerPT_Trim_Resultado!FB269</f>
        <v>0</v>
      </c>
      <c r="EP23" s="26">
        <f>PLANEL_GerPT_Trim_Resultado!FC269</f>
        <v>0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525.50297929999999</v>
      </c>
      <c r="AN24" s="32">
        <f>PLANEL_GerPT_Trim_Resultado!BA101</f>
        <v>525.50297929999999</v>
      </c>
      <c r="AO24" s="32">
        <f>PLANEL_GerPT_Trim_Resultado!BB101</f>
        <v>525.50297929999999</v>
      </c>
      <c r="AP24" s="32">
        <f>PLANEL_GerPT_Trim_Resultado!BC101</f>
        <v>525.50297929999999</v>
      </c>
      <c r="AQ24" s="32">
        <f>PLANEL_GerPT_Trim_Resultado!BD101</f>
        <v>5835.4782329999998</v>
      </c>
      <c r="AR24" s="32">
        <f>PLANEL_GerPT_Trim_Resultado!BE101</f>
        <v>5835.4782329999998</v>
      </c>
      <c r="AS24" s="32">
        <f>PLANEL_GerPT_Trim_Resultado!BF101</f>
        <v>5835.4782329999998</v>
      </c>
      <c r="AT24" s="32">
        <f>PLANEL_GerPT_Trim_Resultado!BG101</f>
        <v>5835.4782329999998</v>
      </c>
      <c r="AU24" s="32">
        <f>PLANEL_GerPT_Trim_Resultado!BH101</f>
        <v>7276.951763</v>
      </c>
      <c r="AV24" s="32">
        <f>PLANEL_GerPT_Trim_Resultado!BI101</f>
        <v>7276.951763</v>
      </c>
      <c r="AW24" s="32">
        <f>PLANEL_GerPT_Trim_Resultado!BJ101</f>
        <v>7276.951763</v>
      </c>
      <c r="AX24" s="32">
        <f>PLANEL_GerPT_Trim_Resultado!BK101</f>
        <v>7276.951763</v>
      </c>
      <c r="AY24" s="32">
        <f>PLANEL_GerPT_Trim_Resultado!BL101</f>
        <v>9747.5284090000005</v>
      </c>
      <c r="AZ24" s="32">
        <f>PLANEL_GerPT_Trim_Resultado!BM101</f>
        <v>9747.5284090000005</v>
      </c>
      <c r="BA24" s="32">
        <f>PLANEL_GerPT_Trim_Resultado!BN101</f>
        <v>9747.5284090000005</v>
      </c>
      <c r="BB24" s="32">
        <f>PLANEL_GerPT_Trim_Resultado!BO101</f>
        <v>9747.5284090000005</v>
      </c>
      <c r="BC24" s="32">
        <f>PLANEL_GerPT_Trim_Resultado!BP101</f>
        <v>9834.7189240000007</v>
      </c>
      <c r="BD24" s="32">
        <f>PLANEL_GerPT_Trim_Resultado!BQ101</f>
        <v>9834.7189240000007</v>
      </c>
      <c r="BE24" s="32">
        <f>PLANEL_GerPT_Trim_Resultado!BR101</f>
        <v>9834.7189240000007</v>
      </c>
      <c r="BF24" s="32">
        <f>PLANEL_GerPT_Trim_Resultado!BS101</f>
        <v>9834.7189240000007</v>
      </c>
      <c r="BG24" s="32">
        <f>PLANEL_GerPT_Trim_Resultado!BT101</f>
        <v>11048.54391</v>
      </c>
      <c r="BH24" s="32">
        <f>PLANEL_GerPT_Trim_Resultado!BU101</f>
        <v>11048.54391</v>
      </c>
      <c r="BI24" s="32">
        <f>PLANEL_GerPT_Trim_Resultado!BV101</f>
        <v>11048.54391</v>
      </c>
      <c r="BJ24" s="32">
        <f>PLANEL_GerPT_Trim_Resultado!BW101</f>
        <v>11048.54391</v>
      </c>
      <c r="BK24" s="32">
        <f>PLANEL_GerPT_Trim_Resultado!BX101</f>
        <v>11048.54391</v>
      </c>
      <c r="BL24" s="32">
        <f>PLANEL_GerPT_Trim_Resultado!BY101</f>
        <v>11048.54391</v>
      </c>
      <c r="BM24" s="32">
        <f>PLANEL_GerPT_Trim_Resultado!BZ101</f>
        <v>11048.54391</v>
      </c>
      <c r="BN24" s="32">
        <f>PLANEL_GerPT_Trim_Resultado!CA101</f>
        <v>11048.54391</v>
      </c>
      <c r="BO24" s="32">
        <f>PLANEL_GerPT_Trim_Resultado!CB101</f>
        <v>11048.54391</v>
      </c>
      <c r="BP24" s="32">
        <f>PLANEL_GerPT_Trim_Resultado!CC101</f>
        <v>11048.54391</v>
      </c>
      <c r="BQ24" s="32">
        <f>PLANEL_GerPT_Trim_Resultado!CD101</f>
        <v>11048.54391</v>
      </c>
      <c r="BR24" s="32">
        <f>PLANEL_GerPT_Trim_Resultado!CE101</f>
        <v>11048.54391</v>
      </c>
      <c r="BS24" s="32">
        <f>PLANEL_GerPT_Trim_Resultado!CF101</f>
        <v>11048.54391</v>
      </c>
      <c r="BT24" s="32">
        <f>PLANEL_GerPT_Trim_Resultado!CG101</f>
        <v>11048.54391</v>
      </c>
      <c r="BU24" s="32">
        <f>PLANEL_GerPT_Trim_Resultado!CH101</f>
        <v>11048.54391</v>
      </c>
      <c r="BV24" s="32">
        <f>PLANEL_GerPT_Trim_Resultado!CI101</f>
        <v>11048.54391</v>
      </c>
      <c r="BW24" s="32">
        <f>PLANEL_GerPT_Trim_Resultado!CJ101</f>
        <v>11048.54391</v>
      </c>
      <c r="BX24" s="32">
        <f>PLANEL_GerPT_Trim_Resultado!CK101</f>
        <v>11048.54391</v>
      </c>
      <c r="BY24" s="32">
        <f>PLANEL_GerPT_Trim_Resultado!CL101</f>
        <v>11048.54391</v>
      </c>
      <c r="BZ24" s="32">
        <f>PLANEL_GerPT_Trim_Resultado!CM101</f>
        <v>11048.54391</v>
      </c>
      <c r="CA24" s="32">
        <f>PLANEL_GerPT_Trim_Resultado!CN101</f>
        <v>11048.54391</v>
      </c>
      <c r="CB24" s="32">
        <f>PLANEL_GerPT_Trim_Resultado!CO101</f>
        <v>11048.54391</v>
      </c>
      <c r="CC24" s="32">
        <f>PLANEL_GerPT_Trim_Resultado!CP101</f>
        <v>11048.54391</v>
      </c>
      <c r="CD24" s="32">
        <f>PLANEL_GerPT_Trim_Resultado!CQ101</f>
        <v>11048.54391</v>
      </c>
      <c r="CE24" s="32">
        <f>PLANEL_GerPT_Trim_Resultado!CR101</f>
        <v>11048.54391</v>
      </c>
      <c r="CF24" s="32">
        <f>PLANEL_GerPT_Trim_Resultado!CS101</f>
        <v>11048.54391</v>
      </c>
      <c r="CG24" s="32">
        <f>PLANEL_GerPT_Trim_Resultado!CT101</f>
        <v>11048.54391</v>
      </c>
      <c r="CH24" s="32">
        <f>PLANEL_GerPT_Trim_Resultado!CU101</f>
        <v>11048.54391</v>
      </c>
      <c r="CI24" s="32">
        <f>PLANEL_GerPT_Trim_Resultado!CV101</f>
        <v>11048.54391</v>
      </c>
      <c r="CJ24" s="32">
        <f>PLANEL_GerPT_Trim_Resultado!CW101</f>
        <v>11048.54391</v>
      </c>
      <c r="CK24" s="32">
        <f>PLANEL_GerPT_Trim_Resultado!CX101</f>
        <v>11048.54391</v>
      </c>
      <c r="CL24" s="32">
        <f>PLANEL_GerPT_Trim_Resultado!CY101</f>
        <v>11048.54391</v>
      </c>
      <c r="CM24" s="32">
        <f>PLANEL_GerPT_Trim_Resultado!CZ101</f>
        <v>11048.54391</v>
      </c>
      <c r="CN24" s="32">
        <f>PLANEL_GerPT_Trim_Resultado!DA101</f>
        <v>11048.54391</v>
      </c>
      <c r="CO24" s="32">
        <f>PLANEL_GerPT_Trim_Resultado!DB101</f>
        <v>11048.54391</v>
      </c>
      <c r="CP24" s="32">
        <f>PLANEL_GerPT_Trim_Resultado!DC101</f>
        <v>11048.54391</v>
      </c>
      <c r="CQ24" s="32">
        <f>PLANEL_GerPT_Trim_Resultado!DD101</f>
        <v>11048.54391</v>
      </c>
      <c r="CR24" s="32">
        <f>PLANEL_GerPT_Trim_Resultado!DE101</f>
        <v>11048.54391</v>
      </c>
      <c r="CS24" s="32">
        <f>PLANEL_GerPT_Trim_Resultado!DF101</f>
        <v>11048.54391</v>
      </c>
      <c r="CT24" s="32">
        <f>PLANEL_GerPT_Trim_Resultado!DG101</f>
        <v>11048.54391</v>
      </c>
      <c r="CU24" s="32">
        <f>PLANEL_GerPT_Trim_Resultado!DH101</f>
        <v>11048.54391</v>
      </c>
      <c r="CV24" s="32">
        <f>PLANEL_GerPT_Trim_Resultado!DI101</f>
        <v>11048.54391</v>
      </c>
      <c r="CW24" s="32">
        <f>PLANEL_GerPT_Trim_Resultado!DJ101</f>
        <v>11048.54391</v>
      </c>
      <c r="CX24" s="32">
        <f>PLANEL_GerPT_Trim_Resultado!DK101</f>
        <v>11048.54391</v>
      </c>
      <c r="CY24" s="75">
        <f>PLANEL_GerPT_Trim_Resultado!DL101</f>
        <v>11048.54391</v>
      </c>
      <c r="CZ24" s="75">
        <f>PLANEL_GerPT_Trim_Resultado!DM101</f>
        <v>11048.54391</v>
      </c>
      <c r="DA24" s="75">
        <f>PLANEL_GerPT_Trim_Resultado!DN101</f>
        <v>11048.54391</v>
      </c>
      <c r="DB24" s="75">
        <f>PLANEL_GerPT_Trim_Resultado!DO101</f>
        <v>11048.54391</v>
      </c>
      <c r="DC24" s="32">
        <f>PLANEL_GerPT_Trim_Resultado!DP101</f>
        <v>11048.54391</v>
      </c>
      <c r="DD24" s="32">
        <f>PLANEL_GerPT_Trim_Resultado!DQ101</f>
        <v>11048.54391</v>
      </c>
      <c r="DE24" s="32">
        <f>PLANEL_GerPT_Trim_Resultado!DR101</f>
        <v>11048.54391</v>
      </c>
      <c r="DF24" s="32">
        <f>PLANEL_GerPT_Trim_Resultado!DS101</f>
        <v>11048.54391</v>
      </c>
      <c r="DG24" s="32">
        <f>PLANEL_GerPT_Trim_Resultado!DT101</f>
        <v>11048.54391</v>
      </c>
      <c r="DH24" s="32">
        <f>PLANEL_GerPT_Trim_Resultado!DU101</f>
        <v>11048.54391</v>
      </c>
      <c r="DI24" s="32">
        <f>PLANEL_GerPT_Trim_Resultado!DV101</f>
        <v>11048.54391</v>
      </c>
      <c r="DJ24" s="32">
        <f>PLANEL_GerPT_Trim_Resultado!DW101</f>
        <v>11048.54391</v>
      </c>
      <c r="DK24" s="32">
        <f>PLANEL_GerPT_Trim_Resultado!DX101</f>
        <v>11048.54391</v>
      </c>
      <c r="DL24" s="32">
        <f>PLANEL_GerPT_Trim_Resultado!DY101</f>
        <v>11048.54391</v>
      </c>
      <c r="DM24" s="32">
        <f>PLANEL_GerPT_Trim_Resultado!DZ101</f>
        <v>11048.54391</v>
      </c>
      <c r="DN24" s="32">
        <f>PLANEL_GerPT_Trim_Resultado!EA101</f>
        <v>11048.54391</v>
      </c>
      <c r="DO24" s="32">
        <f>PLANEL_GerPT_Trim_Resultado!EB101</f>
        <v>11048.54391</v>
      </c>
      <c r="DP24" s="32">
        <f>PLANEL_GerPT_Trim_Resultado!EC101</f>
        <v>11048.54391</v>
      </c>
      <c r="DQ24" s="32">
        <f>PLANEL_GerPT_Trim_Resultado!ED101</f>
        <v>11048.54391</v>
      </c>
      <c r="DR24" s="32">
        <f>PLANEL_GerPT_Trim_Resultado!EE101</f>
        <v>11048.54391</v>
      </c>
      <c r="DS24" s="32">
        <f>PLANEL_GerPT_Trim_Resultado!EF101</f>
        <v>11048.54391</v>
      </c>
      <c r="DT24" s="32">
        <f>PLANEL_GerPT_Trim_Resultado!EG101</f>
        <v>11048.54391</v>
      </c>
      <c r="DU24" s="32">
        <f>PLANEL_GerPT_Trim_Resultado!EH101</f>
        <v>11048.54391</v>
      </c>
      <c r="DV24" s="32">
        <f>PLANEL_GerPT_Trim_Resultado!EI101</f>
        <v>11048.54391</v>
      </c>
      <c r="DW24" s="32">
        <f>PLANEL_GerPT_Trim_Resultado!EJ101</f>
        <v>11048.54391</v>
      </c>
      <c r="DX24" s="32">
        <f>PLANEL_GerPT_Trim_Resultado!EK101</f>
        <v>11048.54391</v>
      </c>
      <c r="DY24" s="32">
        <f>PLANEL_GerPT_Trim_Resultado!EL101</f>
        <v>11048.54391</v>
      </c>
      <c r="DZ24" s="32">
        <f>PLANEL_GerPT_Trim_Resultado!EM101</f>
        <v>11048.54391</v>
      </c>
      <c r="EA24" s="32">
        <f>PLANEL_GerPT_Trim_Resultado!EN101</f>
        <v>11048.54391</v>
      </c>
      <c r="EB24" s="32">
        <f>PLANEL_GerPT_Trim_Resultado!EO101</f>
        <v>11048.54391</v>
      </c>
      <c r="EC24" s="32">
        <f>PLANEL_GerPT_Trim_Resultado!EP101</f>
        <v>11048.54391</v>
      </c>
      <c r="ED24" s="32">
        <f>PLANEL_GerPT_Trim_Resultado!EQ101</f>
        <v>11048.54391</v>
      </c>
      <c r="EE24" s="32">
        <f>PLANEL_GerPT_Trim_Resultado!ER101</f>
        <v>11048.54391</v>
      </c>
      <c r="EF24" s="32">
        <f>PLANEL_GerPT_Trim_Resultado!ES101</f>
        <v>11048.54391</v>
      </c>
      <c r="EG24" s="32">
        <f>PLANEL_GerPT_Trim_Resultado!ET101</f>
        <v>11048.54391</v>
      </c>
      <c r="EH24" s="32">
        <f>PLANEL_GerPT_Trim_Resultado!EU101</f>
        <v>11048.54391</v>
      </c>
      <c r="EI24" s="32">
        <f>PLANEL_GerPT_Trim_Resultado!EV101</f>
        <v>11048.54391</v>
      </c>
      <c r="EJ24" s="32">
        <f>PLANEL_GerPT_Trim_Resultado!EW101</f>
        <v>11048.54391</v>
      </c>
      <c r="EK24" s="32">
        <f>PLANEL_GerPT_Trim_Resultado!EX101</f>
        <v>11048.54391</v>
      </c>
      <c r="EL24" s="32">
        <f>PLANEL_GerPT_Trim_Resultado!EY101</f>
        <v>11048.54391</v>
      </c>
      <c r="EM24" s="32">
        <f>PLANEL_GerPT_Trim_Resultado!EZ101</f>
        <v>11048.54391</v>
      </c>
      <c r="EN24" s="32">
        <f>PLANEL_GerPT_Trim_Resultado!FA101</f>
        <v>11048.54391</v>
      </c>
      <c r="EO24" s="32">
        <f>PLANEL_GerPT_Trim_Resultado!FB101</f>
        <v>11048.54391</v>
      </c>
      <c r="EP24" s="32">
        <f>PLANEL_GerPT_Trim_Resultado!FC101</f>
        <v>11048.54391</v>
      </c>
    </row>
    <row r="25" spans="2:146" x14ac:dyDescent="0.25">
      <c r="B25" s="27" t="s">
        <v>9</v>
      </c>
      <c r="C25" s="28">
        <f>SUM(C4:C24)</f>
        <v>88575.228409850009</v>
      </c>
      <c r="D25" s="28">
        <f t="shared" ref="D25:BO25" si="0">SUM(D4:D24)</f>
        <v>84766.324634610006</v>
      </c>
      <c r="E25" s="28">
        <f t="shared" si="0"/>
        <v>83382.815753450006</v>
      </c>
      <c r="F25" s="28">
        <f t="shared" si="0"/>
        <v>87267.589058829995</v>
      </c>
      <c r="G25" s="28">
        <f t="shared" si="0"/>
        <v>87345.757884970022</v>
      </c>
      <c r="H25" s="28">
        <f t="shared" si="0"/>
        <v>83663.334187940025</v>
      </c>
      <c r="I25" s="28">
        <f t="shared" si="0"/>
        <v>83285.039293310008</v>
      </c>
      <c r="J25" s="28">
        <f t="shared" si="0"/>
        <v>86804.335289099996</v>
      </c>
      <c r="K25" s="28">
        <f t="shared" si="0"/>
        <v>91283.247348970006</v>
      </c>
      <c r="L25" s="28">
        <f t="shared" si="0"/>
        <v>87387.689837090002</v>
      </c>
      <c r="M25" s="28">
        <f t="shared" si="0"/>
        <v>86981.453638400024</v>
      </c>
      <c r="N25" s="28">
        <f t="shared" si="0"/>
        <v>90710.304395200015</v>
      </c>
      <c r="O25" s="28">
        <f t="shared" si="0"/>
        <v>93429.278843770007</v>
      </c>
      <c r="P25" s="28">
        <f t="shared" si="0"/>
        <v>89500.44414224998</v>
      </c>
      <c r="Q25" s="28">
        <f t="shared" si="0"/>
        <v>89101.894943640014</v>
      </c>
      <c r="R25" s="28">
        <f t="shared" si="0"/>
        <v>92836.043261719999</v>
      </c>
      <c r="S25" s="28">
        <f t="shared" si="0"/>
        <v>98476.049595969991</v>
      </c>
      <c r="T25" s="28">
        <f t="shared" si="0"/>
        <v>94359.440611989994</v>
      </c>
      <c r="U25" s="28">
        <f t="shared" si="0"/>
        <v>93935.93860744001</v>
      </c>
      <c r="V25" s="28">
        <f t="shared" si="0"/>
        <v>97878.610616300008</v>
      </c>
      <c r="W25" s="28">
        <f t="shared" si="0"/>
        <v>103588.10653671999</v>
      </c>
      <c r="X25" s="28">
        <f t="shared" si="0"/>
        <v>99290.227963000012</v>
      </c>
      <c r="Y25" s="28">
        <f t="shared" si="0"/>
        <v>98849.792052039993</v>
      </c>
      <c r="Z25" s="28">
        <f t="shared" si="0"/>
        <v>102968.96859870001</v>
      </c>
      <c r="AA25" s="28">
        <f t="shared" si="0"/>
        <v>108662.34027197</v>
      </c>
      <c r="AB25" s="28">
        <f t="shared" si="0"/>
        <v>104181.0713291</v>
      </c>
      <c r="AC25" s="28">
        <f t="shared" si="0"/>
        <v>103722.72455509999</v>
      </c>
      <c r="AD25" s="28">
        <f t="shared" si="0"/>
        <v>108022.14571760001</v>
      </c>
      <c r="AE25" s="28">
        <f t="shared" si="0"/>
        <v>113167.70250947001</v>
      </c>
      <c r="AF25" s="28">
        <f t="shared" si="0"/>
        <v>108497.30577440001</v>
      </c>
      <c r="AG25" s="28">
        <f t="shared" si="0"/>
        <v>108017.58172407001</v>
      </c>
      <c r="AH25" s="28">
        <f t="shared" si="0"/>
        <v>112503.66805160002</v>
      </c>
      <c r="AI25" s="28">
        <f t="shared" si="0"/>
        <v>117933.37393167001</v>
      </c>
      <c r="AJ25" s="28">
        <f t="shared" si="0"/>
        <v>113062.52910680002</v>
      </c>
      <c r="AK25" s="28">
        <f t="shared" si="0"/>
        <v>112561.46277507</v>
      </c>
      <c r="AL25" s="28">
        <f t="shared" si="0"/>
        <v>117242.18781260002</v>
      </c>
      <c r="AM25" s="28">
        <f t="shared" si="0"/>
        <v>122516.22362297002</v>
      </c>
      <c r="AN25" s="28">
        <f t="shared" si="0"/>
        <v>114694.30680200001</v>
      </c>
      <c r="AO25" s="28">
        <f t="shared" si="0"/>
        <v>112991.96049627003</v>
      </c>
      <c r="AP25" s="28">
        <f t="shared" si="0"/>
        <v>119443.82354280002</v>
      </c>
      <c r="AQ25" s="28">
        <f t="shared" si="0"/>
        <v>127612.06747427002</v>
      </c>
      <c r="AR25" s="28">
        <f t="shared" si="0"/>
        <v>122642.63157690002</v>
      </c>
      <c r="AS25" s="28">
        <f t="shared" si="0"/>
        <v>117852.91258057002</v>
      </c>
      <c r="AT25" s="28">
        <f t="shared" si="0"/>
        <v>124513.66689390001</v>
      </c>
      <c r="AU25" s="28">
        <f t="shared" si="0"/>
        <v>132030.27159227</v>
      </c>
      <c r="AV25" s="28">
        <f t="shared" si="0"/>
        <v>123829.60487890002</v>
      </c>
      <c r="AW25" s="28">
        <f t="shared" si="0"/>
        <v>122084.72566157002</v>
      </c>
      <c r="AX25" s="28">
        <f t="shared" si="0"/>
        <v>128916.68686790003</v>
      </c>
      <c r="AY25" s="28">
        <f t="shared" si="0"/>
        <v>136244.08370657003</v>
      </c>
      <c r="AZ25" s="28">
        <f t="shared" si="0"/>
        <v>127871.4886429</v>
      </c>
      <c r="BA25" s="28">
        <f t="shared" si="0"/>
        <v>126107.51037487003</v>
      </c>
      <c r="BB25" s="28">
        <f t="shared" si="0"/>
        <v>133109.1952862</v>
      </c>
      <c r="BC25" s="28">
        <f t="shared" si="0"/>
        <v>140624.00289438001</v>
      </c>
      <c r="BD25" s="28">
        <f t="shared" si="0"/>
        <v>132070.23698650999</v>
      </c>
      <c r="BE25" s="28">
        <f t="shared" si="0"/>
        <v>130285.16337968</v>
      </c>
      <c r="BF25" s="28">
        <f t="shared" si="0"/>
        <v>137468.23785500001</v>
      </c>
      <c r="BG25" s="28">
        <f t="shared" si="0"/>
        <v>145102.84586938002</v>
      </c>
      <c r="BH25" s="28">
        <f t="shared" si="0"/>
        <v>136365.77534351</v>
      </c>
      <c r="BI25" s="28">
        <f t="shared" si="0"/>
        <v>134559.70460468001</v>
      </c>
      <c r="BJ25" s="28">
        <f t="shared" si="0"/>
        <v>141925.35949</v>
      </c>
      <c r="BK25" s="28">
        <f t="shared" si="0"/>
        <v>148937.76858578002</v>
      </c>
      <c r="BL25" s="28">
        <f t="shared" si="0"/>
        <v>140019.62211401001</v>
      </c>
      <c r="BM25" s="28">
        <f t="shared" si="0"/>
        <v>138194.04569148002</v>
      </c>
      <c r="BN25" s="28">
        <f t="shared" si="0"/>
        <v>145737.73192330002</v>
      </c>
      <c r="BO25" s="28">
        <f t="shared" si="0"/>
        <v>148741.42408971998</v>
      </c>
      <c r="BP25" s="28">
        <f t="shared" ref="BP25:EA25" si="1">SUM(BP4:BP24)</f>
        <v>138250.31722368998</v>
      </c>
      <c r="BQ25" s="28">
        <f t="shared" si="1"/>
        <v>135813.04608391999</v>
      </c>
      <c r="BR25" s="28">
        <f t="shared" si="1"/>
        <v>144335.0900734</v>
      </c>
      <c r="BS25" s="28">
        <f t="shared" si="1"/>
        <v>151444.15115372001</v>
      </c>
      <c r="BT25" s="28">
        <f t="shared" si="1"/>
        <v>140756.66659469</v>
      </c>
      <c r="BU25" s="28">
        <f t="shared" si="1"/>
        <v>138297.67379448001</v>
      </c>
      <c r="BV25" s="28">
        <f t="shared" si="1"/>
        <v>147013.72853538004</v>
      </c>
      <c r="BW25" s="28">
        <f t="shared" si="1"/>
        <v>154399.54084592001</v>
      </c>
      <c r="BX25" s="28">
        <f t="shared" si="1"/>
        <v>143519.58845861998</v>
      </c>
      <c r="BY25" s="28">
        <f t="shared" si="1"/>
        <v>141038.35328812001</v>
      </c>
      <c r="BZ25" s="28">
        <f t="shared" si="1"/>
        <v>149947.01928118002</v>
      </c>
      <c r="CA25" s="28">
        <f t="shared" si="1"/>
        <v>156502.57065635003</v>
      </c>
      <c r="CB25" s="28">
        <f t="shared" si="1"/>
        <v>145410.88827641</v>
      </c>
      <c r="CC25" s="28">
        <f t="shared" si="1"/>
        <v>142904.20076854998</v>
      </c>
      <c r="CD25" s="28">
        <f t="shared" si="1"/>
        <v>152025.17440378002</v>
      </c>
      <c r="CE25" s="28">
        <f t="shared" si="1"/>
        <v>158803.39093411999</v>
      </c>
      <c r="CF25" s="28">
        <f t="shared" si="1"/>
        <v>147501.94569124002</v>
      </c>
      <c r="CG25" s="28">
        <f t="shared" si="1"/>
        <v>144971.69135432001</v>
      </c>
      <c r="CH25" s="28">
        <f t="shared" si="1"/>
        <v>154300.04224138</v>
      </c>
      <c r="CI25" s="28">
        <f t="shared" si="1"/>
        <v>161155.25368532</v>
      </c>
      <c r="CJ25" s="28">
        <f t="shared" si="1"/>
        <v>149209.17853623998</v>
      </c>
      <c r="CK25" s="28">
        <f t="shared" si="1"/>
        <v>146471.12544292002</v>
      </c>
      <c r="CL25" s="28">
        <f t="shared" si="1"/>
        <v>156262.13203837999</v>
      </c>
      <c r="CM25" s="28">
        <f t="shared" si="1"/>
        <v>163485.24855809999</v>
      </c>
      <c r="CN25" s="28">
        <f t="shared" si="1"/>
        <v>151315.94609459999</v>
      </c>
      <c r="CO25" s="28">
        <f t="shared" si="1"/>
        <v>148551.29013769998</v>
      </c>
      <c r="CP25" s="28">
        <f t="shared" si="1"/>
        <v>158566.89682610001</v>
      </c>
      <c r="CQ25" s="28">
        <f t="shared" si="1"/>
        <v>164787.23151339998</v>
      </c>
      <c r="CR25" s="28">
        <f t="shared" si="1"/>
        <v>152381.4176405</v>
      </c>
      <c r="CS25" s="28">
        <f t="shared" si="1"/>
        <v>149590.09916800002</v>
      </c>
      <c r="CT25" s="28">
        <f t="shared" si="1"/>
        <v>159839.92100420003</v>
      </c>
      <c r="CU25" s="28">
        <f t="shared" si="1"/>
        <v>167080.17978540002</v>
      </c>
      <c r="CV25" s="28">
        <f t="shared" si="1"/>
        <v>154444.63049360001</v>
      </c>
      <c r="CW25" s="28">
        <f t="shared" si="1"/>
        <v>151627.98147299999</v>
      </c>
      <c r="CX25" s="28">
        <f t="shared" si="1"/>
        <v>162105.21747399998</v>
      </c>
      <c r="CY25" s="76">
        <f t="shared" si="1"/>
        <v>169570.78717439997</v>
      </c>
      <c r="CZ25" s="76">
        <f t="shared" si="1"/>
        <v>156710.22593260001</v>
      </c>
      <c r="DA25" s="76">
        <f t="shared" si="1"/>
        <v>153867.66779100001</v>
      </c>
      <c r="DB25" s="76">
        <f t="shared" si="1"/>
        <v>164570.1325986</v>
      </c>
      <c r="DC25" s="28">
        <f t="shared" si="1"/>
        <v>171037.17495400002</v>
      </c>
      <c r="DD25" s="28">
        <f t="shared" si="1"/>
        <v>157974.33561020001</v>
      </c>
      <c r="DE25" s="28">
        <f t="shared" si="1"/>
        <v>155108.06955959997</v>
      </c>
      <c r="DF25" s="28">
        <f t="shared" si="1"/>
        <v>166015.00216060001</v>
      </c>
      <c r="DG25" s="28">
        <f t="shared" si="1"/>
        <v>173109.11001400001</v>
      </c>
      <c r="DH25" s="28">
        <f t="shared" si="1"/>
        <v>159841.4815842</v>
      </c>
      <c r="DI25" s="28">
        <f t="shared" si="1"/>
        <v>158015.72133860001</v>
      </c>
      <c r="DJ25" s="28">
        <f t="shared" si="1"/>
        <v>168065.57645659999</v>
      </c>
      <c r="DK25" s="28">
        <f t="shared" si="1"/>
        <v>175185.23729200001</v>
      </c>
      <c r="DL25" s="28">
        <f t="shared" si="1"/>
        <v>161712.79267720002</v>
      </c>
      <c r="DM25" s="28">
        <f t="shared" si="1"/>
        <v>158797.08688260001</v>
      </c>
      <c r="DN25" s="28">
        <f t="shared" si="1"/>
        <v>170120.57823860002</v>
      </c>
      <c r="DO25" s="28">
        <f t="shared" si="1"/>
        <v>176715.81100299998</v>
      </c>
      <c r="DP25" s="28">
        <f t="shared" si="1"/>
        <v>163032.41083119999</v>
      </c>
      <c r="DQ25" s="28">
        <f t="shared" si="1"/>
        <v>160746.5761216</v>
      </c>
      <c r="DR25" s="28">
        <f t="shared" si="1"/>
        <v>171628.10032360003</v>
      </c>
      <c r="DS25" s="28">
        <f t="shared" si="1"/>
        <v>177999.58215040001</v>
      </c>
      <c r="DT25" s="28">
        <f t="shared" si="1"/>
        <v>164100.40932460001</v>
      </c>
      <c r="DU25" s="28">
        <f t="shared" si="1"/>
        <v>161134.55198799999</v>
      </c>
      <c r="DV25" s="28">
        <f t="shared" si="1"/>
        <v>172889.487845</v>
      </c>
      <c r="DW25" s="28">
        <f t="shared" si="1"/>
        <v>179407.50455639997</v>
      </c>
      <c r="DX25" s="28">
        <f t="shared" si="1"/>
        <v>165290.78135160002</v>
      </c>
      <c r="DY25" s="28">
        <f t="shared" si="1"/>
        <v>162298.90030899999</v>
      </c>
      <c r="DZ25" s="28">
        <f t="shared" si="1"/>
        <v>174275.151365</v>
      </c>
      <c r="EA25" s="28">
        <f t="shared" si="1"/>
        <v>181149.29126440003</v>
      </c>
      <c r="EB25" s="28">
        <f t="shared" ref="EB25:EP25" si="2">SUM(EB4:EB24)</f>
        <v>166814.99650260003</v>
      </c>
      <c r="EC25" s="28">
        <f t="shared" si="2"/>
        <v>163796.836151</v>
      </c>
      <c r="ED25" s="28">
        <f t="shared" si="2"/>
        <v>175994.50931500003</v>
      </c>
      <c r="EE25" s="28">
        <f t="shared" si="2"/>
        <v>183018.32791440006</v>
      </c>
      <c r="EF25" s="28">
        <f t="shared" si="2"/>
        <v>168434.7733226</v>
      </c>
      <c r="EG25" s="28">
        <f t="shared" si="2"/>
        <v>165386.406178</v>
      </c>
      <c r="EH25" s="28">
        <f t="shared" si="2"/>
        <v>177836.42458400002</v>
      </c>
      <c r="EI25" s="28">
        <f t="shared" si="2"/>
        <v>184489.99050119999</v>
      </c>
      <c r="EJ25" s="28">
        <f t="shared" si="2"/>
        <v>169670.77294470003</v>
      </c>
      <c r="EK25" s="28">
        <f t="shared" si="2"/>
        <v>166674.5416728</v>
      </c>
      <c r="EL25" s="28">
        <f t="shared" si="2"/>
        <v>179281.8524802</v>
      </c>
      <c r="EM25" s="28">
        <f t="shared" si="2"/>
        <v>185895.9994806</v>
      </c>
      <c r="EN25" s="28">
        <f t="shared" si="2"/>
        <v>170837.31237680002</v>
      </c>
      <c r="EO25" s="28">
        <f t="shared" si="2"/>
        <v>167730.7080592</v>
      </c>
      <c r="EP25" s="28">
        <f t="shared" si="2"/>
        <v>180656.35127330001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0.71146392885516407</v>
      </c>
      <c r="D30" s="47">
        <f>IF(PLANEL_Pot_Trim!D4&lt;&gt;0,D4/PLANEL_Pot_Trim!D4,0)</f>
        <v>0.64917927435808398</v>
      </c>
      <c r="E30" s="47">
        <f>IF(PLANEL_Pot_Trim!E4&lt;&gt;0,E4/PLANEL_Pot_Trim!E4,0)</f>
        <v>0.61898915181574077</v>
      </c>
      <c r="F30" s="47">
        <f>IF(PLANEL_Pot_Trim!F4&lt;&gt;0,F4/PLANEL_Pot_Trim!F4,0)</f>
        <v>0.68757981245801314</v>
      </c>
      <c r="G30" s="47">
        <f>IF(PLANEL_Pot_Trim!G4&lt;&gt;0,G4/PLANEL_Pot_Trim!G4,0)</f>
        <v>0.68068513665544228</v>
      </c>
      <c r="H30" s="47">
        <f>IF(PLANEL_Pot_Trim!H4&lt;&gt;0,H4/PLANEL_Pot_Trim!H4,0)</f>
        <v>0.63824494287117883</v>
      </c>
      <c r="I30" s="47">
        <f>IF(PLANEL_Pot_Trim!I4&lt;&gt;0,I4/PLANEL_Pot_Trim!I4,0)</f>
        <v>0.57453870683957642</v>
      </c>
      <c r="J30" s="47">
        <f>IF(PLANEL_Pot_Trim!J4&lt;&gt;0,J4/PLANEL_Pot_Trim!J4,0)</f>
        <v>0.64945547069078646</v>
      </c>
      <c r="K30" s="47">
        <f>IF(PLANEL_Pot_Trim!K4&lt;&gt;0,K4/PLANEL_Pot_Trim!K4,0)</f>
        <v>0.69341101299123664</v>
      </c>
      <c r="L30" s="47">
        <f>IF(PLANEL_Pot_Trim!L4&lt;&gt;0,L4/PLANEL_Pot_Trim!L4,0)</f>
        <v>0.66723205426840182</v>
      </c>
      <c r="M30" s="47">
        <f>IF(PLANEL_Pot_Trim!M4&lt;&gt;0,M4/PLANEL_Pot_Trim!M4,0)</f>
        <v>0.63054495789739595</v>
      </c>
      <c r="N30" s="47">
        <f>IF(PLANEL_Pot_Trim!N4&lt;&gt;0,N4/PLANEL_Pot_Trim!N4,0)</f>
        <v>0.68669692726566578</v>
      </c>
      <c r="O30" s="47">
        <f>IF(PLANEL_Pot_Trim!O4&lt;&gt;0,O4/PLANEL_Pot_Trim!O4,0)</f>
        <v>0.67249564227540259</v>
      </c>
      <c r="P30" s="47">
        <f>IF(PLANEL_Pot_Trim!P4&lt;&gt;0,P4/PLANEL_Pot_Trim!P4,0)</f>
        <v>0.61210087931820201</v>
      </c>
      <c r="Q30" s="47">
        <f>IF(PLANEL_Pot_Trim!Q4&lt;&gt;0,Q4/PLANEL_Pot_Trim!Q4,0)</f>
        <v>0.5807798973928715</v>
      </c>
      <c r="R30" s="47">
        <f>IF(PLANEL_Pot_Trim!R4&lt;&gt;0,R4/PLANEL_Pot_Trim!R4,0)</f>
        <v>0.64230648471369567</v>
      </c>
      <c r="S30" s="47">
        <f>IF(PLANEL_Pot_Trim!S4&lt;&gt;0,S4/PLANEL_Pot_Trim!S4,0)</f>
        <v>0.66579609616650304</v>
      </c>
      <c r="T30" s="47">
        <f>IF(PLANEL_Pot_Trim!T4&lt;&gt;0,T4/PLANEL_Pot_Trim!T4,0)</f>
        <v>0.59485498992995156</v>
      </c>
      <c r="U30" s="47">
        <f>IF(PLANEL_Pot_Trim!U4&lt;&gt;0,U4/PLANEL_Pot_Trim!U4,0)</f>
        <v>0.58127262717569539</v>
      </c>
      <c r="V30" s="47">
        <f>IF(PLANEL_Pot_Trim!V4&lt;&gt;0,V4/PLANEL_Pot_Trim!V4,0)</f>
        <v>0.64382903257054924</v>
      </c>
      <c r="W30" s="47">
        <f>IF(PLANEL_Pot_Trim!W4&lt;&gt;0,W4/PLANEL_Pot_Trim!W4,0)</f>
        <v>0.69430512138566192</v>
      </c>
      <c r="X30" s="47">
        <f>IF(PLANEL_Pot_Trim!X4&lt;&gt;0,X4/PLANEL_Pot_Trim!X4,0)</f>
        <v>0.63126886740669641</v>
      </c>
      <c r="Y30" s="47">
        <f>IF(PLANEL_Pot_Trim!Y4&lt;&gt;0,Y4/PLANEL_Pot_Trim!Y4,0)</f>
        <v>0.61053051612416442</v>
      </c>
      <c r="Z30" s="47">
        <f>IF(PLANEL_Pot_Trim!Z4&lt;&gt;0,Z4/PLANEL_Pot_Trim!Z4,0)</f>
        <v>0.65093467100361591</v>
      </c>
      <c r="AA30" s="47">
        <f>IF(PLANEL_Pot_Trim!AA4&lt;&gt;0,AA4/PLANEL_Pot_Trim!AA4,0)</f>
        <v>0.70894827456815024</v>
      </c>
      <c r="AB30" s="47">
        <f>IF(PLANEL_Pot_Trim!AB4&lt;&gt;0,AB4/PLANEL_Pot_Trim!AB4,0)</f>
        <v>0.6304812677292797</v>
      </c>
      <c r="AC30" s="47">
        <f>IF(PLANEL_Pot_Trim!AC4&lt;&gt;0,AC4/PLANEL_Pot_Trim!AC4,0)</f>
        <v>0.62429907508001137</v>
      </c>
      <c r="AD30" s="47">
        <f>IF(PLANEL_Pot_Trim!AD4&lt;&gt;0,AD4/PLANEL_Pot_Trim!AD4,0)</f>
        <v>0.62705009585460114</v>
      </c>
      <c r="AE30" s="47">
        <f>IF(PLANEL_Pot_Trim!AE4&lt;&gt;0,AE4/PLANEL_Pot_Trim!AE4,0)</f>
        <v>0.73291896354637764</v>
      </c>
      <c r="AF30" s="47">
        <f>IF(PLANEL_Pot_Trim!AF4&lt;&gt;0,AF4/PLANEL_Pot_Trim!AF4,0)</f>
        <v>0.63936976860507866</v>
      </c>
      <c r="AG30" s="47">
        <f>IF(PLANEL_Pot_Trim!AG4&lt;&gt;0,AG4/PLANEL_Pot_Trim!AG4,0)</f>
        <v>0.60968570035293024</v>
      </c>
      <c r="AH30" s="47">
        <f>IF(PLANEL_Pot_Trim!AH4&lt;&gt;0,AH4/PLANEL_Pot_Trim!AH4,0)</f>
        <v>0.65084323297363322</v>
      </c>
      <c r="AI30" s="47">
        <f>IF(PLANEL_Pot_Trim!AI4&lt;&gt;0,AI4/PLANEL_Pot_Trim!AI4,0)</f>
        <v>0.73276835043768029</v>
      </c>
      <c r="AJ30" s="47">
        <f>IF(PLANEL_Pot_Trim!AJ4&lt;&gt;0,AJ4/PLANEL_Pot_Trim!AJ4,0)</f>
        <v>0.63868968692897332</v>
      </c>
      <c r="AK30" s="47">
        <f>IF(PLANEL_Pot_Trim!AK4&lt;&gt;0,AK4/PLANEL_Pot_Trim!AK4,0)</f>
        <v>0.64211866990850142</v>
      </c>
      <c r="AL30" s="47">
        <f>IF(PLANEL_Pot_Trim!AL4&lt;&gt;0,AL4/PLANEL_Pot_Trim!AL4,0)</f>
        <v>0.67027751700941407</v>
      </c>
      <c r="AM30" s="47">
        <f>IF(PLANEL_Pot_Trim!AM4&lt;&gt;0,AM4/PLANEL_Pot_Trim!AM4,0)</f>
        <v>0.72841272493070763</v>
      </c>
      <c r="AN30" s="47">
        <f>IF(PLANEL_Pot_Trim!AN4&lt;&gt;0,AN4/PLANEL_Pot_Trim!AN4,0)</f>
        <v>0.6519724560402691</v>
      </c>
      <c r="AO30" s="47">
        <f>IF(PLANEL_Pot_Trim!AO4&lt;&gt;0,AO4/PLANEL_Pot_Trim!AO4,0)</f>
        <v>0.60236164768516776</v>
      </c>
      <c r="AP30" s="47">
        <f>IF(PLANEL_Pot_Trim!AP4&lt;&gt;0,AP4/PLANEL_Pot_Trim!AP4,0)</f>
        <v>0.66513247556615718</v>
      </c>
      <c r="AQ30" s="47">
        <f>IF(PLANEL_Pot_Trim!AQ4&lt;&gt;0,AQ4/PLANEL_Pot_Trim!AQ4,0)</f>
        <v>0.73889884149597451</v>
      </c>
      <c r="AR30" s="47">
        <f>IF(PLANEL_Pot_Trim!AR4&lt;&gt;0,AR4/PLANEL_Pot_Trim!AR4,0)</f>
        <v>0.68833308427217976</v>
      </c>
      <c r="AS30" s="47">
        <f>IF(PLANEL_Pot_Trim!AS4&lt;&gt;0,AS4/PLANEL_Pot_Trim!AS4,0)</f>
        <v>0.63452959390538188</v>
      </c>
      <c r="AT30" s="47">
        <f>IF(PLANEL_Pot_Trim!AT4&lt;&gt;0,AT4/PLANEL_Pot_Trim!AT4,0)</f>
        <v>0.6655850863933821</v>
      </c>
      <c r="AU30" s="47">
        <f>IF(PLANEL_Pot_Trim!AU4&lt;&gt;0,AU4/PLANEL_Pot_Trim!AU4,0)</f>
        <v>0.74188773059685231</v>
      </c>
      <c r="AV30" s="47">
        <f>IF(PLANEL_Pot_Trim!AV4&lt;&gt;0,AV4/PLANEL_Pot_Trim!AV4,0)</f>
        <v>0.66366555937289184</v>
      </c>
      <c r="AW30" s="47">
        <f>IF(PLANEL_Pot_Trim!AW4&lt;&gt;0,AW4/PLANEL_Pot_Trim!AW4,0)</f>
        <v>0.63481608571960468</v>
      </c>
      <c r="AX30" s="47">
        <f>IF(PLANEL_Pot_Trim!AX4&lt;&gt;0,AX4/PLANEL_Pot_Trim!AX4,0)</f>
        <v>0.66667599385994925</v>
      </c>
      <c r="AY30" s="47">
        <f>IF(PLANEL_Pot_Trim!AY4&lt;&gt;0,AY4/PLANEL_Pot_Trim!AY4,0)</f>
        <v>0.74242751438020727</v>
      </c>
      <c r="AZ30" s="47">
        <f>IF(PLANEL_Pot_Trim!AZ4&lt;&gt;0,AZ4/PLANEL_Pot_Trim!AZ4,0)</f>
        <v>0.65364779548507201</v>
      </c>
      <c r="BA30" s="47">
        <f>IF(PLANEL_Pot_Trim!BA4&lt;&gt;0,BA4/PLANEL_Pot_Trim!BA4,0)</f>
        <v>0.62284581581361376</v>
      </c>
      <c r="BB30" s="47">
        <f>IF(PLANEL_Pot_Trim!BB4&lt;&gt;0,BB4/PLANEL_Pot_Trim!BB4,0)</f>
        <v>0.66681004203027294</v>
      </c>
      <c r="BC30" s="47">
        <f>IF(PLANEL_Pot_Trim!BC4&lt;&gt;0,BC4/PLANEL_Pot_Trim!BC4,0)</f>
        <v>0.74710116032588281</v>
      </c>
      <c r="BD30" s="47">
        <f>IF(PLANEL_Pot_Trim!BD4&lt;&gt;0,BD4/PLANEL_Pot_Trim!BD4,0)</f>
        <v>0.65883164456310739</v>
      </c>
      <c r="BE30" s="47">
        <f>IF(PLANEL_Pot_Trim!BE4&lt;&gt;0,BE4/PLANEL_Pot_Trim!BE4,0)</f>
        <v>0.62833332032447309</v>
      </c>
      <c r="BF30" s="47">
        <f>IF(PLANEL_Pot_Trim!BF4&lt;&gt;0,BF4/PLANEL_Pot_Trim!BF4,0)</f>
        <v>0.67142419728701563</v>
      </c>
      <c r="BG30" s="47">
        <f>IF(PLANEL_Pot_Trim!BG4&lt;&gt;0,BG4/PLANEL_Pot_Trim!BG4,0)</f>
        <v>0.74724338005165669</v>
      </c>
      <c r="BH30" s="47">
        <f>IF(PLANEL_Pot_Trim!BH4&lt;&gt;0,BH4/PLANEL_Pot_Trim!BH4,0)</f>
        <v>0.64386326469640587</v>
      </c>
      <c r="BI30" s="47">
        <f>IF(PLANEL_Pot_Trim!BI4&lt;&gt;0,BI4/PLANEL_Pot_Trim!BI4,0)</f>
        <v>0.63027663607668305</v>
      </c>
      <c r="BJ30" s="47">
        <f>IF(PLANEL_Pot_Trim!BJ4&lt;&gt;0,BJ4/PLANEL_Pot_Trim!BJ4,0)</f>
        <v>0.67152892647700413</v>
      </c>
      <c r="BK30" s="47">
        <f>IF(PLANEL_Pot_Trim!BK4&lt;&gt;0,BK4/PLANEL_Pot_Trim!BK4,0)</f>
        <v>0.74636044783652011</v>
      </c>
      <c r="BL30" s="47">
        <f>IF(PLANEL_Pot_Trim!BL4&lt;&gt;0,BL4/PLANEL_Pot_Trim!BL4,0)</f>
        <v>0.64723194587587618</v>
      </c>
      <c r="BM30" s="47">
        <f>IF(PLANEL_Pot_Trim!BM4&lt;&gt;0,BM4/PLANEL_Pot_Trim!BM4,0)</f>
        <v>0.63467584168718283</v>
      </c>
      <c r="BN30" s="47">
        <f>IF(PLANEL_Pot_Trim!BN4&lt;&gt;0,BN4/PLANEL_Pot_Trim!BN4,0)</f>
        <v>0.67232838892638735</v>
      </c>
      <c r="BO30" s="47">
        <f>IF(PLANEL_Pot_Trim!BO4&lt;&gt;0,BO4/PLANEL_Pot_Trim!BO4,0)</f>
        <v>0.74987480794230543</v>
      </c>
      <c r="BP30" s="47">
        <f>IF(PLANEL_Pot_Trim!BP4&lt;&gt;0,BP4/PLANEL_Pot_Trim!BP4,0)</f>
        <v>0.66523018916291887</v>
      </c>
      <c r="BQ30" s="47">
        <f>IF(PLANEL_Pot_Trim!BQ4&lt;&gt;0,BQ4/PLANEL_Pot_Trim!BQ4,0)</f>
        <v>0.61725003909760967</v>
      </c>
      <c r="BR30" s="47">
        <f>IF(PLANEL_Pot_Trim!BR4&lt;&gt;0,BR4/PLANEL_Pot_Trim!BR4,0)</f>
        <v>0.6685672024662862</v>
      </c>
      <c r="BS30" s="47">
        <f>IF(PLANEL_Pot_Trim!BS4&lt;&gt;0,BS4/PLANEL_Pot_Trim!BS4,0)</f>
        <v>0.75139568407325719</v>
      </c>
      <c r="BT30" s="47">
        <f>IF(PLANEL_Pot_Trim!BT4&lt;&gt;0,BT4/PLANEL_Pot_Trim!BT4,0)</f>
        <v>0.651415661146444</v>
      </c>
      <c r="BU30" s="47">
        <f>IF(PLANEL_Pot_Trim!BU4&lt;&gt;0,BU4/PLANEL_Pot_Trim!BU4,0)</f>
        <v>0.59084172099891707</v>
      </c>
      <c r="BV30" s="47">
        <f>IF(PLANEL_Pot_Trim!BV4&lt;&gt;0,BV4/PLANEL_Pot_Trim!BV4,0)</f>
        <v>0.66660798002637911</v>
      </c>
      <c r="BW30" s="47">
        <f>IF(PLANEL_Pot_Trim!BW4&lt;&gt;0,BW4/PLANEL_Pot_Trim!BW4,0)</f>
        <v>0.75329223212660557</v>
      </c>
      <c r="BX30" s="47">
        <f>IF(PLANEL_Pot_Trim!BX4&lt;&gt;0,BX4/PLANEL_Pot_Trim!BX4,0)</f>
        <v>0.65823553954451841</v>
      </c>
      <c r="BY30" s="47">
        <f>IF(PLANEL_Pot_Trim!BY4&lt;&gt;0,BY4/PLANEL_Pot_Trim!BY4,0)</f>
        <v>0.60728875251543502</v>
      </c>
      <c r="BZ30" s="47">
        <f>IF(PLANEL_Pot_Trim!BZ4&lt;&gt;0,BZ4/PLANEL_Pot_Trim!BZ4,0)</f>
        <v>0.66567712917501021</v>
      </c>
      <c r="CA30" s="47">
        <f>IF(PLANEL_Pot_Trim!CA4&lt;&gt;0,CA4/PLANEL_Pot_Trim!CA4,0)</f>
        <v>0.75505479531537578</v>
      </c>
      <c r="CB30" s="47">
        <f>IF(PLANEL_Pot_Trim!CB4&lt;&gt;0,CB4/PLANEL_Pot_Trim!CB4,0)</f>
        <v>0.64931153962541399</v>
      </c>
      <c r="CC30" s="47">
        <f>IF(PLANEL_Pot_Trim!CC4&lt;&gt;0,CC4/PLANEL_Pot_Trim!CC4,0)</f>
        <v>0.59757359434487212</v>
      </c>
      <c r="CD30" s="47">
        <f>IF(PLANEL_Pot_Trim!CD4&lt;&gt;0,CD4/PLANEL_Pot_Trim!CD4,0)</f>
        <v>0.66386920959336748</v>
      </c>
      <c r="CE30" s="47">
        <f>IF(PLANEL_Pot_Trim!CE4&lt;&gt;0,CE4/PLANEL_Pot_Trim!CE4,0)</f>
        <v>0.75636635788176687</v>
      </c>
      <c r="CF30" s="47">
        <f>IF(PLANEL_Pot_Trim!CF4&lt;&gt;0,CF4/PLANEL_Pot_Trim!CF4,0)</f>
        <v>0.65806157318809011</v>
      </c>
      <c r="CG30" s="47">
        <f>IF(PLANEL_Pot_Trim!CG4&lt;&gt;0,CG4/PLANEL_Pot_Trim!CG4,0)</f>
        <v>0.58271312466461533</v>
      </c>
      <c r="CH30" s="47">
        <f>IF(PLANEL_Pot_Trim!CH4&lt;&gt;0,CH4/PLANEL_Pot_Trim!CH4,0)</f>
        <v>0.6625713121349992</v>
      </c>
      <c r="CI30" s="47">
        <f>IF(PLANEL_Pot_Trim!CI4&lt;&gt;0,CI4/PLANEL_Pot_Trim!CI4,0)</f>
        <v>0.75771545326912493</v>
      </c>
      <c r="CJ30" s="47">
        <f>IF(PLANEL_Pot_Trim!CJ4&lt;&gt;0,CJ4/PLANEL_Pot_Trim!CJ4,0)</f>
        <v>0.6442394376029188</v>
      </c>
      <c r="CK30" s="47">
        <f>IF(PLANEL_Pot_Trim!CK4&lt;&gt;0,CK4/PLANEL_Pot_Trim!CK4,0)</f>
        <v>0.57344153374223483</v>
      </c>
      <c r="CL30" s="47">
        <f>IF(PLANEL_Pot_Trim!CL4&lt;&gt;0,CL4/PLANEL_Pot_Trim!CL4,0)</f>
        <v>0.66124458882754023</v>
      </c>
      <c r="CM30" s="47">
        <f>IF(PLANEL_Pot_Trim!CM4&lt;&gt;0,CM4/PLANEL_Pot_Trim!CM4,0)</f>
        <v>0.75938612128272098</v>
      </c>
      <c r="CN30" s="47">
        <f>IF(PLANEL_Pot_Trim!CN4&lt;&gt;0,CN4/PLANEL_Pot_Trim!CN4,0)</f>
        <v>0.66431836929255972</v>
      </c>
      <c r="CO30" s="47">
        <f>IF(PLANEL_Pot_Trim!CO4&lt;&gt;0,CO4/PLANEL_Pot_Trim!CO4,0)</f>
        <v>0.58009318584921887</v>
      </c>
      <c r="CP30" s="47">
        <f>IF(PLANEL_Pot_Trim!CP4&lt;&gt;0,CP4/PLANEL_Pot_Trim!CP4,0)</f>
        <v>0.66017703081596291</v>
      </c>
      <c r="CQ30" s="47">
        <f>IF(PLANEL_Pot_Trim!CQ4&lt;&gt;0,CQ4/PLANEL_Pot_Trim!CQ4,0)</f>
        <v>0.76022783200944222</v>
      </c>
      <c r="CR30" s="47">
        <f>IF(PLANEL_Pot_Trim!CR4&lt;&gt;0,CR4/PLANEL_Pot_Trim!CR4,0)</f>
        <v>0.64644753674556965</v>
      </c>
      <c r="CS30" s="47">
        <f>IF(PLANEL_Pot_Trim!CS4&lt;&gt;0,CS4/PLANEL_Pot_Trim!CS4,0)</f>
        <v>0.5846041134465596</v>
      </c>
      <c r="CT30" s="47">
        <f>IF(PLANEL_Pot_Trim!CT4&lt;&gt;0,CT4/PLANEL_Pot_Trim!CT4,0)</f>
        <v>0.65924147063400573</v>
      </c>
      <c r="CU30" s="47">
        <f>IF(PLANEL_Pot_Trim!CU4&lt;&gt;0,CU4/PLANEL_Pot_Trim!CU4,0)</f>
        <v>0.75582944558094889</v>
      </c>
      <c r="CV30" s="47">
        <f>IF(PLANEL_Pot_Trim!CV4&lt;&gt;0,CV4/PLANEL_Pot_Trim!CV4,0)</f>
        <v>0.63861877721055837</v>
      </c>
      <c r="CW30" s="47">
        <f>IF(PLANEL_Pot_Trim!CW4&lt;&gt;0,CW4/PLANEL_Pot_Trim!CW4,0)</f>
        <v>0.577051234307564</v>
      </c>
      <c r="CX30" s="47">
        <f>IF(PLANEL_Pot_Trim!CX4&lt;&gt;0,CX4/PLANEL_Pot_Trim!CX4,0)</f>
        <v>0.65736057678205517</v>
      </c>
      <c r="CY30" s="77">
        <f>IF(PLANEL_Pot_Trim!CY4&lt;&gt;0,CY4/PLANEL_Pot_Trim!CY4,0)</f>
        <v>0.75706296878915547</v>
      </c>
      <c r="CZ30" s="77">
        <f>IF(PLANEL_Pot_Trim!CZ4&lt;&gt;0,CZ4/PLANEL_Pot_Trim!CZ4,0)</f>
        <v>0.64552384126609907</v>
      </c>
      <c r="DA30" s="77">
        <f>IF(PLANEL_Pot_Trim!DA4&lt;&gt;0,DA4/PLANEL_Pot_Trim!DA4,0)</f>
        <v>0.58093101983780471</v>
      </c>
      <c r="DB30" s="77">
        <f>IF(PLANEL_Pot_Trim!DB4&lt;&gt;0,DB4/PLANEL_Pot_Trim!DB4,0)</f>
        <v>0.65736057678205517</v>
      </c>
      <c r="DC30" s="47">
        <f>IF(PLANEL_Pot_Trim!DC4&lt;&gt;0,DC4/PLANEL_Pot_Trim!DC4,0)</f>
        <v>0.75706296878915547</v>
      </c>
      <c r="DD30" s="47">
        <f>IF(PLANEL_Pot_Trim!DD4&lt;&gt;0,DD4/PLANEL_Pot_Trim!DD4,0)</f>
        <v>0.65212241945896654</v>
      </c>
      <c r="DE30" s="47">
        <f>IF(PLANEL_Pot_Trim!DE4&lt;&gt;0,DE4/PLANEL_Pot_Trim!DE4,0)</f>
        <v>0.58865609305153088</v>
      </c>
      <c r="DF30" s="47">
        <f>IF(PLANEL_Pot_Trim!DF4&lt;&gt;0,DF4/PLANEL_Pot_Trim!DF4,0)</f>
        <v>0.65499736851115864</v>
      </c>
      <c r="DG30" s="47">
        <f>IF(PLANEL_Pot_Trim!DG4&lt;&gt;0,DG4/PLANEL_Pot_Trim!DG4,0)</f>
        <v>0.75706296878915547</v>
      </c>
      <c r="DH30" s="47">
        <f>IF(PLANEL_Pot_Trim!DH4&lt;&gt;0,DH4/PLANEL_Pot_Trim!DH4,0)</f>
        <v>0.65910651383532826</v>
      </c>
      <c r="DI30" s="47">
        <f>IF(PLANEL_Pot_Trim!DI4&lt;&gt;0,DI4/PLANEL_Pot_Trim!DI4,0)</f>
        <v>0.56791532764846708</v>
      </c>
      <c r="DJ30" s="47">
        <f>IF(PLANEL_Pot_Trim!DJ4&lt;&gt;0,DJ4/PLANEL_Pot_Trim!DJ4,0)</f>
        <v>0.65405959217254561</v>
      </c>
      <c r="DK30" s="47">
        <f>IF(PLANEL_Pot_Trim!DK4&lt;&gt;0,DK4/PLANEL_Pot_Trim!DK4,0)</f>
        <v>0.75706296878915547</v>
      </c>
      <c r="DL30" s="47">
        <f>IF(PLANEL_Pot_Trim!DL4&lt;&gt;0,DL4/PLANEL_Pot_Trim!DL4,0)</f>
        <v>0.66053559726604361</v>
      </c>
      <c r="DM30" s="47">
        <f>IF(PLANEL_Pot_Trim!DM4&lt;&gt;0,DM4/PLANEL_Pot_Trim!DM4,0)</f>
        <v>0.5863742022010433</v>
      </c>
      <c r="DN30" s="47">
        <f>IF(PLANEL_Pot_Trim!DN4&lt;&gt;0,DN4/PLANEL_Pot_Trim!DN4,0)</f>
        <v>0.65360688256825872</v>
      </c>
      <c r="DO30" s="47">
        <f>IF(PLANEL_Pot_Trim!DO4&lt;&gt;0,DO4/PLANEL_Pot_Trim!DO4,0)</f>
        <v>0.75213596953242245</v>
      </c>
      <c r="DP30" s="47">
        <f>IF(PLANEL_Pot_Trim!DP4&lt;&gt;0,DP4/PLANEL_Pot_Trim!DP4,0)</f>
        <v>0.66102748652554266</v>
      </c>
      <c r="DQ30" s="47">
        <f>IF(PLANEL_Pot_Trim!DQ4&lt;&gt;0,DQ4/PLANEL_Pot_Trim!DQ4,0)</f>
        <v>0.59131540153395201</v>
      </c>
      <c r="DR30" s="47">
        <f>IF(PLANEL_Pot_Trim!DR4&lt;&gt;0,DR4/PLANEL_Pot_Trim!DR4,0)</f>
        <v>0.65476230918158351</v>
      </c>
      <c r="DS30" s="47">
        <f>IF(PLANEL_Pot_Trim!DS4&lt;&gt;0,DS4/PLANEL_Pot_Trim!DS4,0)</f>
        <v>0.74275618111514252</v>
      </c>
      <c r="DT30" s="47">
        <f>IF(PLANEL_Pot_Trim!DT4&lt;&gt;0,DT4/PLANEL_Pot_Trim!DT4,0)</f>
        <v>0.65750293352814115</v>
      </c>
      <c r="DU30" s="47">
        <f>IF(PLANEL_Pot_Trim!DU4&lt;&gt;0,DU4/PLANEL_Pot_Trim!DU4,0)</f>
        <v>0.56158690428776348</v>
      </c>
      <c r="DV30" s="47">
        <f>IF(PLANEL_Pot_Trim!DV4&lt;&gt;0,DV4/PLANEL_Pot_Trim!DV4,0)</f>
        <v>0.63759522608146735</v>
      </c>
      <c r="DW30" s="47">
        <f>IF(PLANEL_Pot_Trim!DW4&lt;&gt;0,DW4/PLANEL_Pot_Trim!DW4,0)</f>
        <v>0.73292001999110523</v>
      </c>
      <c r="DX30" s="47">
        <f>IF(PLANEL_Pot_Trim!DX4&lt;&gt;0,DX4/PLANEL_Pot_Trim!DX4,0)</f>
        <v>0.65396283057799154</v>
      </c>
      <c r="DY30" s="47">
        <f>IF(PLANEL_Pot_Trim!DY4&lt;&gt;0,DY4/PLANEL_Pot_Trim!DY4,0)</f>
        <v>0.58675650835628523</v>
      </c>
      <c r="DZ30" s="47">
        <f>IF(PLANEL_Pot_Trim!DZ4&lt;&gt;0,DZ4/PLANEL_Pot_Trim!DZ4,0)</f>
        <v>0.62809376010028917</v>
      </c>
      <c r="EA30" s="47">
        <f>IF(PLANEL_Pot_Trim!EA4&lt;&gt;0,EA4/PLANEL_Pot_Trim!EA4,0)</f>
        <v>0.72548330089160196</v>
      </c>
      <c r="EB30" s="47">
        <f>IF(PLANEL_Pot_Trim!EB4&lt;&gt;0,EB4/PLANEL_Pot_Trim!EB4,0)</f>
        <v>0.65205218959333278</v>
      </c>
      <c r="EC30" s="47">
        <f>IF(PLANEL_Pot_Trim!EC4&lt;&gt;0,EC4/PLANEL_Pot_Trim!EC4,0)</f>
        <v>0.57350168603515028</v>
      </c>
      <c r="ED30" s="47">
        <f>IF(PLANEL_Pot_Trim!ED4&lt;&gt;0,ED4/PLANEL_Pot_Trim!ED4,0)</f>
        <v>0.62065356245549852</v>
      </c>
      <c r="EE30" s="47">
        <f>IF(PLANEL_Pot_Trim!EE4&lt;&gt;0,EE4/PLANEL_Pot_Trim!EE4,0)</f>
        <v>0.71659599937315022</v>
      </c>
      <c r="EF30" s="47">
        <f>IF(PLANEL_Pot_Trim!EF4&lt;&gt;0,EF4/PLANEL_Pot_Trim!EF4,0)</f>
        <v>0.65005567719206558</v>
      </c>
      <c r="EG30" s="47">
        <f>IF(PLANEL_Pot_Trim!EG4&lt;&gt;0,EG4/PLANEL_Pot_Trim!EG4,0)</f>
        <v>0.57197144594349714</v>
      </c>
      <c r="EH30" s="47">
        <f>IF(PLANEL_Pot_Trim!EH4&lt;&gt;0,EH4/PLANEL_Pot_Trim!EH4,0)</f>
        <v>0.61769417467818655</v>
      </c>
      <c r="EI30" s="47">
        <f>IF(PLANEL_Pot_Trim!EI4&lt;&gt;0,EI4/PLANEL_Pot_Trim!EI4,0)</f>
        <v>0.70952727407692606</v>
      </c>
      <c r="EJ30" s="47">
        <f>IF(PLANEL_Pot_Trim!EJ4&lt;&gt;0,EJ4/PLANEL_Pot_Trim!EJ4,0)</f>
        <v>0.64838369523579231</v>
      </c>
      <c r="EK30" s="47">
        <f>IF(PLANEL_Pot_Trim!EK4&lt;&gt;0,EK4/PLANEL_Pot_Trim!EK4,0)</f>
        <v>0.56047180590222945</v>
      </c>
      <c r="EL30" s="47">
        <f>IF(PLANEL_Pot_Trim!EL4&lt;&gt;0,EL4/PLANEL_Pot_Trim!EL4,0)</f>
        <v>0.63385977272129312</v>
      </c>
      <c r="EM30" s="47">
        <f>IF(PLANEL_Pot_Trim!EM4&lt;&gt;0,EM4/PLANEL_Pot_Trim!EM4,0)</f>
        <v>0.7038412332857048</v>
      </c>
      <c r="EN30" s="47">
        <f>IF(PLANEL_Pot_Trim!EN4&lt;&gt;0,EN4/PLANEL_Pot_Trim!EN4,0)</f>
        <v>0.64701210987431501</v>
      </c>
      <c r="EO30" s="47">
        <f>IF(PLANEL_Pot_Trim!EO4&lt;&gt;0,EO4/PLANEL_Pot_Trim!EO4,0)</f>
        <v>0.56858561501351379</v>
      </c>
      <c r="EP30" s="47">
        <f>IF(PLANEL_Pot_Trim!EP4&lt;&gt;0,EP4/PLANEL_Pot_Trim!EP4,0)</f>
        <v>0.61507761765989788</v>
      </c>
    </row>
    <row r="31" spans="2:146" x14ac:dyDescent="0.25">
      <c r="B31" s="16" t="s">
        <v>2</v>
      </c>
      <c r="C31" s="47">
        <f>IF(PLANEL_Pot_Trim!C5&lt;&gt;0,C5/PLANEL_Pot_Trim!C5,0)</f>
        <v>0.82940551699210152</v>
      </c>
      <c r="D31" s="47">
        <f>IF(PLANEL_Pot_Trim!D5&lt;&gt;0,D5/PLANEL_Pot_Trim!D5,0)</f>
        <v>0.84899754873886057</v>
      </c>
      <c r="E31" s="47">
        <f>IF(PLANEL_Pot_Trim!E5&lt;&gt;0,E5/PLANEL_Pot_Trim!E5,0)</f>
        <v>0.83970729192916549</v>
      </c>
      <c r="F31" s="47">
        <f>IF(PLANEL_Pot_Trim!F5&lt;&gt;0,F5/PLANEL_Pot_Trim!F5,0)</f>
        <v>0.83352459170193005</v>
      </c>
      <c r="G31" s="47">
        <f>IF(PLANEL_Pot_Trim!G5&lt;&gt;0,G5/PLANEL_Pot_Trim!G5,0)</f>
        <v>0.83785555965478575</v>
      </c>
      <c r="H31" s="47">
        <f>IF(PLANEL_Pot_Trim!H5&lt;&gt;0,H5/PLANEL_Pot_Trim!H5,0)</f>
        <v>0.83250065520577121</v>
      </c>
      <c r="I31" s="47">
        <f>IF(PLANEL_Pot_Trim!I5&lt;&gt;0,I5/PLANEL_Pot_Trim!I5,0)</f>
        <v>0.83402692952664004</v>
      </c>
      <c r="J31" s="47">
        <f>IF(PLANEL_Pot_Trim!J5&lt;&gt;0,J5/PLANEL_Pot_Trim!J5,0)</f>
        <v>0.83441589121617032</v>
      </c>
      <c r="K31" s="47">
        <f>IF(PLANEL_Pot_Trim!K5&lt;&gt;0,K5/PLANEL_Pot_Trim!K5,0)</f>
        <v>0.81340967816760967</v>
      </c>
      <c r="L31" s="47">
        <f>IF(PLANEL_Pot_Trim!L5&lt;&gt;0,L5/PLANEL_Pot_Trim!L5,0)</f>
        <v>0.81330887288146558</v>
      </c>
      <c r="M31" s="47">
        <f>IF(PLANEL_Pot_Trim!M5&lt;&gt;0,M5/PLANEL_Pot_Trim!M5,0)</f>
        <v>0.82129303362941575</v>
      </c>
      <c r="N31" s="47">
        <f>IF(PLANEL_Pot_Trim!N5&lt;&gt;0,N5/PLANEL_Pot_Trim!N5,0)</f>
        <v>0.81114946923191011</v>
      </c>
      <c r="O31" s="47">
        <f>IF(PLANEL_Pot_Trim!O5&lt;&gt;0,O5/PLANEL_Pot_Trim!O5,0)</f>
        <v>0.82450461328381075</v>
      </c>
      <c r="P31" s="47">
        <f>IF(PLANEL_Pot_Trim!P5&lt;&gt;0,P5/PLANEL_Pot_Trim!P5,0)</f>
        <v>0.82331289692318577</v>
      </c>
      <c r="Q31" s="47">
        <f>IF(PLANEL_Pot_Trim!Q5&lt;&gt;0,Q5/PLANEL_Pot_Trim!Q5,0)</f>
        <v>0.80963361742233186</v>
      </c>
      <c r="R31" s="47">
        <f>IF(PLANEL_Pot_Trim!R5&lt;&gt;0,R5/PLANEL_Pot_Trim!R5,0)</f>
        <v>0.81019748941031111</v>
      </c>
      <c r="S31" s="47">
        <f>IF(PLANEL_Pot_Trim!S5&lt;&gt;0,S5/PLANEL_Pot_Trim!S5,0)</f>
        <v>0.81071240825296942</v>
      </c>
      <c r="T31" s="47">
        <f>IF(PLANEL_Pot_Trim!T5&lt;&gt;0,T5/PLANEL_Pot_Trim!T5,0)</f>
        <v>0.84052539238726154</v>
      </c>
      <c r="U31" s="47">
        <f>IF(PLANEL_Pot_Trim!U5&lt;&gt;0,U5/PLANEL_Pot_Trim!U5,0)</f>
        <v>0.82077091185344475</v>
      </c>
      <c r="V31" s="47">
        <f>IF(PLANEL_Pot_Trim!V5&lt;&gt;0,V5/PLANEL_Pot_Trim!V5,0)</f>
        <v>0.79286007437433326</v>
      </c>
      <c r="W31" s="47">
        <f>IF(PLANEL_Pot_Trim!W5&lt;&gt;0,W5/PLANEL_Pot_Trim!W5,0)</f>
        <v>0.8197983452302231</v>
      </c>
      <c r="X31" s="47">
        <f>IF(PLANEL_Pot_Trim!X5&lt;&gt;0,X5/PLANEL_Pot_Trim!X5,0)</f>
        <v>0.82647274479987864</v>
      </c>
      <c r="Y31" s="47">
        <f>IF(PLANEL_Pot_Trim!Y5&lt;&gt;0,Y5/PLANEL_Pot_Trim!Y5,0)</f>
        <v>0.79921501604293566</v>
      </c>
      <c r="Z31" s="47">
        <f>IF(PLANEL_Pot_Trim!Z5&lt;&gt;0,Z5/PLANEL_Pot_Trim!Z5,0)</f>
        <v>0.79652498437317676</v>
      </c>
      <c r="AA31" s="47">
        <f>IF(PLANEL_Pot_Trim!AA5&lt;&gt;0,AA5/PLANEL_Pot_Trim!AA5,0)</f>
        <v>0.84924814344079136</v>
      </c>
      <c r="AB31" s="47">
        <f>IF(PLANEL_Pot_Trim!AB5&lt;&gt;0,AB5/PLANEL_Pot_Trim!AB5,0)</f>
        <v>0.84853935181069551</v>
      </c>
      <c r="AC31" s="47">
        <f>IF(PLANEL_Pot_Trim!AC5&lt;&gt;0,AC5/PLANEL_Pot_Trim!AC5,0)</f>
        <v>0.82644210092759207</v>
      </c>
      <c r="AD31" s="47">
        <f>IF(PLANEL_Pot_Trim!AD5&lt;&gt;0,AD5/PLANEL_Pot_Trim!AD5,0)</f>
        <v>0.81977863481236657</v>
      </c>
      <c r="AE31" s="47">
        <f>IF(PLANEL_Pot_Trim!AE5&lt;&gt;0,AE5/PLANEL_Pot_Trim!AE5,0)</f>
        <v>0.50093738437752822</v>
      </c>
      <c r="AF31" s="47">
        <f>IF(PLANEL_Pot_Trim!AF5&lt;&gt;0,AF5/PLANEL_Pot_Trim!AF5,0)</f>
        <v>0.85778996709853828</v>
      </c>
      <c r="AG31" s="47">
        <f>IF(PLANEL_Pot_Trim!AG5&lt;&gt;0,AG5/PLANEL_Pot_Trim!AG5,0)</f>
        <v>0.56916054804582961</v>
      </c>
      <c r="AH31" s="47">
        <f>IF(PLANEL_Pot_Trim!AH5&lt;&gt;0,AH5/PLANEL_Pot_Trim!AH5,0)</f>
        <v>0.82634788738404719</v>
      </c>
      <c r="AI31" s="47">
        <f>IF(PLANEL_Pot_Trim!AI5&lt;&gt;0,AI5/PLANEL_Pot_Trim!AI5,0)</f>
        <v>0.85102801034448972</v>
      </c>
      <c r="AJ31" s="47">
        <f>IF(PLANEL_Pot_Trim!AJ5&lt;&gt;0,AJ5/PLANEL_Pot_Trim!AJ5,0)</f>
        <v>0.85778996709853828</v>
      </c>
      <c r="AK31" s="47">
        <f>IF(PLANEL_Pot_Trim!AK5&lt;&gt;0,AK5/PLANEL_Pot_Trim!AK5,0)</f>
        <v>0.68902340321136979</v>
      </c>
      <c r="AL31" s="47">
        <f>IF(PLANEL_Pot_Trim!AL5&lt;&gt;0,AL5/PLANEL_Pot_Trim!AL5,0)</f>
        <v>0.8265957285771347</v>
      </c>
      <c r="AM31" s="47">
        <f>IF(PLANEL_Pot_Trim!AM5&lt;&gt;0,AM5/PLANEL_Pot_Trim!AM5,0)</f>
        <v>0.8578519640630794</v>
      </c>
      <c r="AN31" s="47">
        <f>IF(PLANEL_Pot_Trim!AN5&lt;&gt;0,AN5/PLANEL_Pot_Trim!AN5,0)</f>
        <v>0.86256317873969524</v>
      </c>
      <c r="AO31" s="47">
        <f>IF(PLANEL_Pot_Trim!AO5&lt;&gt;0,AO5/PLANEL_Pot_Trim!AO5,0)</f>
        <v>0.8407764617973037</v>
      </c>
      <c r="AP31" s="47">
        <f>IF(PLANEL_Pot_Trim!AP5&lt;&gt;0,AP5/PLANEL_Pot_Trim!AP5,0)</f>
        <v>0.84096341049727696</v>
      </c>
      <c r="AQ31" s="47">
        <f>IF(PLANEL_Pot_Trim!AQ5&lt;&gt;0,AQ5/PLANEL_Pot_Trim!AQ5,0)</f>
        <v>0.85763549782048676</v>
      </c>
      <c r="AR31" s="47">
        <f>IF(PLANEL_Pot_Trim!AR5&lt;&gt;0,AR5/PLANEL_Pot_Trim!AR5,0)</f>
        <v>0.68272750947430627</v>
      </c>
      <c r="AS31" s="47">
        <f>IF(PLANEL_Pot_Trim!AS5&lt;&gt;0,AS5/PLANEL_Pot_Trim!AS5,0)</f>
        <v>0.40687611087812509</v>
      </c>
      <c r="AT31" s="47">
        <f>IF(PLANEL_Pot_Trim!AT5&lt;&gt;0,AT5/PLANEL_Pot_Trim!AT5,0)</f>
        <v>0.84096341049727696</v>
      </c>
      <c r="AU31" s="47">
        <f>IF(PLANEL_Pot_Trim!AU5&lt;&gt;0,AU5/PLANEL_Pot_Trim!AU5,0)</f>
        <v>0.8578519640630794</v>
      </c>
      <c r="AV31" s="47">
        <f>IF(PLANEL_Pot_Trim!AV5&lt;&gt;0,AV5/PLANEL_Pot_Trim!AV5,0)</f>
        <v>0.86256317873969524</v>
      </c>
      <c r="AW31" s="47">
        <f>IF(PLANEL_Pot_Trim!AW5&lt;&gt;0,AW5/PLANEL_Pot_Trim!AW5,0)</f>
        <v>0.38663464443302176</v>
      </c>
      <c r="AX31" s="47">
        <f>IF(PLANEL_Pot_Trim!AX5&lt;&gt;0,AX5/PLANEL_Pot_Trim!AX5,0)</f>
        <v>0.84096341049727696</v>
      </c>
      <c r="AY31" s="47">
        <f>IF(PLANEL_Pot_Trim!AY5&lt;&gt;0,AY5/PLANEL_Pot_Trim!AY5,0)</f>
        <v>0.8578519640630794</v>
      </c>
      <c r="AZ31" s="47">
        <f>IF(PLANEL_Pot_Trim!AZ5&lt;&gt;0,AZ5/PLANEL_Pot_Trim!AZ5,0)</f>
        <v>0.85946811791327804</v>
      </c>
      <c r="BA31" s="47">
        <f>IF(PLANEL_Pot_Trim!BA5&lt;&gt;0,BA5/PLANEL_Pot_Trim!BA5,0)</f>
        <v>0.46158915717578064</v>
      </c>
      <c r="BB31" s="47">
        <f>IF(PLANEL_Pot_Trim!BB5&lt;&gt;0,BB5/PLANEL_Pot_Trim!BB5,0)</f>
        <v>0.81851305441229749</v>
      </c>
      <c r="BC31" s="47">
        <f>IF(PLANEL_Pot_Trim!BC5&lt;&gt;0,BC5/PLANEL_Pot_Trim!BC5,0)</f>
        <v>0.8578519640630794</v>
      </c>
      <c r="BD31" s="47">
        <f>IF(PLANEL_Pot_Trim!BD5&lt;&gt;0,BD5/PLANEL_Pot_Trim!BD5,0)</f>
        <v>0.86256317873969524</v>
      </c>
      <c r="BE31" s="47">
        <f>IF(PLANEL_Pot_Trim!BE5&lt;&gt;0,BE5/PLANEL_Pot_Trim!BE5,0)</f>
        <v>0.5759243351571619</v>
      </c>
      <c r="BF31" s="47">
        <f>IF(PLANEL_Pot_Trim!BF5&lt;&gt;0,BF5/PLANEL_Pot_Trim!BF5,0)</f>
        <v>0.84096341049727696</v>
      </c>
      <c r="BG31" s="47">
        <f>IF(PLANEL_Pot_Trim!BG5&lt;&gt;0,BG5/PLANEL_Pot_Trim!BG5,0)</f>
        <v>0.8578519640630794</v>
      </c>
      <c r="BH31" s="47">
        <f>IF(PLANEL_Pot_Trim!BH5&lt;&gt;0,BH5/PLANEL_Pot_Trim!BH5,0)</f>
        <v>0.86243347947741711</v>
      </c>
      <c r="BI31" s="47">
        <f>IF(PLANEL_Pot_Trim!BI5&lt;&gt;0,BI5/PLANEL_Pot_Trim!BI5,0)</f>
        <v>0.41792320557343732</v>
      </c>
      <c r="BJ31" s="47">
        <f>IF(PLANEL_Pot_Trim!BJ5&lt;&gt;0,BJ5/PLANEL_Pot_Trim!BJ5,0)</f>
        <v>0.84096341049727696</v>
      </c>
      <c r="BK31" s="47">
        <f>IF(PLANEL_Pot_Trim!BK5&lt;&gt;0,BK5/PLANEL_Pot_Trim!BK5,0)</f>
        <v>0.8578519640630794</v>
      </c>
      <c r="BL31" s="47">
        <f>IF(PLANEL_Pot_Trim!BL5&lt;&gt;0,BL5/PLANEL_Pot_Trim!BL5,0)</f>
        <v>0.86256317873969524</v>
      </c>
      <c r="BM31" s="47">
        <f>IF(PLANEL_Pot_Trim!BM5&lt;&gt;0,BM5/PLANEL_Pot_Trim!BM5,0)</f>
        <v>0.38150315270178492</v>
      </c>
      <c r="BN31" s="47">
        <f>IF(PLANEL_Pot_Trim!BN5&lt;&gt;0,BN5/PLANEL_Pot_Trim!BN5,0)</f>
        <v>0.84096341049727696</v>
      </c>
      <c r="BO31" s="47">
        <f>IF(PLANEL_Pot_Trim!BO5&lt;&gt;0,BO5/PLANEL_Pot_Trim!BO5,0)</f>
        <v>0.8578519640630794</v>
      </c>
      <c r="BP31" s="47">
        <f>IF(PLANEL_Pot_Trim!BP5&lt;&gt;0,BP5/PLANEL_Pot_Trim!BP5,0)</f>
        <v>0.68272131335549258</v>
      </c>
      <c r="BQ31" s="47">
        <f>IF(PLANEL_Pot_Trim!BQ5&lt;&gt;0,BQ5/PLANEL_Pot_Trim!BQ5,0)</f>
        <v>0.74256154088948134</v>
      </c>
      <c r="BR31" s="47">
        <f>IF(PLANEL_Pot_Trim!BR5&lt;&gt;0,BR5/PLANEL_Pot_Trim!BR5,0)</f>
        <v>0.84096341049727696</v>
      </c>
      <c r="BS31" s="47">
        <f>IF(PLANEL_Pot_Trim!BS5&lt;&gt;0,BS5/PLANEL_Pot_Trim!BS5,0)</f>
        <v>0.8578519640630794</v>
      </c>
      <c r="BT31" s="47">
        <f>IF(PLANEL_Pot_Trim!BT5&lt;&gt;0,BT5/PLANEL_Pot_Trim!BT5,0)</f>
        <v>0.79376625681804014</v>
      </c>
      <c r="BU31" s="47">
        <f>IF(PLANEL_Pot_Trim!BU5&lt;&gt;0,BU5/PLANEL_Pot_Trim!BU5,0)</f>
        <v>0.84636575888315246</v>
      </c>
      <c r="BV31" s="47">
        <f>IF(PLANEL_Pot_Trim!BV5&lt;&gt;0,BV5/PLANEL_Pot_Trim!BV5,0)</f>
        <v>0.84096341049727696</v>
      </c>
      <c r="BW31" s="47">
        <f>IF(PLANEL_Pot_Trim!BW5&lt;&gt;0,BW5/PLANEL_Pot_Trim!BW5,0)</f>
        <v>0.8578519640630794</v>
      </c>
      <c r="BX31" s="47">
        <f>IF(PLANEL_Pot_Trim!BX5&lt;&gt;0,BX5/PLANEL_Pot_Trim!BX5,0)</f>
        <v>0.86256317873969524</v>
      </c>
      <c r="BY31" s="47">
        <f>IF(PLANEL_Pot_Trim!BY5&lt;&gt;0,BY5/PLANEL_Pot_Trim!BY5,0)</f>
        <v>0.79020009342496578</v>
      </c>
      <c r="BZ31" s="47">
        <f>IF(PLANEL_Pot_Trim!BZ5&lt;&gt;0,BZ5/PLANEL_Pot_Trim!BZ5,0)</f>
        <v>0.84096341049727696</v>
      </c>
      <c r="CA31" s="47">
        <f>IF(PLANEL_Pot_Trim!CA5&lt;&gt;0,CA5/PLANEL_Pot_Trim!CA5,0)</f>
        <v>0.8578519640630794</v>
      </c>
      <c r="CB31" s="47">
        <f>IF(PLANEL_Pot_Trim!CB5&lt;&gt;0,CB5/PLANEL_Pot_Trim!CB5,0)</f>
        <v>0.81691845765528359</v>
      </c>
      <c r="CC31" s="47">
        <f>IF(PLANEL_Pot_Trim!CC5&lt;&gt;0,CC5/PLANEL_Pot_Trim!CC5,0)</f>
        <v>0.49795980473983198</v>
      </c>
      <c r="CD31" s="47">
        <f>IF(PLANEL_Pot_Trim!CD5&lt;&gt;0,CD5/PLANEL_Pot_Trim!CD5,0)</f>
        <v>0.84096341049727696</v>
      </c>
      <c r="CE31" s="47">
        <f>IF(PLANEL_Pot_Trim!CE5&lt;&gt;0,CE5/PLANEL_Pot_Trim!CE5,0)</f>
        <v>0.8578519640630794</v>
      </c>
      <c r="CF31" s="47">
        <f>IF(PLANEL_Pot_Trim!CF5&lt;&gt;0,CF5/PLANEL_Pot_Trim!CF5,0)</f>
        <v>0.73199803585875867</v>
      </c>
      <c r="CG31" s="47">
        <f>IF(PLANEL_Pot_Trim!CG5&lt;&gt;0,CG5/PLANEL_Pot_Trim!CG5,0)</f>
        <v>0.63343715572281922</v>
      </c>
      <c r="CH31" s="47">
        <f>IF(PLANEL_Pot_Trim!CH5&lt;&gt;0,CH5/PLANEL_Pot_Trim!CH5,0)</f>
        <v>0.84096341049727696</v>
      </c>
      <c r="CI31" s="47">
        <f>IF(PLANEL_Pot_Trim!CI5&lt;&gt;0,CI5/PLANEL_Pot_Trim!CI5,0)</f>
        <v>0.8578519640630794</v>
      </c>
      <c r="CJ31" s="47">
        <f>IF(PLANEL_Pot_Trim!CJ5&lt;&gt;0,CJ5/PLANEL_Pot_Trim!CJ5,0)</f>
        <v>0.86256317873969524</v>
      </c>
      <c r="CK31" s="47">
        <f>IF(PLANEL_Pot_Trim!CK5&lt;&gt;0,CK5/PLANEL_Pot_Trim!CK5,0)</f>
        <v>0.6639235983022066</v>
      </c>
      <c r="CL31" s="47">
        <f>IF(PLANEL_Pot_Trim!CL5&lt;&gt;0,CL5/PLANEL_Pot_Trim!CL5,0)</f>
        <v>0.84096341049727696</v>
      </c>
      <c r="CM31" s="47">
        <f>IF(PLANEL_Pot_Trim!CM5&lt;&gt;0,CM5/PLANEL_Pot_Trim!CM5,0)</f>
        <v>0.8578519640630794</v>
      </c>
      <c r="CN31" s="47">
        <f>IF(PLANEL_Pot_Trim!CN5&lt;&gt;0,CN5/PLANEL_Pot_Trim!CN5,0)</f>
        <v>0.6701062693353369</v>
      </c>
      <c r="CO31" s="47">
        <f>IF(PLANEL_Pot_Trim!CO5&lt;&gt;0,CO5/PLANEL_Pot_Trim!CO5,0)</f>
        <v>0.56115476327344371</v>
      </c>
      <c r="CP31" s="47">
        <f>IF(PLANEL_Pot_Trim!CP5&lt;&gt;0,CP5/PLANEL_Pot_Trim!CP5,0)</f>
        <v>0.84096341049727696</v>
      </c>
      <c r="CQ31" s="47">
        <f>IF(PLANEL_Pot_Trim!CQ5&lt;&gt;0,CQ5/PLANEL_Pot_Trim!CQ5,0)</f>
        <v>0.8578519640630794</v>
      </c>
      <c r="CR31" s="47">
        <f>IF(PLANEL_Pot_Trim!CR5&lt;&gt;0,CR5/PLANEL_Pot_Trim!CR5,0)</f>
        <v>0.85224355067167501</v>
      </c>
      <c r="CS31" s="47">
        <f>IF(PLANEL_Pot_Trim!CS5&lt;&gt;0,CS5/PLANEL_Pot_Trim!CS5,0)</f>
        <v>0.65465329794818938</v>
      </c>
      <c r="CT31" s="47">
        <f>IF(PLANEL_Pot_Trim!CT5&lt;&gt;0,CT5/PLANEL_Pot_Trim!CT5,0)</f>
        <v>0.84096341049727696</v>
      </c>
      <c r="CU31" s="47">
        <f>IF(PLANEL_Pot_Trim!CU5&lt;&gt;0,CU5/PLANEL_Pot_Trim!CU5,0)</f>
        <v>0.85768299263630698</v>
      </c>
      <c r="CV31" s="47">
        <f>IF(PLANEL_Pot_Trim!CV5&lt;&gt;0,CV5/PLANEL_Pot_Trim!CV5,0)</f>
        <v>0.86757151572387448</v>
      </c>
      <c r="CW31" s="47">
        <f>IF(PLANEL_Pot_Trim!CW5&lt;&gt;0,CW5/PLANEL_Pot_Trim!CW5,0)</f>
        <v>0.60076390254103584</v>
      </c>
      <c r="CX31" s="47">
        <f>IF(PLANEL_Pot_Trim!CX5&lt;&gt;0,CX5/PLANEL_Pot_Trim!CX5,0)</f>
        <v>0.84305298610923152</v>
      </c>
      <c r="CY31" s="77">
        <f>IF(PLANEL_Pot_Trim!CY5&lt;&gt;0,CY5/PLANEL_Pot_Trim!CY5,0)</f>
        <v>0.85787125321950686</v>
      </c>
      <c r="CZ31" s="77">
        <f>IF(PLANEL_Pot_Trim!CZ5&lt;&gt;0,CZ5/PLANEL_Pot_Trim!CZ5,0)</f>
        <v>0.86632364233801551</v>
      </c>
      <c r="DA31" s="77">
        <f>IF(PLANEL_Pot_Trim!DA5&lt;&gt;0,DA5/PLANEL_Pot_Trim!DA5,0)</f>
        <v>0.60382439151181089</v>
      </c>
      <c r="DB31" s="77">
        <f>IF(PLANEL_Pot_Trim!DB5&lt;&gt;0,DB5/PLANEL_Pot_Trim!DB5,0)</f>
        <v>0.84305298610923152</v>
      </c>
      <c r="DC31" s="47">
        <f>IF(PLANEL_Pot_Trim!DC5&lt;&gt;0,DC5/PLANEL_Pot_Trim!DC5,0)</f>
        <v>0.85787125321950686</v>
      </c>
      <c r="DD31" s="47">
        <f>IF(PLANEL_Pot_Trim!DD5&lt;&gt;0,DD5/PLANEL_Pot_Trim!DD5,0)</f>
        <v>0.84971402918310945</v>
      </c>
      <c r="DE31" s="47">
        <f>IF(PLANEL_Pot_Trim!DE5&lt;&gt;0,DE5/PLANEL_Pot_Trim!DE5,0)</f>
        <v>0.73706949944956779</v>
      </c>
      <c r="DF31" s="47">
        <f>IF(PLANEL_Pot_Trim!DF5&lt;&gt;0,DF5/PLANEL_Pot_Trim!DF5,0)</f>
        <v>0.84305298610923152</v>
      </c>
      <c r="DG31" s="47">
        <f>IF(PLANEL_Pot_Trim!DG5&lt;&gt;0,DG5/PLANEL_Pot_Trim!DG5,0)</f>
        <v>0.85787125321950686</v>
      </c>
      <c r="DH31" s="47">
        <f>IF(PLANEL_Pot_Trim!DH5&lt;&gt;0,DH5/PLANEL_Pot_Trim!DH5,0)</f>
        <v>0.83454583246662029</v>
      </c>
      <c r="DI31" s="47">
        <f>IF(PLANEL_Pot_Trim!DI5&lt;&gt;0,DI5/PLANEL_Pot_Trim!DI5,0)</f>
        <v>0.84944531229046716</v>
      </c>
      <c r="DJ31" s="47">
        <f>IF(PLANEL_Pot_Trim!DJ5&lt;&gt;0,DJ5/PLANEL_Pot_Trim!DJ5,0)</f>
        <v>0.84305298610923152</v>
      </c>
      <c r="DK31" s="47">
        <f>IF(PLANEL_Pot_Trim!DK5&lt;&gt;0,DK5/PLANEL_Pot_Trim!DK5,0)</f>
        <v>0.85787125321950686</v>
      </c>
      <c r="DL31" s="47">
        <f>IF(PLANEL_Pot_Trim!DL5&lt;&gt;0,DL5/PLANEL_Pot_Trim!DL5,0)</f>
        <v>0.86757151572387448</v>
      </c>
      <c r="DM31" s="47">
        <f>IF(PLANEL_Pot_Trim!DM5&lt;&gt;0,DM5/PLANEL_Pot_Trim!DM5,0)</f>
        <v>0.5729479204015665</v>
      </c>
      <c r="DN31" s="47">
        <f>IF(PLANEL_Pot_Trim!DN5&lt;&gt;0,DN5/PLANEL_Pot_Trim!DN5,0)</f>
        <v>0.83861345684967814</v>
      </c>
      <c r="DO31" s="47">
        <f>IF(PLANEL_Pot_Trim!DO5&lt;&gt;0,DO5/PLANEL_Pot_Trim!DO5,0)</f>
        <v>0.85787125321950686</v>
      </c>
      <c r="DP31" s="47">
        <f>IF(PLANEL_Pot_Trim!DP5&lt;&gt;0,DP5/PLANEL_Pot_Trim!DP5,0)</f>
        <v>0.86757151572387448</v>
      </c>
      <c r="DQ31" s="47">
        <f>IF(PLANEL_Pot_Trim!DQ5&lt;&gt;0,DQ5/PLANEL_Pot_Trim!DQ5,0)</f>
        <v>0.54597820740378744</v>
      </c>
      <c r="DR31" s="47">
        <f>IF(PLANEL_Pot_Trim!DR5&lt;&gt;0,DR5/PLANEL_Pot_Trim!DR5,0)</f>
        <v>0.7785437032878737</v>
      </c>
      <c r="DS31" s="47">
        <f>IF(PLANEL_Pot_Trim!DS5&lt;&gt;0,DS5/PLANEL_Pot_Trim!DS5,0)</f>
        <v>0.85581303185437796</v>
      </c>
      <c r="DT31" s="47">
        <f>IF(PLANEL_Pot_Trim!DT5&lt;&gt;0,DT5/PLANEL_Pot_Trim!DT5,0)</f>
        <v>0.86757151572387448</v>
      </c>
      <c r="DU31" s="47">
        <f>IF(PLANEL_Pot_Trim!DU5&lt;&gt;0,DU5/PLANEL_Pot_Trim!DU5,0)</f>
        <v>0.73967677442582813</v>
      </c>
      <c r="DV31" s="47">
        <f>IF(PLANEL_Pot_Trim!DV5&lt;&gt;0,DV5/PLANEL_Pot_Trim!DV5,0)</f>
        <v>0.84305298610923152</v>
      </c>
      <c r="DW31" s="47">
        <f>IF(PLANEL_Pot_Trim!DW5&lt;&gt;0,DW5/PLANEL_Pot_Trim!DW5,0)</f>
        <v>0.85768299263630698</v>
      </c>
      <c r="DX31" s="47">
        <f>IF(PLANEL_Pot_Trim!DX5&lt;&gt;0,DX5/PLANEL_Pot_Trim!DX5,0)</f>
        <v>0.86757151572387448</v>
      </c>
      <c r="DY31" s="47">
        <f>IF(PLANEL_Pot_Trim!DY5&lt;&gt;0,DY5/PLANEL_Pot_Trim!DY5,0)</f>
        <v>0.48933465765853623</v>
      </c>
      <c r="DZ31" s="47">
        <f>IF(PLANEL_Pot_Trim!DZ5&lt;&gt;0,DZ5/PLANEL_Pot_Trim!DZ5,0)</f>
        <v>0.84305298610923152</v>
      </c>
      <c r="EA31" s="47">
        <f>IF(PLANEL_Pot_Trim!EA5&lt;&gt;0,EA5/PLANEL_Pot_Trim!EA5,0)</f>
        <v>0.85351708082882616</v>
      </c>
      <c r="EB31" s="47">
        <f>IF(PLANEL_Pot_Trim!EB5&lt;&gt;0,EB5/PLANEL_Pot_Trim!EB5,0)</f>
        <v>0.86757151572387448</v>
      </c>
      <c r="EC31" s="47">
        <f>IF(PLANEL_Pot_Trim!EC5&lt;&gt;0,EC5/PLANEL_Pot_Trim!EC5,0)</f>
        <v>0.52885101922366495</v>
      </c>
      <c r="ED31" s="47">
        <f>IF(PLANEL_Pot_Trim!ED5&lt;&gt;0,ED5/PLANEL_Pot_Trim!ED5,0)</f>
        <v>0.84295444346021275</v>
      </c>
      <c r="EE31" s="47">
        <f>IF(PLANEL_Pot_Trim!EE5&lt;&gt;0,EE5/PLANEL_Pot_Trim!EE5,0)</f>
        <v>0.85768299263630698</v>
      </c>
      <c r="EF31" s="47">
        <f>IF(PLANEL_Pot_Trim!EF5&lt;&gt;0,EF5/PLANEL_Pot_Trim!EF5,0)</f>
        <v>0.86757151572387448</v>
      </c>
      <c r="EG31" s="47">
        <f>IF(PLANEL_Pot_Trim!EG5&lt;&gt;0,EG5/PLANEL_Pot_Trim!EG5,0)</f>
        <v>0.48986008377546519</v>
      </c>
      <c r="EH31" s="47">
        <f>IF(PLANEL_Pot_Trim!EH5&lt;&gt;0,EH5/PLANEL_Pot_Trim!EH5,0)</f>
        <v>0.79713891003400983</v>
      </c>
      <c r="EI31" s="47">
        <f>IF(PLANEL_Pot_Trim!EI5&lt;&gt;0,EI5/PLANEL_Pot_Trim!EI5,0)</f>
        <v>0.84850114319607695</v>
      </c>
      <c r="EJ31" s="47">
        <f>IF(PLANEL_Pot_Trim!EJ5&lt;&gt;0,EJ5/PLANEL_Pot_Trim!EJ5,0)</f>
        <v>0.86757151572387448</v>
      </c>
      <c r="EK31" s="47">
        <f>IF(PLANEL_Pot_Trim!EK5&lt;&gt;0,EK5/PLANEL_Pot_Trim!EK5,0)</f>
        <v>0.69077545636691429</v>
      </c>
      <c r="EL31" s="47">
        <f>IF(PLANEL_Pot_Trim!EL5&lt;&gt;0,EL5/PLANEL_Pot_Trim!EL5,0)</f>
        <v>0.58212430914780566</v>
      </c>
      <c r="EM31" s="47">
        <f>IF(PLANEL_Pot_Trim!EM5&lt;&gt;0,EM5/PLANEL_Pot_Trim!EM5,0)</f>
        <v>0.83110966895824989</v>
      </c>
      <c r="EN31" s="47">
        <f>IF(PLANEL_Pot_Trim!EN5&lt;&gt;0,EN5/PLANEL_Pot_Trim!EN5,0)</f>
        <v>0.86757151572387448</v>
      </c>
      <c r="EO31" s="47">
        <f>IF(PLANEL_Pot_Trim!EO5&lt;&gt;0,EO5/PLANEL_Pot_Trim!EO5,0)</f>
        <v>0.46889652929156456</v>
      </c>
      <c r="EP31" s="47">
        <f>IF(PLANEL_Pot_Trim!EP5&lt;&gt;0,EP5/PLANEL_Pot_Trim!EP5,0)</f>
        <v>0.69227926873024104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0.36419949822988384</v>
      </c>
      <c r="D33" s="48">
        <f>IF(PLANEL_Pot_Trim!D7&lt;&gt;0,D7/PLANEL_Pot_Trim!D7,0)</f>
        <v>0.36419949822988384</v>
      </c>
      <c r="E33" s="48">
        <f>IF(PLANEL_Pot_Trim!E7&lt;&gt;0,E7/PLANEL_Pot_Trim!E7,0)</f>
        <v>0.32332460666061796</v>
      </c>
      <c r="F33" s="48">
        <f>IF(PLANEL_Pot_Trim!F7&lt;&gt;0,F7/PLANEL_Pot_Trim!F7,0)</f>
        <v>0.28238653075020903</v>
      </c>
      <c r="G33" s="48">
        <f>IF(PLANEL_Pot_Trim!G7&lt;&gt;0,G7/PLANEL_Pot_Trim!G7,0)</f>
        <v>0.33148234257355208</v>
      </c>
      <c r="H33" s="48">
        <f>IF(PLANEL_Pot_Trim!H7&lt;&gt;0,H7/PLANEL_Pot_Trim!H7,0)</f>
        <v>0.28238975703945984</v>
      </c>
      <c r="I33" s="48">
        <f>IF(PLANEL_Pot_Trim!I7&lt;&gt;0,I7/PLANEL_Pot_Trim!I7,0)</f>
        <v>0.34109828114121021</v>
      </c>
      <c r="J33" s="48">
        <f>IF(PLANEL_Pot_Trim!J7&lt;&gt;0,J7/PLANEL_Pot_Trim!J7,0)</f>
        <v>0.33148234257355208</v>
      </c>
      <c r="K33" s="48">
        <f>IF(PLANEL_Pot_Trim!K7&lt;&gt;0,K7/PLANEL_Pot_Trim!K7,0)</f>
        <v>0.34858804036658625</v>
      </c>
      <c r="L33" s="48">
        <f>IF(PLANEL_Pot_Trim!L7&lt;&gt;0,L7/PLANEL_Pot_Trim!L7,0)</f>
        <v>0.29427936762253276</v>
      </c>
      <c r="M33" s="48">
        <f>IF(PLANEL_Pot_Trim!M7&lt;&gt;0,M7/PLANEL_Pot_Trim!M7,0)</f>
        <v>0.33148234257355208</v>
      </c>
      <c r="N33" s="48">
        <f>IF(PLANEL_Pot_Trim!N7&lt;&gt;0,N7/PLANEL_Pot_Trim!N7,0)</f>
        <v>0.33148234257355208</v>
      </c>
      <c r="O33" s="48">
        <f>IF(PLANEL_Pot_Trim!O7&lt;&gt;0,O7/PLANEL_Pot_Trim!O7,0)</f>
        <v>0.3307326127239536</v>
      </c>
      <c r="P33" s="48">
        <f>IF(PLANEL_Pot_Trim!P7&lt;&gt;0,P7/PLANEL_Pot_Trim!P7,0)</f>
        <v>0.24463223105381349</v>
      </c>
      <c r="Q33" s="48">
        <f>IF(PLANEL_Pot_Trim!Q7&lt;&gt;0,Q7/PLANEL_Pot_Trim!Q7,0)</f>
        <v>0.281751062295029</v>
      </c>
      <c r="R33" s="48">
        <f>IF(PLANEL_Pot_Trim!R7&lt;&gt;0,R7/PLANEL_Pot_Trim!R7,0)</f>
        <v>0.24463223105381349</v>
      </c>
      <c r="S33" s="48">
        <f>IF(PLANEL_Pot_Trim!S7&lt;&gt;0,S7/PLANEL_Pot_Trim!S7,0)</f>
        <v>0.31925458383818806</v>
      </c>
      <c r="T33" s="48">
        <f>IF(PLANEL_Pot_Trim!T7&lt;&gt;0,T7/PLANEL_Pot_Trim!T7,0)</f>
        <v>0.29361378156351475</v>
      </c>
      <c r="U33" s="48">
        <f>IF(PLANEL_Pot_Trim!U7&lt;&gt;0,U7/PLANEL_Pot_Trim!U7,0)</f>
        <v>0.3307326127239536</v>
      </c>
      <c r="V33" s="48">
        <f>IF(PLANEL_Pot_Trim!V7&lt;&gt;0,V7/PLANEL_Pot_Trim!V7,0)</f>
        <v>0.29812926824342884</v>
      </c>
      <c r="W33" s="48">
        <f>IF(PLANEL_Pot_Trim!W7&lt;&gt;0,W7/PLANEL_Pot_Trim!W7,0)</f>
        <v>0.24907416191562143</v>
      </c>
      <c r="X33" s="48">
        <f>IF(PLANEL_Pot_Trim!X7&lt;&gt;0,X7/PLANEL_Pot_Trim!X7,0)</f>
        <v>0.27430568462868282</v>
      </c>
      <c r="Y33" s="48">
        <f>IF(PLANEL_Pot_Trim!Y7&lt;&gt;0,Y7/PLANEL_Pot_Trim!Y7,0)</f>
        <v>0.25659482848420201</v>
      </c>
      <c r="Z33" s="48">
        <f>IF(PLANEL_Pot_Trim!Z7&lt;&gt;0,Z7/PLANEL_Pot_Trim!Z7,0)</f>
        <v>0.30120304549968735</v>
      </c>
      <c r="AA33" s="48">
        <f>IF(PLANEL_Pot_Trim!AA7&lt;&gt;0,AA7/PLANEL_Pot_Trim!AA7,0)</f>
        <v>0.30120304549968735</v>
      </c>
      <c r="AB33" s="48">
        <f>IF(PLANEL_Pot_Trim!AB7&lt;&gt;0,AB7/PLANEL_Pot_Trim!AB7,0)</f>
        <v>0.23833333961084341</v>
      </c>
      <c r="AC33" s="48">
        <f>IF(PLANEL_Pot_Trim!AC7&lt;&gt;0,AC7/PLANEL_Pot_Trim!AC7,0)</f>
        <v>0.25659482848420201</v>
      </c>
      <c r="AD33" s="48">
        <f>IF(PLANEL_Pot_Trim!AD7&lt;&gt;0,AD7/PLANEL_Pot_Trim!AD7,0)</f>
        <v>0.31674622113510137</v>
      </c>
      <c r="AE33" s="48">
        <f>IF(PLANEL_Pot_Trim!AE7&lt;&gt;0,AE7/PLANEL_Pot_Trim!AE7,0)</f>
        <v>0.33661606562375401</v>
      </c>
      <c r="AF33" s="48">
        <f>IF(PLANEL_Pot_Trim!AF7&lt;&gt;0,AF7/PLANEL_Pot_Trim!AF7,0)</f>
        <v>0.33661606562375401</v>
      </c>
      <c r="AG33" s="48">
        <f>IF(PLANEL_Pot_Trim!AG7&lt;&gt;0,AG7/PLANEL_Pot_Trim!AG7,0)</f>
        <v>0.33661606562375401</v>
      </c>
      <c r="AH33" s="48">
        <f>IF(PLANEL_Pot_Trim!AH7&lt;&gt;0,AH7/PLANEL_Pot_Trim!AH7,0)</f>
        <v>0.33661606562375401</v>
      </c>
      <c r="AI33" s="48">
        <f>IF(PLANEL_Pot_Trim!AI7&lt;&gt;0,AI7/PLANEL_Pot_Trim!AI7,0)</f>
        <v>0.32790200232409039</v>
      </c>
      <c r="AJ33" s="48">
        <f>IF(PLANEL_Pot_Trim!AJ7&lt;&gt;0,AJ7/PLANEL_Pot_Trim!AJ7,0)</f>
        <v>0.32790200232409039</v>
      </c>
      <c r="AK33" s="48">
        <f>IF(PLANEL_Pot_Trim!AK7&lt;&gt;0,AK7/PLANEL_Pot_Trim!AK7,0)</f>
        <v>0.31730442114120855</v>
      </c>
      <c r="AL33" s="48">
        <f>IF(PLANEL_Pot_Trim!AL7&lt;&gt;0,AL7/PLANEL_Pot_Trim!AL7,0)</f>
        <v>0.32790200232409039</v>
      </c>
      <c r="AM33" s="48">
        <f>IF(PLANEL_Pot_Trim!AM7&lt;&gt;0,AM7/PLANEL_Pot_Trim!AM7,0)</f>
        <v>0.3200779944505055</v>
      </c>
      <c r="AN33" s="48">
        <f>IF(PLANEL_Pot_Trim!AN7&lt;&gt;0,AN7/PLANEL_Pot_Trim!AN7,0)</f>
        <v>0.3200779944505055</v>
      </c>
      <c r="AO33" s="48">
        <f>IF(PLANEL_Pot_Trim!AO7&lt;&gt;0,AO7/PLANEL_Pot_Trim!AO7,0)</f>
        <v>0.3200779944505055</v>
      </c>
      <c r="AP33" s="48">
        <f>IF(PLANEL_Pot_Trim!AP7&lt;&gt;0,AP7/PLANEL_Pot_Trim!AP7,0)</f>
        <v>0.3200779944505055</v>
      </c>
      <c r="AQ33" s="48">
        <f>IF(PLANEL_Pot_Trim!AQ7&lt;&gt;0,AQ7/PLANEL_Pot_Trim!AQ7,0)</f>
        <v>0.37773438061695408</v>
      </c>
      <c r="AR33" s="48">
        <f>IF(PLANEL_Pot_Trim!AR7&lt;&gt;0,AR7/PLANEL_Pot_Trim!AR7,0)</f>
        <v>0.37773438061695408</v>
      </c>
      <c r="AS33" s="48">
        <f>IF(PLANEL_Pot_Trim!AS7&lt;&gt;0,AS7/PLANEL_Pot_Trim!AS7,0)</f>
        <v>0.37773438061695408</v>
      </c>
      <c r="AT33" s="48">
        <f>IF(PLANEL_Pot_Trim!AT7&lt;&gt;0,AT7/PLANEL_Pot_Trim!AT7,0)</f>
        <v>0.37773438061695408</v>
      </c>
      <c r="AU33" s="48">
        <f>IF(PLANEL_Pot_Trim!AU7&lt;&gt;0,AU7/PLANEL_Pot_Trim!AU7,0)</f>
        <v>0.31407602157351466</v>
      </c>
      <c r="AV33" s="48">
        <f>IF(PLANEL_Pot_Trim!AV7&lt;&gt;0,AV7/PLANEL_Pot_Trim!AV7,0)</f>
        <v>0.31407602157351466</v>
      </c>
      <c r="AW33" s="48">
        <f>IF(PLANEL_Pot_Trim!AW7&lt;&gt;0,AW7/PLANEL_Pot_Trim!AW7,0)</f>
        <v>0.31407602157351466</v>
      </c>
      <c r="AX33" s="48">
        <f>IF(PLANEL_Pot_Trim!AX7&lt;&gt;0,AX7/PLANEL_Pot_Trim!AX7,0)</f>
        <v>0.31407602157351466</v>
      </c>
      <c r="AY33" s="48">
        <f>IF(PLANEL_Pot_Trim!AY7&lt;&gt;0,AY7/PLANEL_Pot_Trim!AY7,0)</f>
        <v>0.31407602157351466</v>
      </c>
      <c r="AZ33" s="48">
        <f>IF(PLANEL_Pot_Trim!AZ7&lt;&gt;0,AZ7/PLANEL_Pot_Trim!AZ7,0)</f>
        <v>0.16397596876628223</v>
      </c>
      <c r="BA33" s="48">
        <f>IF(PLANEL_Pot_Trim!BA7&lt;&gt;0,BA7/PLANEL_Pot_Trim!BA7,0)</f>
        <v>0.31407602157351466</v>
      </c>
      <c r="BB33" s="48">
        <f>IF(PLANEL_Pot_Trim!BB7&lt;&gt;0,BB7/PLANEL_Pot_Trim!BB7,0)</f>
        <v>0.31407602157351466</v>
      </c>
      <c r="BC33" s="48">
        <f>IF(PLANEL_Pot_Trim!BC7&lt;&gt;0,BC7/PLANEL_Pot_Trim!BC7,0)</f>
        <v>0.32216031142118412</v>
      </c>
      <c r="BD33" s="48">
        <f>IF(PLANEL_Pot_Trim!BD7&lt;&gt;0,BD7/PLANEL_Pot_Trim!BD7,0)</f>
        <v>0.32216031142118412</v>
      </c>
      <c r="BE33" s="48">
        <f>IF(PLANEL_Pot_Trim!BE7&lt;&gt;0,BE7/PLANEL_Pot_Trim!BE7,0)</f>
        <v>0.32216031142118412</v>
      </c>
      <c r="BF33" s="48">
        <f>IF(PLANEL_Pot_Trim!BF7&lt;&gt;0,BF7/PLANEL_Pot_Trim!BF7,0)</f>
        <v>0.32216031142118412</v>
      </c>
      <c r="BG33" s="48">
        <f>IF(PLANEL_Pot_Trim!BG7&lt;&gt;0,BG7/PLANEL_Pot_Trim!BG7,0)</f>
        <v>0.32216031142118412</v>
      </c>
      <c r="BH33" s="48">
        <f>IF(PLANEL_Pot_Trim!BH7&lt;&gt;0,BH7/PLANEL_Pot_Trim!BH7,0)</f>
        <v>0.32216031142118412</v>
      </c>
      <c r="BI33" s="48">
        <f>IF(PLANEL_Pot_Trim!BI7&lt;&gt;0,BI7/PLANEL_Pot_Trim!BI7,0)</f>
        <v>0.32216031142118412</v>
      </c>
      <c r="BJ33" s="48">
        <f>IF(PLANEL_Pot_Trim!BJ7&lt;&gt;0,BJ7/PLANEL_Pot_Trim!BJ7,0)</f>
        <v>0.32216031142118412</v>
      </c>
      <c r="BK33" s="48">
        <f>IF(PLANEL_Pot_Trim!BK7&lt;&gt;0,BK7/PLANEL_Pot_Trim!BK7,0)</f>
        <v>0.32216031142118412</v>
      </c>
      <c r="BL33" s="48">
        <f>IF(PLANEL_Pot_Trim!BL7&lt;&gt;0,BL7/PLANEL_Pot_Trim!BL7,0)</f>
        <v>0.32216031142118412</v>
      </c>
      <c r="BM33" s="48">
        <f>IF(PLANEL_Pot_Trim!BM7&lt;&gt;0,BM7/PLANEL_Pot_Trim!BM7,0)</f>
        <v>0.32216031142118412</v>
      </c>
      <c r="BN33" s="48">
        <f>IF(PLANEL_Pot_Trim!BN7&lt;&gt;0,BN7/PLANEL_Pot_Trim!BN7,0)</f>
        <v>0.32216031142118412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0.56774630285357219</v>
      </c>
      <c r="E36" s="49">
        <f>IF(PLANEL_Pot_Trim!E9&lt;&gt;0,E10/PLANEL_Pot_Trim!E9,0)</f>
        <v>0.52202666111226825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0.60246129278622507</v>
      </c>
      <c r="I36" s="49">
        <f>IF(PLANEL_Pot_Trim!I9&lt;&gt;0,I10/PLANEL_Pot_Trim!I9,0)</f>
        <v>0.55906755537040898</v>
      </c>
      <c r="J36" s="49">
        <f>IF(PLANEL_Pot_Trim!J9&lt;&gt;0,J10/PLANEL_Pot_Trim!J9,0)</f>
        <v>0.75</v>
      </c>
      <c r="K36" s="49">
        <f>IF(PLANEL_Pot_Trim!K9&lt;&gt;0,K10/PLANEL_Pot_Trim!K9,0)</f>
        <v>0.75</v>
      </c>
      <c r="L36" s="49">
        <f>IF(PLANEL_Pot_Trim!L9&lt;&gt;0,L10/PLANEL_Pot_Trim!L9,0)</f>
        <v>0.56774630285357219</v>
      </c>
      <c r="M36" s="49">
        <f>IF(PLANEL_Pot_Trim!M9&lt;&gt;0,M10/PLANEL_Pot_Trim!M9,0)</f>
        <v>0.68924876761785747</v>
      </c>
      <c r="N36" s="49">
        <f>IF(PLANEL_Pot_Trim!N9&lt;&gt;0,N10/PLANEL_Pot_Trim!N9,0)</f>
        <v>0.75</v>
      </c>
      <c r="O36" s="49">
        <f>IF(PLANEL_Pot_Trim!O9&lt;&gt;0,O10/PLANEL_Pot_Trim!O9,0)</f>
        <v>0.75</v>
      </c>
      <c r="P36" s="49">
        <f>IF(PLANEL_Pot_Trim!P9&lt;&gt;0,P10/PLANEL_Pot_Trim!P9,0)</f>
        <v>0.60246129278622507</v>
      </c>
      <c r="Q36" s="49">
        <f>IF(PLANEL_Pot_Trim!Q9&lt;&gt;0,Q10/PLANEL_Pot_Trim!Q9,0)</f>
        <v>0.48182670277025619</v>
      </c>
      <c r="R36" s="49">
        <f>IF(PLANEL_Pot_Trim!R9&lt;&gt;0,R10/PLANEL_Pot_Trim!R9,0)</f>
        <v>0.6111400402693884</v>
      </c>
      <c r="S36" s="49">
        <f>IF(PLANEL_Pot_Trim!S9&lt;&gt;0,S10/PLANEL_Pot_Trim!S9,0)</f>
        <v>0.75</v>
      </c>
      <c r="T36" s="49">
        <f>IF(PLANEL_Pot_Trim!T9&lt;&gt;0,T10/PLANEL_Pot_Trim!T9,0)</f>
        <v>0.51067995900133434</v>
      </c>
      <c r="U36" s="49">
        <f>IF(PLANEL_Pot_Trim!U9&lt;&gt;0,U10/PLANEL_Pot_Trim!U9,0)</f>
        <v>0.61220967336440457</v>
      </c>
      <c r="V36" s="49">
        <f>IF(PLANEL_Pot_Trim!V9&lt;&gt;0,V10/PLANEL_Pot_Trim!V9,0)</f>
        <v>0.75</v>
      </c>
      <c r="W36" s="49">
        <f>IF(PLANEL_Pot_Trim!W9&lt;&gt;0,W10/PLANEL_Pot_Trim!W9,0)</f>
        <v>0.61220967336440457</v>
      </c>
      <c r="X36" s="49">
        <f>IF(PLANEL_Pot_Trim!X9&lt;&gt;0,X10/PLANEL_Pot_Trim!X9,0)</f>
        <v>0.75</v>
      </c>
      <c r="Y36" s="49">
        <f>IF(PLANEL_Pot_Trim!Y9&lt;&gt;0,Y10/PLANEL_Pot_Trim!Y9,0)</f>
        <v>0.61946179581890959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0.50342783654682932</v>
      </c>
      <c r="AC36" s="49">
        <f>IF(PLANEL_Pot_Trim!AC9&lt;&gt;0,AC10/PLANEL_Pot_Trim!AC9,0)</f>
        <v>0.61220967336440457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0.75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0.75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0.50342783654682932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0.56060606060606055</v>
      </c>
      <c r="D37" s="49">
        <f>IF(PLANEL_Pot_Trim!D10&lt;&gt;0,D11/PLANEL_Pot_Trim!D10,0)</f>
        <v>0.18685139061851389</v>
      </c>
      <c r="E37" s="49">
        <f>IF(PLANEL_Pot_Trim!E10&lt;&gt;0,E11/PLANEL_Pot_Trim!E10,0)</f>
        <v>0.37624533001245331</v>
      </c>
      <c r="F37" s="49">
        <f>IF(PLANEL_Pot_Trim!F10&lt;&gt;0,F11/PLANEL_Pot_Trim!F10,0)</f>
        <v>0.18685139061851389</v>
      </c>
      <c r="G37" s="49">
        <f>IF(PLANEL_Pot_Trim!G10&lt;&gt;0,G11/PLANEL_Pot_Trim!G10,0)</f>
        <v>0.56060606060606055</v>
      </c>
      <c r="H37" s="49">
        <f>IF(PLANEL_Pot_Trim!H10&lt;&gt;0,H11/PLANEL_Pot_Trim!H10,0)</f>
        <v>0.18685139061851389</v>
      </c>
      <c r="I37" s="49">
        <f>IF(PLANEL_Pot_Trim!I10&lt;&gt;0,I11/PLANEL_Pot_Trim!I10,0)</f>
        <v>0.27734770983810708</v>
      </c>
      <c r="J37" s="49">
        <f>IF(PLANEL_Pot_Trim!J10&lt;&gt;0,J11/PLANEL_Pot_Trim!J10,0)</f>
        <v>0.18685139061851389</v>
      </c>
      <c r="K37" s="49">
        <f>IF(PLANEL_Pot_Trim!K10&lt;&gt;0,K11/PLANEL_Pot_Trim!K10,0)</f>
        <v>0.74999999999999989</v>
      </c>
      <c r="L37" s="49">
        <f>IF(PLANEL_Pot_Trim!L10&lt;&gt;0,L11/PLANEL_Pot_Trim!L10,0)</f>
        <v>0.18685139061851389</v>
      </c>
      <c r="M37" s="49">
        <f>IF(PLANEL_Pot_Trim!M10&lt;&gt;0,M11/PLANEL_Pot_Trim!M10,0)</f>
        <v>0.18685139061851389</v>
      </c>
      <c r="N37" s="49">
        <f>IF(PLANEL_Pot_Trim!N10&lt;&gt;0,N11/PLANEL_Pot_Trim!N10,0)</f>
        <v>0.18685139061851389</v>
      </c>
      <c r="O37" s="49">
        <f>IF(PLANEL_Pot_Trim!O10&lt;&gt;0,O11/PLANEL_Pot_Trim!O10,0)</f>
        <v>0.18685139061851389</v>
      </c>
      <c r="P37" s="49">
        <f>IF(PLANEL_Pot_Trim!P10&lt;&gt;0,P11/PLANEL_Pot_Trim!P10,0)</f>
        <v>0.18685139061851389</v>
      </c>
      <c r="Q37" s="49">
        <f>IF(PLANEL_Pot_Trim!Q10&lt;&gt;0,Q11/PLANEL_Pot_Trim!Q10,0)</f>
        <v>0.18685139061851389</v>
      </c>
      <c r="R37" s="49">
        <f>IF(PLANEL_Pot_Trim!R10&lt;&gt;0,R11/PLANEL_Pot_Trim!R10,0)</f>
        <v>0.18685139061851389</v>
      </c>
      <c r="S37" s="49">
        <f>IF(PLANEL_Pot_Trim!S10&lt;&gt;0,S11/PLANEL_Pot_Trim!S10,0)</f>
        <v>0.18685139061851389</v>
      </c>
      <c r="T37" s="49">
        <f>IF(PLANEL_Pot_Trim!T10&lt;&gt;0,T11/PLANEL_Pot_Trim!T10,0)</f>
        <v>0.18685139061851389</v>
      </c>
      <c r="U37" s="49">
        <f>IF(PLANEL_Pot_Trim!U10&lt;&gt;0,U11/PLANEL_Pot_Trim!U10,0)</f>
        <v>0.18685139061851389</v>
      </c>
      <c r="V37" s="49">
        <f>IF(PLANEL_Pot_Trim!V10&lt;&gt;0,V11/PLANEL_Pot_Trim!V10,0)</f>
        <v>0.18685139061851389</v>
      </c>
      <c r="W37" s="49">
        <f>IF(PLANEL_Pot_Trim!W10&lt;&gt;0,W11/PLANEL_Pot_Trim!W10,0)</f>
        <v>0.2036749197453992</v>
      </c>
      <c r="X37" s="49">
        <f>IF(PLANEL_Pot_Trim!X10&lt;&gt;0,X11/PLANEL_Pot_Trim!X10,0)</f>
        <v>0</v>
      </c>
      <c r="Y37" s="49">
        <f>IF(PLANEL_Pot_Trim!Y10&lt;&gt;0,Y11/PLANEL_Pot_Trim!Y10,0)</f>
        <v>0.18685139061851389</v>
      </c>
      <c r="Z37" s="49">
        <f>IF(PLANEL_Pot_Trim!Z10&lt;&gt;0,Z11/PLANEL_Pot_Trim!Z10,0)</f>
        <v>0.18685139061851389</v>
      </c>
      <c r="AA37" s="49">
        <f>IF(PLANEL_Pot_Trim!AA10&lt;&gt;0,AA11/PLANEL_Pot_Trim!AA10,0)</f>
        <v>0.18685139061851389</v>
      </c>
      <c r="AB37" s="49">
        <f>IF(PLANEL_Pot_Trim!AB10&lt;&gt;0,AB11/PLANEL_Pot_Trim!AB10,0)</f>
        <v>0.29040584447211842</v>
      </c>
      <c r="AC37" s="49">
        <f>IF(PLANEL_Pot_Trim!AC10&lt;&gt;0,AC11/PLANEL_Pot_Trim!AC10,0)</f>
        <v>0.18685139061851389</v>
      </c>
      <c r="AD37" s="49">
        <f>IF(PLANEL_Pot_Trim!AD10&lt;&gt;0,AD11/PLANEL_Pot_Trim!AD10,0)</f>
        <v>0.74999999999999989</v>
      </c>
      <c r="AE37" s="49">
        <f>IF(PLANEL_Pot_Trim!AE10&lt;&gt;0,AE11/PLANEL_Pot_Trim!AE10,0)</f>
        <v>0.74999999999999989</v>
      </c>
      <c r="AF37" s="49">
        <f>IF(PLANEL_Pot_Trim!AF10&lt;&gt;0,AF11/PLANEL_Pot_Trim!AF10,0)</f>
        <v>0.74999999999999989</v>
      </c>
      <c r="AG37" s="49">
        <f>IF(PLANEL_Pot_Trim!AG10&lt;&gt;0,AG11/PLANEL_Pot_Trim!AG10,0)</f>
        <v>0.74999999999999989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0.74999999999999989</v>
      </c>
      <c r="AK37" s="49">
        <f>IF(PLANEL_Pot_Trim!AK10&lt;&gt;0,AK11/PLANEL_Pot_Trim!AK10,0)</f>
        <v>0.74999999999999989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0.56314860938148603</v>
      </c>
      <c r="AO37" s="49">
        <f>IF(PLANEL_Pot_Trim!AO10&lt;&gt;0,AO11/PLANEL_Pot_Trim!AO10,0)</f>
        <v>0.73466313823163132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0.74999999999999989</v>
      </c>
      <c r="AS37" s="49">
        <f>IF(PLANEL_Pot_Trim!AS10&lt;&gt;0,AS11/PLANEL_Pot_Trim!AS10,0)</f>
        <v>0.74999999999999989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0.37624533001245331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0.74999999999999989</v>
      </c>
      <c r="BA37" s="49">
        <f>IF(PLANEL_Pot_Trim!BA10&lt;&gt;0,BA11/PLANEL_Pot_Trim!BA10,0)</f>
        <v>0.74999999999999989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0.74999999999999989</v>
      </c>
      <c r="BE37" s="49">
        <f>IF(PLANEL_Pot_Trim!BE10&lt;&gt;0,BE11/PLANEL_Pot_Trim!BE10,0)</f>
        <v>0.37624533001245331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0.74999999999999989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0.68347758322955576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0.91112500000000007</v>
      </c>
      <c r="E38" s="47">
        <f>IF(PLANEL_Pot_Trim!E11&lt;&gt;0,E12/PLANEL_Pot_Trim!E11,0)</f>
        <v>0.91112500000000007</v>
      </c>
      <c r="F38" s="47">
        <f>IF(PLANEL_Pot_Trim!F11&lt;&gt;0,F12/PLANEL_Pot_Trim!F11,0)</f>
        <v>0.91112500000000007</v>
      </c>
      <c r="G38" s="47">
        <f>IF(PLANEL_Pot_Trim!G11&lt;&gt;0,G12/PLANEL_Pot_Trim!G11,0)</f>
        <v>0.91112500000000007</v>
      </c>
      <c r="H38" s="47">
        <f>IF(PLANEL_Pot_Trim!H11&lt;&gt;0,H12/PLANEL_Pot_Trim!H11,0)</f>
        <v>0.91112500000000007</v>
      </c>
      <c r="I38" s="47">
        <f>IF(PLANEL_Pot_Trim!I11&lt;&gt;0,I12/PLANEL_Pot_Trim!I11,0)</f>
        <v>0.61809987437185931</v>
      </c>
      <c r="J38" s="47">
        <f>IF(PLANEL_Pot_Trim!J11&lt;&gt;0,J12/PLANEL_Pot_Trim!J11,0)</f>
        <v>0.91112500000000007</v>
      </c>
      <c r="K38" s="47">
        <f>IF(PLANEL_Pot_Trim!K11&lt;&gt;0,K12/PLANEL_Pot_Trim!K11,0)</f>
        <v>0.91112500000000007</v>
      </c>
      <c r="L38" s="47">
        <f>IF(PLANEL_Pot_Trim!L11&lt;&gt;0,L12/PLANEL_Pot_Trim!L11,0)</f>
        <v>0.91112500000000007</v>
      </c>
      <c r="M38" s="47">
        <f>IF(PLANEL_Pot_Trim!M11&lt;&gt;0,M12/PLANEL_Pot_Trim!M11,0)</f>
        <v>0.91112500000000007</v>
      </c>
      <c r="N38" s="47">
        <f>IF(PLANEL_Pot_Trim!N11&lt;&gt;0,N12/PLANEL_Pot_Trim!N11,0)</f>
        <v>0.91112500000000007</v>
      </c>
      <c r="O38" s="47">
        <f>IF(PLANEL_Pot_Trim!O11&lt;&gt;0,O12/PLANEL_Pot_Trim!O11,0)</f>
        <v>0.91112500000000007</v>
      </c>
      <c r="P38" s="47">
        <f>IF(PLANEL_Pot_Trim!P11&lt;&gt;0,P12/PLANEL_Pot_Trim!P11,0)</f>
        <v>0.91112500000000007</v>
      </c>
      <c r="Q38" s="47">
        <f>IF(PLANEL_Pot_Trim!Q11&lt;&gt;0,Q12/PLANEL_Pot_Trim!Q11,0)</f>
        <v>0.91112500000000007</v>
      </c>
      <c r="R38" s="47">
        <f>IF(PLANEL_Pot_Trim!R11&lt;&gt;0,R12/PLANEL_Pot_Trim!R11,0)</f>
        <v>0.91112500000000007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0.91112500000000007</v>
      </c>
      <c r="Y38" s="47">
        <f>IF(PLANEL_Pot_Trim!Y11&lt;&gt;0,Y12/PLANEL_Pot_Trim!Y11,0)</f>
        <v>0.91112500000000007</v>
      </c>
      <c r="Z38" s="47">
        <f>IF(PLANEL_Pot_Trim!Z11&lt;&gt;0,Z12/PLANEL_Pot_Trim!Z11,0)</f>
        <v>0.91112500000000007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0.91112500000000007</v>
      </c>
      <c r="AC38" s="47">
        <f>IF(PLANEL_Pot_Trim!AC11&lt;&gt;0,AC12/PLANEL_Pot_Trim!AC11,0)</f>
        <v>0.91112500000000007</v>
      </c>
      <c r="AD38" s="47">
        <f>IF(PLANEL_Pot_Trim!AD11&lt;&gt;0,AD12/PLANEL_Pot_Trim!AD11,0)</f>
        <v>0.91112500000000007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0.91112500000000007</v>
      </c>
      <c r="AG38" s="47">
        <f>IF(PLANEL_Pot_Trim!AG11&lt;&gt;0,AG12/PLANEL_Pot_Trim!AG11,0)</f>
        <v>0.91112500000000007</v>
      </c>
      <c r="AH38" s="47">
        <f>IF(PLANEL_Pot_Trim!AH11&lt;&gt;0,AH12/PLANEL_Pot_Trim!AH11,0)</f>
        <v>0.91112500000000007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0.91112500000000007</v>
      </c>
      <c r="AK38" s="47">
        <f>IF(PLANEL_Pot_Trim!AK11&lt;&gt;0,AK12/PLANEL_Pot_Trim!AK11,0)</f>
        <v>0.91112500000000007</v>
      </c>
      <c r="AL38" s="47">
        <f>IF(PLANEL_Pot_Trim!AL11&lt;&gt;0,AL12/PLANEL_Pot_Trim!AL11,0)</f>
        <v>0.91112500000000007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0.91112500000000007</v>
      </c>
      <c r="AO38" s="47">
        <f>IF(PLANEL_Pot_Trim!AO11&lt;&gt;0,AO12/PLANEL_Pot_Trim!AO11,0)</f>
        <v>0.91112500000000007</v>
      </c>
      <c r="AP38" s="47">
        <f>IF(PLANEL_Pot_Trim!AP11&lt;&gt;0,AP12/PLANEL_Pot_Trim!AP11,0)</f>
        <v>0.91112500000000007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0.91112500000000007</v>
      </c>
      <c r="AS38" s="47">
        <f>IF(PLANEL_Pot_Trim!AS11&lt;&gt;0,AS12/PLANEL_Pot_Trim!AS11,0)</f>
        <v>0.91112500000000007</v>
      </c>
      <c r="AT38" s="47">
        <f>IF(PLANEL_Pot_Trim!AT11&lt;&gt;0,AT12/PLANEL_Pot_Trim!AT11,0)</f>
        <v>0.91112500000000007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0.92616680176730481</v>
      </c>
      <c r="AW38" s="47">
        <f>IF(PLANEL_Pot_Trim!AW11&lt;&gt;0,AW12/PLANEL_Pot_Trim!AW11,0)</f>
        <v>0.92616680176730481</v>
      </c>
      <c r="AX38" s="47">
        <f>IF(PLANEL_Pot_Trim!AX11&lt;&gt;0,AX12/PLANEL_Pot_Trim!AX11,0)</f>
        <v>0.92616680176730481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0.92616680176730481</v>
      </c>
      <c r="BA38" s="47">
        <f>IF(PLANEL_Pot_Trim!BA11&lt;&gt;0,BA12/PLANEL_Pot_Trim!BA11,0)</f>
        <v>0.92616680176730481</v>
      </c>
      <c r="BB38" s="47">
        <f>IF(PLANEL_Pot_Trim!BB11&lt;&gt;0,BB12/PLANEL_Pot_Trim!BB11,0)</f>
        <v>0.92616680176730481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0.92616680176730481</v>
      </c>
      <c r="BE38" s="47">
        <f>IF(PLANEL_Pot_Trim!BE11&lt;&gt;0,BE12/PLANEL_Pot_Trim!BE11,0)</f>
        <v>0.92616680176730481</v>
      </c>
      <c r="BF38" s="47">
        <f>IF(PLANEL_Pot_Trim!BF11&lt;&gt;0,BF12/PLANEL_Pot_Trim!BF11,0)</f>
        <v>0.92616680176730481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0.92616680176730481</v>
      </c>
      <c r="BI38" s="47">
        <f>IF(PLANEL_Pot_Trim!BI11&lt;&gt;0,BI12/PLANEL_Pot_Trim!BI11,0)</f>
        <v>0.92616680176730481</v>
      </c>
      <c r="BJ38" s="47">
        <f>IF(PLANEL_Pot_Trim!BJ11&lt;&gt;0,BJ12/PLANEL_Pot_Trim!BJ11,0)</f>
        <v>0.92616680176730481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0.92616680176730481</v>
      </c>
      <c r="BM38" s="47">
        <f>IF(PLANEL_Pot_Trim!BM11&lt;&gt;0,BM12/PLANEL_Pot_Trim!BM11,0)</f>
        <v>0.92616680176730481</v>
      </c>
      <c r="BN38" s="47">
        <f>IF(PLANEL_Pot_Trim!BN11&lt;&gt;0,BN12/PLANEL_Pot_Trim!BN11,0)</f>
        <v>0.92616680176730481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0.92616680176730481</v>
      </c>
      <c r="BQ38" s="47">
        <f>IF(PLANEL_Pot_Trim!BQ11&lt;&gt;0,BQ12/PLANEL_Pot_Trim!BQ11,0)</f>
        <v>0.92616680176730481</v>
      </c>
      <c r="BR38" s="47">
        <f>IF(PLANEL_Pot_Trim!BR11&lt;&gt;0,BR12/PLANEL_Pot_Trim!BR11,0)</f>
        <v>0.92616680176730481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0.92616680176730481</v>
      </c>
      <c r="BU38" s="47">
        <f>IF(PLANEL_Pot_Trim!BU11&lt;&gt;0,BU12/PLANEL_Pot_Trim!BU11,0)</f>
        <v>0.92616680176730481</v>
      </c>
      <c r="BV38" s="47">
        <f>IF(PLANEL_Pot_Trim!BV11&lt;&gt;0,BV12/PLANEL_Pot_Trim!BV11,0)</f>
        <v>0.92616680176730481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0.92616680176730481</v>
      </c>
      <c r="BY38" s="47">
        <f>IF(PLANEL_Pot_Trim!BY11&lt;&gt;0,BY12/PLANEL_Pot_Trim!BY11,0)</f>
        <v>0.92616680176730481</v>
      </c>
      <c r="BZ38" s="47">
        <f>IF(PLANEL_Pot_Trim!BZ11&lt;&gt;0,BZ12/PLANEL_Pot_Trim!BZ11,0)</f>
        <v>0.92616680176730481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0.92616680176730481</v>
      </c>
      <c r="CC38" s="47">
        <f>IF(PLANEL_Pot_Trim!CC11&lt;&gt;0,CC12/PLANEL_Pot_Trim!CC11,0)</f>
        <v>0.92616680176730481</v>
      </c>
      <c r="CD38" s="47">
        <f>IF(PLANEL_Pot_Trim!CD11&lt;&gt;0,CD12/PLANEL_Pot_Trim!CD11,0)</f>
        <v>0.92616680176730481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0.92616680176730481</v>
      </c>
      <c r="CG38" s="47">
        <f>IF(PLANEL_Pot_Trim!CG11&lt;&gt;0,CG12/PLANEL_Pot_Trim!CG11,0)</f>
        <v>0.92616680176730481</v>
      </c>
      <c r="CH38" s="47">
        <f>IF(PLANEL_Pot_Trim!CH11&lt;&gt;0,CH12/PLANEL_Pot_Trim!CH11,0)</f>
        <v>0.92616680176730481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0.92616680176730481</v>
      </c>
      <c r="CK38" s="47">
        <f>IF(PLANEL_Pot_Trim!CK11&lt;&gt;0,CK12/PLANEL_Pot_Trim!CK11,0)</f>
        <v>0.92616680176730481</v>
      </c>
      <c r="CL38" s="47">
        <f>IF(PLANEL_Pot_Trim!CL11&lt;&gt;0,CL12/PLANEL_Pot_Trim!CL11,0)</f>
        <v>0.92616680176730481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0.92616680176730481</v>
      </c>
      <c r="CO38" s="47">
        <f>IF(PLANEL_Pot_Trim!CO11&lt;&gt;0,CO12/PLANEL_Pot_Trim!CO11,0)</f>
        <v>0.92616680176730481</v>
      </c>
      <c r="CP38" s="47">
        <f>IF(PLANEL_Pot_Trim!CP11&lt;&gt;0,CP12/PLANEL_Pot_Trim!CP11,0)</f>
        <v>0.92616680176730481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0.92616680176730481</v>
      </c>
      <c r="CS38" s="47">
        <f>IF(PLANEL_Pot_Trim!CS11&lt;&gt;0,CS12/PLANEL_Pot_Trim!CS11,0)</f>
        <v>0.92616680176730481</v>
      </c>
      <c r="CT38" s="47">
        <f>IF(PLANEL_Pot_Trim!CT11&lt;&gt;0,CT12/PLANEL_Pot_Trim!CT11,0)</f>
        <v>0.92616680176730481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0.92616680176730481</v>
      </c>
      <c r="CW38" s="47">
        <f>IF(PLANEL_Pot_Trim!CW11&lt;&gt;0,CW12/PLANEL_Pot_Trim!CW11,0)</f>
        <v>0.92616680176730481</v>
      </c>
      <c r="CX38" s="47">
        <f>IF(PLANEL_Pot_Trim!CX11&lt;&gt;0,CX12/PLANEL_Pot_Trim!CX11,0)</f>
        <v>0.92616680176730481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0.92616680176730481</v>
      </c>
      <c r="DA38" s="77">
        <f>IF(PLANEL_Pot_Trim!DA11&lt;&gt;0,DA12/PLANEL_Pot_Trim!DA11,0)</f>
        <v>0.92616680176730481</v>
      </c>
      <c r="DB38" s="77">
        <f>IF(PLANEL_Pot_Trim!DB11&lt;&gt;0,DB12/PLANEL_Pot_Trim!DB11,0)</f>
        <v>0.92616680176730481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0.92616680176730481</v>
      </c>
      <c r="DE38" s="47">
        <f>IF(PLANEL_Pot_Trim!DE11&lt;&gt;0,DE12/PLANEL_Pot_Trim!DE11,0)</f>
        <v>0.92616680176730481</v>
      </c>
      <c r="DF38" s="47">
        <f>IF(PLANEL_Pot_Trim!DF11&lt;&gt;0,DF12/PLANEL_Pot_Trim!DF11,0)</f>
        <v>0.92616680176730481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0.92616680176730481</v>
      </c>
      <c r="DI38" s="47">
        <f>IF(PLANEL_Pot_Trim!DI11&lt;&gt;0,DI12/PLANEL_Pot_Trim!DI11,0)</f>
        <v>0.92616680176730481</v>
      </c>
      <c r="DJ38" s="47">
        <f>IF(PLANEL_Pot_Trim!DJ11&lt;&gt;0,DJ12/PLANEL_Pot_Trim!DJ11,0)</f>
        <v>0.92616680176730481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0.92616680176730481</v>
      </c>
      <c r="DM38" s="47">
        <f>IF(PLANEL_Pot_Trim!DM11&lt;&gt;0,DM12/PLANEL_Pot_Trim!DM11,0)</f>
        <v>0.92616680176730481</v>
      </c>
      <c r="DN38" s="47">
        <f>IF(PLANEL_Pot_Trim!DN11&lt;&gt;0,DN12/PLANEL_Pot_Trim!DN11,0)</f>
        <v>0.92616680176730481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0.92616680176730481</v>
      </c>
      <c r="DQ38" s="47">
        <f>IF(PLANEL_Pot_Trim!DQ11&lt;&gt;0,DQ12/PLANEL_Pot_Trim!DQ11,0)</f>
        <v>0.92616680176730481</v>
      </c>
      <c r="DR38" s="47">
        <f>IF(PLANEL_Pot_Trim!DR11&lt;&gt;0,DR12/PLANEL_Pot_Trim!DR11,0)</f>
        <v>0.92616680176730481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0.92616680176730481</v>
      </c>
      <c r="DU38" s="47">
        <f>IF(PLANEL_Pot_Trim!DU11&lt;&gt;0,DU12/PLANEL_Pot_Trim!DU11,0)</f>
        <v>0.92616680176730481</v>
      </c>
      <c r="DV38" s="47">
        <f>IF(PLANEL_Pot_Trim!DV11&lt;&gt;0,DV12/PLANEL_Pot_Trim!DV11,0)</f>
        <v>0.92616680176730481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0.92616680176730481</v>
      </c>
      <c r="DY38" s="47">
        <f>IF(PLANEL_Pot_Trim!DY11&lt;&gt;0,DY12/PLANEL_Pot_Trim!DY11,0)</f>
        <v>0.92616680176730481</v>
      </c>
      <c r="DZ38" s="47">
        <f>IF(PLANEL_Pot_Trim!DZ11&lt;&gt;0,DZ12/PLANEL_Pot_Trim!DZ11,0)</f>
        <v>0.92616680176730481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0.92616680176730481</v>
      </c>
      <c r="EC38" s="47">
        <f>IF(PLANEL_Pot_Trim!EC11&lt;&gt;0,EC12/PLANEL_Pot_Trim!EC11,0)</f>
        <v>0.92616680176730481</v>
      </c>
      <c r="ED38" s="47">
        <f>IF(PLANEL_Pot_Trim!ED11&lt;&gt;0,ED12/PLANEL_Pot_Trim!ED11,0)</f>
        <v>0.92616680176730481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0.92616680176730481</v>
      </c>
      <c r="EG38" s="47">
        <f>IF(PLANEL_Pot_Trim!EG11&lt;&gt;0,EG12/PLANEL_Pot_Trim!EG11,0)</f>
        <v>0.92616680176730481</v>
      </c>
      <c r="EH38" s="47">
        <f>IF(PLANEL_Pot_Trim!EH11&lt;&gt;0,EH12/PLANEL_Pot_Trim!EH11,0)</f>
        <v>0.92616680176730481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0.92616680176730481</v>
      </c>
      <c r="EK38" s="47">
        <f>IF(PLANEL_Pot_Trim!EK11&lt;&gt;0,EK12/PLANEL_Pot_Trim!EK11,0)</f>
        <v>0.92616680176730481</v>
      </c>
      <c r="EL38" s="47">
        <f>IF(PLANEL_Pot_Trim!EL11&lt;&gt;0,EL12/PLANEL_Pot_Trim!EL11,0)</f>
        <v>0.92616680176730481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0.92616680176730481</v>
      </c>
      <c r="EO38" s="47">
        <f>IF(PLANEL_Pot_Trim!EO11&lt;&gt;0,EO12/PLANEL_Pot_Trim!EO11,0)</f>
        <v>0.92616680176730481</v>
      </c>
      <c r="EP38" s="47">
        <f>IF(PLANEL_Pot_Trim!EP11&lt;&gt;0,EP12/PLANEL_Pot_Trim!EP11,0)</f>
        <v>0.92616680176730481</v>
      </c>
    </row>
    <row r="39" spans="2:146" x14ac:dyDescent="0.25">
      <c r="B39" s="16" t="s">
        <v>58</v>
      </c>
      <c r="C39" s="47">
        <f>IF(PLANEL_Pot_Trim!C12&lt;&gt;0,C13/PLANEL_Pot_Trim!C12,0)</f>
        <v>0.76168534472780591</v>
      </c>
      <c r="D39" s="47">
        <f>IF(PLANEL_Pot_Trim!D12&lt;&gt;0,D13/PLANEL_Pot_Trim!D12,0)</f>
        <v>0.46844035639878079</v>
      </c>
      <c r="E39" s="47">
        <f>IF(PLANEL_Pot_Trim!E12&lt;&gt;0,E13/PLANEL_Pot_Trim!E12,0)</f>
        <v>0.50831718220224542</v>
      </c>
      <c r="F39" s="47">
        <f>IF(PLANEL_Pot_Trim!F12&lt;&gt;0,F13/PLANEL_Pot_Trim!F12,0)</f>
        <v>0.53089471007754929</v>
      </c>
      <c r="G39" s="47">
        <f>IF(PLANEL_Pot_Trim!G12&lt;&gt;0,G13/PLANEL_Pot_Trim!G12,0)</f>
        <v>0.75782878216752181</v>
      </c>
      <c r="H39" s="47">
        <f>IF(PLANEL_Pot_Trim!H12&lt;&gt;0,H13/PLANEL_Pot_Trim!H12,0)</f>
        <v>0.45010319013079209</v>
      </c>
      <c r="I39" s="47">
        <f>IF(PLANEL_Pot_Trim!I12&lt;&gt;0,I13/PLANEL_Pot_Trim!I12,0)</f>
        <v>0.75053604035649524</v>
      </c>
      <c r="J39" s="47">
        <f>IF(PLANEL_Pot_Trim!J12&lt;&gt;0,J13/PLANEL_Pot_Trim!J12,0)</f>
        <v>0.48373714470079859</v>
      </c>
      <c r="K39" s="47">
        <f>IF(PLANEL_Pot_Trim!K12&lt;&gt;0,K13/PLANEL_Pot_Trim!K12,0)</f>
        <v>0.94000110826034944</v>
      </c>
      <c r="L39" s="47">
        <f>IF(PLANEL_Pot_Trim!L12&lt;&gt;0,L13/PLANEL_Pot_Trim!L12,0)</f>
        <v>0.45191318428565919</v>
      </c>
      <c r="M39" s="47">
        <f>IF(PLANEL_Pot_Trim!M12&lt;&gt;0,M13/PLANEL_Pot_Trim!M12,0)</f>
        <v>0.40638329414715074</v>
      </c>
      <c r="N39" s="47">
        <f>IF(PLANEL_Pot_Trim!N12&lt;&gt;0,N13/PLANEL_Pot_Trim!N12,0)</f>
        <v>0.53234271129287392</v>
      </c>
      <c r="O39" s="47">
        <f>IF(PLANEL_Pot_Trim!O12&lt;&gt;0,O13/PLANEL_Pot_Trim!O12,0)</f>
        <v>0.54965605478606427</v>
      </c>
      <c r="P39" s="47">
        <f>IF(PLANEL_Pot_Trim!P12&lt;&gt;0,P13/PLANEL_Pot_Trim!P12,0)</f>
        <v>0.38398308464832748</v>
      </c>
      <c r="Q39" s="47">
        <f>IF(PLANEL_Pot_Trim!Q12&lt;&gt;0,Q13/PLANEL_Pot_Trim!Q12,0)</f>
        <v>0.35643784833519815</v>
      </c>
      <c r="R39" s="47">
        <f>IF(PLANEL_Pot_Trim!R12&lt;&gt;0,R13/PLANEL_Pot_Trim!R12,0)</f>
        <v>0.39972196346309652</v>
      </c>
      <c r="S39" s="47">
        <f>IF(PLANEL_Pot_Trim!S12&lt;&gt;0,S13/PLANEL_Pot_Trim!S12,0)</f>
        <v>0.72549579883483162</v>
      </c>
      <c r="T39" s="47">
        <f>IF(PLANEL_Pot_Trim!T12&lt;&gt;0,T13/PLANEL_Pot_Trim!T12,0)</f>
        <v>0.76486576333963496</v>
      </c>
      <c r="U39" s="47">
        <f>IF(PLANEL_Pot_Trim!U12&lt;&gt;0,U13/PLANEL_Pot_Trim!U12,0)</f>
        <v>0.40638329414715074</v>
      </c>
      <c r="V39" s="47">
        <f>IF(PLANEL_Pot_Trim!V12&lt;&gt;0,V13/PLANEL_Pot_Trim!V12,0)</f>
        <v>0.4195655117288476</v>
      </c>
      <c r="W39" s="47">
        <f>IF(PLANEL_Pot_Trim!W12&lt;&gt;0,W13/PLANEL_Pot_Trim!W12,0)</f>
        <v>0.86283329815965126</v>
      </c>
      <c r="X39" s="47">
        <f>IF(PLANEL_Pot_Trim!X12&lt;&gt;0,X13/PLANEL_Pot_Trim!X12,0)</f>
        <v>0.54888161024730897</v>
      </c>
      <c r="Y39" s="47">
        <f>IF(PLANEL_Pot_Trim!Y12&lt;&gt;0,Y13/PLANEL_Pot_Trim!Y12,0)</f>
        <v>0.40199668239515413</v>
      </c>
      <c r="Z39" s="47">
        <f>IF(PLANEL_Pot_Trim!Z12&lt;&gt;0,Z13/PLANEL_Pot_Trim!Z12,0)</f>
        <v>0.52532098018827889</v>
      </c>
      <c r="AA39" s="47">
        <f>IF(PLANEL_Pot_Trim!AA12&lt;&gt;0,AA13/PLANEL_Pot_Trim!AA12,0)</f>
        <v>0.75782878216752181</v>
      </c>
      <c r="AB39" s="47">
        <f>IF(PLANEL_Pot_Trim!AB12&lt;&gt;0,AB13/PLANEL_Pot_Trim!AB12,0)</f>
        <v>0.87263006423858946</v>
      </c>
      <c r="AC39" s="47">
        <f>IF(PLANEL_Pot_Trim!AC12&lt;&gt;0,AC13/PLANEL_Pot_Trim!AC12,0)</f>
        <v>0.45259091432925652</v>
      </c>
      <c r="AD39" s="47">
        <f>IF(PLANEL_Pot_Trim!AD12&lt;&gt;0,AD13/PLANEL_Pot_Trim!AD12,0)</f>
        <v>0.89728647729464861</v>
      </c>
      <c r="AE39" s="47">
        <f>IF(PLANEL_Pot_Trim!AE12&lt;&gt;0,AE13/PLANEL_Pot_Trim!AE12,0)</f>
        <v>0.94000110826034944</v>
      </c>
      <c r="AF39" s="47">
        <f>IF(PLANEL_Pot_Trim!AF12&lt;&gt;0,AF13/PLANEL_Pot_Trim!AF12,0)</f>
        <v>0.89820035456614833</v>
      </c>
      <c r="AG39" s="47">
        <f>IF(PLANEL_Pot_Trim!AG12&lt;&gt;0,AG13/PLANEL_Pot_Trim!AG12,0)</f>
        <v>0.80421720031637012</v>
      </c>
      <c r="AH39" s="47">
        <f>IF(PLANEL_Pot_Trim!AH12&lt;&gt;0,AH13/PLANEL_Pot_Trim!AH12,0)</f>
        <v>0.85927117031907108</v>
      </c>
      <c r="AI39" s="47">
        <f>IF(PLANEL_Pot_Trim!AI12&lt;&gt;0,AI13/PLANEL_Pot_Trim!AI12,0)</f>
        <v>0.94029910391249472</v>
      </c>
      <c r="AJ39" s="47">
        <f>IF(PLANEL_Pot_Trim!AJ12&lt;&gt;0,AJ13/PLANEL_Pot_Trim!AJ12,0)</f>
        <v>0.94029910391249472</v>
      </c>
      <c r="AK39" s="47">
        <f>IF(PLANEL_Pot_Trim!AK12&lt;&gt;0,AK13/PLANEL_Pot_Trim!AK12,0)</f>
        <v>0.89707383977402488</v>
      </c>
      <c r="AL39" s="47">
        <f>IF(PLANEL_Pot_Trim!AL12&lt;&gt;0,AL13/PLANEL_Pot_Trim!AL12,0)</f>
        <v>0.94029910391249472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0.86010502405129619</v>
      </c>
      <c r="AO39" s="47">
        <f>IF(PLANEL_Pot_Trim!AO12&lt;&gt;0,AO13/PLANEL_Pot_Trim!AO12,0)</f>
        <v>0.86339083403607686</v>
      </c>
      <c r="AP39" s="47">
        <f>IF(PLANEL_Pot_Trim!AP12&lt;&gt;0,AP13/PLANEL_Pot_Trim!AP12,0)</f>
        <v>0.93853896107881529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0.93300872466168461</v>
      </c>
      <c r="AS39" s="47">
        <f>IF(PLANEL_Pot_Trim!AS12&lt;&gt;0,AS13/PLANEL_Pot_Trim!AS12,0)</f>
        <v>0.89349327485356489</v>
      </c>
      <c r="AT39" s="47">
        <f>IF(PLANEL_Pot_Trim!AT12&lt;&gt;0,AT13/PLANEL_Pot_Trim!AT12,0)</f>
        <v>0.93300872466168461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0.94747156018334888</v>
      </c>
      <c r="AW39" s="47">
        <f>IF(PLANEL_Pot_Trim!AW12&lt;&gt;0,AW13/PLANEL_Pot_Trim!AW12,0)</f>
        <v>0.92477471810128264</v>
      </c>
      <c r="AX39" s="47">
        <f>IF(PLANEL_Pot_Trim!AX12&lt;&gt;0,AX13/PLANEL_Pot_Trim!AX12,0)</f>
        <v>0.94747156018334888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0.94747155976095621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3.9999999991430626E-2</v>
      </c>
      <c r="D41" s="50">
        <f>IF(PLANEL_Pot_Trim!D14&lt;&gt;0,D15/PLANEL_Pot_Trim!D14,0)</f>
        <v>0.37769602453716777</v>
      </c>
      <c r="E41" s="50">
        <f>IF(PLANEL_Pot_Trim!E14&lt;&gt;0,E15/PLANEL_Pot_Trim!E14,0)</f>
        <v>0.53056201651403212</v>
      </c>
      <c r="F41" s="50">
        <f>IF(PLANEL_Pot_Trim!F14&lt;&gt;0,F15/PLANEL_Pot_Trim!F14,0)</f>
        <v>0.33999999993144503</v>
      </c>
      <c r="G41" s="50">
        <f>IF(PLANEL_Pot_Trim!G14&lt;&gt;0,G15/PLANEL_Pot_Trim!G14,0)</f>
        <v>3.9967950251867772E-2</v>
      </c>
      <c r="H41" s="50">
        <f>IF(PLANEL_Pot_Trim!H14&lt;&gt;0,H15/PLANEL_Pot_Trim!H14,0)</f>
        <v>0.35152389952085333</v>
      </c>
      <c r="I41" s="50">
        <f>IF(PLANEL_Pot_Trim!I14&lt;&gt;0,I15/PLANEL_Pot_Trim!I14,0)</f>
        <v>0.52138469248420982</v>
      </c>
      <c r="J41" s="50">
        <f>IF(PLANEL_Pot_Trim!J14&lt;&gt;0,J15/PLANEL_Pot_Trim!J14,0)</f>
        <v>0.33907376244643844</v>
      </c>
      <c r="K41" s="50">
        <f>IF(PLANEL_Pot_Trim!K14&lt;&gt;0,K15/PLANEL_Pot_Trim!K14,0)</f>
        <v>3.992386957685562E-2</v>
      </c>
      <c r="L41" s="50">
        <f>IF(PLANEL_Pot_Trim!L14&lt;&gt;0,L15/PLANEL_Pot_Trim!L14,0)</f>
        <v>0.37764117865673469</v>
      </c>
      <c r="M41" s="50">
        <f>IF(PLANEL_Pot_Trim!M14&lt;&gt;0,M15/PLANEL_Pot_Trim!M14,0)</f>
        <v>0.52976949957706465</v>
      </c>
      <c r="N41" s="50">
        <f>IF(PLANEL_Pot_Trim!N14&lt;&gt;0,N15/PLANEL_Pot_Trim!N14,0)</f>
        <v>0.33843615432403445</v>
      </c>
      <c r="O41" s="50">
        <f>IF(PLANEL_Pot_Trim!O14&lt;&gt;0,O15/PLANEL_Pot_Trim!O14,0)</f>
        <v>3.9286839792250818E-2</v>
      </c>
      <c r="P41" s="50">
        <f>IF(PLANEL_Pot_Trim!P14&lt;&gt;0,P15/PLANEL_Pot_Trim!P14,0)</f>
        <v>0.38524576902577695</v>
      </c>
      <c r="Q41" s="50">
        <f>IF(PLANEL_Pot_Trim!Q14&lt;&gt;0,Q15/PLANEL_Pot_Trim!Q14,0)</f>
        <v>0.52254073005213642</v>
      </c>
      <c r="R41" s="50">
        <f>IF(PLANEL_Pot_Trim!R14&lt;&gt;0,R15/PLANEL_Pot_Trim!R14,0)</f>
        <v>0.33540387974381114</v>
      </c>
      <c r="S41" s="50">
        <f>IF(PLANEL_Pot_Trim!S14&lt;&gt;0,S15/PLANEL_Pot_Trim!S14,0)</f>
        <v>3.9649260292222287E-2</v>
      </c>
      <c r="T41" s="50">
        <f>IF(PLANEL_Pot_Trim!T14&lt;&gt;0,T15/PLANEL_Pot_Trim!T14,0)</f>
        <v>0.37754929300596041</v>
      </c>
      <c r="U41" s="50">
        <f>IF(PLANEL_Pot_Trim!U14&lt;&gt;0,U15/PLANEL_Pot_Trim!U14,0)</f>
        <v>0.52909137640901183</v>
      </c>
      <c r="V41" s="50">
        <f>IF(PLANEL_Pot_Trim!V14&lt;&gt;0,V15/PLANEL_Pot_Trim!V14,0)</f>
        <v>0.30978913942017117</v>
      </c>
      <c r="W41" s="50">
        <f>IF(PLANEL_Pot_Trim!W14&lt;&gt;0,W15/PLANEL_Pot_Trim!W14,0)</f>
        <v>3.6395539956408283E-2</v>
      </c>
      <c r="X41" s="50">
        <f>IF(PLANEL_Pot_Trim!X14&lt;&gt;0,X15/PLANEL_Pot_Trim!X14,0)</f>
        <v>0.35163372298917089</v>
      </c>
      <c r="Y41" s="50">
        <f>IF(PLANEL_Pot_Trim!Y14&lt;&gt;0,Y15/PLANEL_Pot_Trim!Y14,0)</f>
        <v>0.52541040429936481</v>
      </c>
      <c r="Z41" s="50">
        <f>IF(PLANEL_Pot_Trim!Z14&lt;&gt;0,Z15/PLANEL_Pot_Trim!Z14,0)</f>
        <v>0.3386368189812875</v>
      </c>
      <c r="AA41" s="50">
        <f>IF(PLANEL_Pot_Trim!AA14&lt;&gt;0,AA15/PLANEL_Pot_Trim!AA14,0)</f>
        <v>3.9999999992107571E-2</v>
      </c>
      <c r="AB41" s="50">
        <f>IF(PLANEL_Pot_Trim!AB14&lt;&gt;0,AB15/PLANEL_Pot_Trim!AB14,0)</f>
        <v>0.38793770727180205</v>
      </c>
      <c r="AC41" s="50">
        <f>IF(PLANEL_Pot_Trim!AC14&lt;&gt;0,AC15/PLANEL_Pot_Trim!AC14,0)</f>
        <v>0.5360023249369783</v>
      </c>
      <c r="AD41" s="50">
        <f>IF(PLANEL_Pot_Trim!AD14&lt;&gt;0,AD15/PLANEL_Pot_Trim!AD14,0)</f>
        <v>0.33947055976473672</v>
      </c>
      <c r="AE41" s="50">
        <f>IF(PLANEL_Pot_Trim!AE14&lt;&gt;0,AE15/PLANEL_Pot_Trim!AE14,0)</f>
        <v>3.9992304372144072E-2</v>
      </c>
      <c r="AF41" s="50">
        <f>IF(PLANEL_Pot_Trim!AF14&lt;&gt;0,AF15/PLANEL_Pot_Trim!AF14,0)</f>
        <v>0.34233041529356806</v>
      </c>
      <c r="AG41" s="50">
        <f>IF(PLANEL_Pot_Trim!AG14&lt;&gt;0,AG15/PLANEL_Pot_Trim!AG14,0)</f>
        <v>0.5357849983804498</v>
      </c>
      <c r="AH41" s="50">
        <f>IF(PLANEL_Pot_Trim!AH14&lt;&gt;0,AH15/PLANEL_Pot_Trim!AH14,0)</f>
        <v>0.3371761770124202</v>
      </c>
      <c r="AI41" s="50">
        <f>IF(PLANEL_Pot_Trim!AI14&lt;&gt;0,AI15/PLANEL_Pot_Trim!AI14,0)</f>
        <v>3.9862528216389428E-2</v>
      </c>
      <c r="AJ41" s="50">
        <f>IF(PLANEL_Pot_Trim!AJ14&lt;&gt;0,AJ15/PLANEL_Pot_Trim!AJ14,0)</f>
        <v>0.38050062982817334</v>
      </c>
      <c r="AK41" s="50">
        <f>IF(PLANEL_Pot_Trim!AK14&lt;&gt;0,AK15/PLANEL_Pot_Trim!AK14,0)</f>
        <v>0.52586341902574496</v>
      </c>
      <c r="AL41" s="50">
        <f>IF(PLANEL_Pot_Trim!AL14&lt;&gt;0,AL15/PLANEL_Pot_Trim!AL14,0)</f>
        <v>0.3399999999312891</v>
      </c>
      <c r="AM41" s="50">
        <f>IF(PLANEL_Pot_Trim!AM14&lt;&gt;0,AM15/PLANEL_Pot_Trim!AM14,0)</f>
        <v>1.9287012511386706E-2</v>
      </c>
      <c r="AN41" s="50">
        <f>IF(PLANEL_Pot_Trim!AN14&lt;&gt;0,AN15/PLANEL_Pot_Trim!AN14,0)</f>
        <v>0.18586587540648136</v>
      </c>
      <c r="AO41" s="50">
        <f>IF(PLANEL_Pot_Trim!AO14&lt;&gt;0,AO15/PLANEL_Pot_Trim!AO14,0)</f>
        <v>0.25870631366530406</v>
      </c>
      <c r="AP41" s="50">
        <f>IF(PLANEL_Pot_Trim!AP14&lt;&gt;0,AP15/PLANEL_Pot_Trim!AP14,0)</f>
        <v>0.16393960635008276</v>
      </c>
      <c r="AQ41" s="50">
        <f>IF(PLANEL_Pot_Trim!AQ14&lt;&gt;0,AQ15/PLANEL_Pot_Trim!AQ14,0)</f>
        <v>1.9287012511386706E-2</v>
      </c>
      <c r="AR41" s="50">
        <f>IF(PLANEL_Pot_Trim!AR14&lt;&gt;0,AR15/PLANEL_Pot_Trim!AR14,0)</f>
        <v>0.18804837199755545</v>
      </c>
      <c r="AS41" s="50">
        <f>IF(PLANEL_Pot_Trim!AS14&lt;&gt;0,AS15/PLANEL_Pot_Trim!AS14,0)</f>
        <v>0.25952041633501399</v>
      </c>
      <c r="AT41" s="50">
        <f>IF(PLANEL_Pot_Trim!AT14&lt;&gt;0,AT15/PLANEL_Pot_Trim!AT14,0)</f>
        <v>0.16393960635008276</v>
      </c>
      <c r="AU41" s="50">
        <f>IF(PLANEL_Pot_Trim!AU14&lt;&gt;0,AU15/PLANEL_Pot_Trim!AU14,0)</f>
        <v>1.9287012511386706E-2</v>
      </c>
      <c r="AV41" s="50">
        <f>IF(PLANEL_Pot_Trim!AV14&lt;&gt;0,AV15/PLANEL_Pot_Trim!AV14,0)</f>
        <v>0.18179394041296554</v>
      </c>
      <c r="AW41" s="50">
        <f>IF(PLANEL_Pot_Trim!AW14&lt;&gt;0,AW15/PLANEL_Pot_Trim!AW14,0)</f>
        <v>0.25952041633501399</v>
      </c>
      <c r="AX41" s="50">
        <f>IF(PLANEL_Pot_Trim!AX14&lt;&gt;0,AX15/PLANEL_Pot_Trim!AX14,0)</f>
        <v>0.16393960635008276</v>
      </c>
      <c r="AY41" s="50">
        <f>IF(PLANEL_Pot_Trim!AY14&lt;&gt;0,AY15/PLANEL_Pot_Trim!AY14,0)</f>
        <v>2.0898013210079995E-2</v>
      </c>
      <c r="AZ41" s="50">
        <f>IF(PLANEL_Pot_Trim!AZ14&lt;&gt;0,AZ15/PLANEL_Pot_Trim!AZ14,0)</f>
        <v>0.20162434457112502</v>
      </c>
      <c r="BA41" s="50">
        <f>IF(PLANEL_Pot_Trim!BA14&lt;&gt;0,BA15/PLANEL_Pot_Trim!BA14,0)</f>
        <v>0.25697887517645257</v>
      </c>
      <c r="BB41" s="50">
        <f>IF(PLANEL_Pot_Trim!BB14&lt;&gt;0,BB15/PLANEL_Pot_Trim!BB14,0)</f>
        <v>0.17763311228871936</v>
      </c>
      <c r="BC41" s="50">
        <f>IF(PLANEL_Pot_Trim!BC14&lt;&gt;0,BC15/PLANEL_Pot_Trim!BC14,0)</f>
        <v>2.0898013210079995E-2</v>
      </c>
      <c r="BD41" s="50">
        <f>IF(PLANEL_Pot_Trim!BD14&lt;&gt;0,BD15/PLANEL_Pot_Trim!BD14,0)</f>
        <v>0.20174288095809903</v>
      </c>
      <c r="BE41" s="50">
        <f>IF(PLANEL_Pot_Trim!BE14&lt;&gt;0,BE15/PLANEL_Pot_Trim!BE14,0)</f>
        <v>0.28114255048656678</v>
      </c>
      <c r="BF41" s="50">
        <f>IF(PLANEL_Pot_Trim!BF14&lt;&gt;0,BF15/PLANEL_Pot_Trim!BF14,0)</f>
        <v>0.17763311228871936</v>
      </c>
      <c r="BG41" s="50">
        <f>IF(PLANEL_Pot_Trim!BG14&lt;&gt;0,BG15/PLANEL_Pot_Trim!BG14,0)</f>
        <v>2.0898013210079995E-2</v>
      </c>
      <c r="BH41" s="50">
        <f>IF(PLANEL_Pot_Trim!BH14&lt;&gt;0,BH15/PLANEL_Pot_Trim!BH14,0)</f>
        <v>0.19458268266129572</v>
      </c>
      <c r="BI41" s="50">
        <f>IF(PLANEL_Pot_Trim!BI14&lt;&gt;0,BI15/PLANEL_Pot_Trim!BI14,0)</f>
        <v>0.28212317830872535</v>
      </c>
      <c r="BJ41" s="50">
        <f>IF(PLANEL_Pot_Trim!BJ14&lt;&gt;0,BJ15/PLANEL_Pot_Trim!BJ14,0)</f>
        <v>0.17763311228871936</v>
      </c>
      <c r="BK41" s="50">
        <f>IF(PLANEL_Pot_Trim!BK14&lt;&gt;0,BK15/PLANEL_Pot_Trim!BK14,0)</f>
        <v>2.0898013210079995E-2</v>
      </c>
      <c r="BL41" s="50">
        <f>IF(PLANEL_Pot_Trim!BL14&lt;&gt;0,BL15/PLANEL_Pot_Trim!BL14,0)</f>
        <v>0.20174288095809903</v>
      </c>
      <c r="BM41" s="50">
        <f>IF(PLANEL_Pot_Trim!BM14&lt;&gt;0,BM15/PLANEL_Pot_Trim!BM14,0)</f>
        <v>0.28212317830872535</v>
      </c>
      <c r="BN41" s="50">
        <f>IF(PLANEL_Pot_Trim!BN14&lt;&gt;0,BN15/PLANEL_Pot_Trim!BN14,0)</f>
        <v>0.17763311228871936</v>
      </c>
      <c r="BO41" s="50">
        <f>IF(PLANEL_Pot_Trim!BO14&lt;&gt;0,BO15/PLANEL_Pot_Trim!BO14,0)</f>
        <v>1.1841242045695108E-2</v>
      </c>
      <c r="BP41" s="50">
        <f>IF(PLANEL_Pot_Trim!BP14&lt;&gt;0,BP15/PLANEL_Pot_Trim!BP14,0)</f>
        <v>0.10714023771681855</v>
      </c>
      <c r="BQ41" s="50">
        <f>IF(PLANEL_Pot_Trim!BQ14&lt;&gt;0,BQ15/PLANEL_Pot_Trim!BQ14,0)</f>
        <v>0.15985676756912487</v>
      </c>
      <c r="BR41" s="50">
        <f>IF(PLANEL_Pot_Trim!BR14&lt;&gt;0,BR15/PLANEL_Pot_Trim!BR14,0)</f>
        <v>0.1006505574003482</v>
      </c>
      <c r="BS41" s="50">
        <f>IF(PLANEL_Pot_Trim!BS14&lt;&gt;0,BS15/PLANEL_Pot_Trim!BS14,0)</f>
        <v>1.1841242045695108E-2</v>
      </c>
      <c r="BT41" s="50">
        <f>IF(PLANEL_Pot_Trim!BT14&lt;&gt;0,BT15/PLANEL_Pot_Trim!BT14,0)</f>
        <v>0.1154521098977682</v>
      </c>
      <c r="BU41" s="50">
        <f>IF(PLANEL_Pot_Trim!BU14&lt;&gt;0,BU15/PLANEL_Pot_Trim!BU14,0)</f>
        <v>0.15985676756912487</v>
      </c>
      <c r="BV41" s="50">
        <f>IF(PLANEL_Pot_Trim!BV14&lt;&gt;0,BV15/PLANEL_Pot_Trim!BV14,0)</f>
        <v>0.1006505574003482</v>
      </c>
      <c r="BW41" s="50">
        <f>IF(PLANEL_Pot_Trim!BW14&lt;&gt;0,BW15/PLANEL_Pot_Trim!BW14,0)</f>
        <v>1.1841242045695108E-2</v>
      </c>
      <c r="BX41" s="50">
        <f>IF(PLANEL_Pot_Trim!BX14&lt;&gt;0,BX15/PLANEL_Pot_Trim!BX14,0)</f>
        <v>0.1154521098977682</v>
      </c>
      <c r="BY41" s="50">
        <f>IF(PLANEL_Pot_Trim!BY14&lt;&gt;0,BY15/PLANEL_Pot_Trim!BY14,0)</f>
        <v>0.15985676756912487</v>
      </c>
      <c r="BZ41" s="50">
        <f>IF(PLANEL_Pot_Trim!BZ14&lt;&gt;0,BZ15/PLANEL_Pot_Trim!BZ14,0)</f>
        <v>0.1006505574003482</v>
      </c>
      <c r="CA41" s="50">
        <f>IF(PLANEL_Pot_Trim!CA14&lt;&gt;0,CA15/PLANEL_Pot_Trim!CA14,0)</f>
        <v>1.1841242045695108E-2</v>
      </c>
      <c r="CB41" s="50">
        <f>IF(PLANEL_Pot_Trim!CB14&lt;&gt;0,CB15/PLANEL_Pot_Trim!CB14,0)</f>
        <v>0.1154521098977682</v>
      </c>
      <c r="CC41" s="50">
        <f>IF(PLANEL_Pot_Trim!CC14&lt;&gt;0,CC15/PLANEL_Pot_Trim!CC14,0)</f>
        <v>0.15946991896083246</v>
      </c>
      <c r="CD41" s="50">
        <f>IF(PLANEL_Pot_Trim!CD14&lt;&gt;0,CD15/PLANEL_Pot_Trim!CD14,0)</f>
        <v>0.1006505574003482</v>
      </c>
      <c r="CE41" s="50">
        <f>IF(PLANEL_Pot_Trim!CE14&lt;&gt;0,CE15/PLANEL_Pot_Trim!CE14,0)</f>
        <v>1.1841242045695108E-2</v>
      </c>
      <c r="CF41" s="50">
        <f>IF(PLANEL_Pot_Trim!CF14&lt;&gt;0,CF15/PLANEL_Pot_Trim!CF14,0)</f>
        <v>0.11517271923622369</v>
      </c>
      <c r="CG41" s="50">
        <f>IF(PLANEL_Pot_Trim!CG14&lt;&gt;0,CG15/PLANEL_Pot_Trim!CG14,0)</f>
        <v>0.15086253742632605</v>
      </c>
      <c r="CH41" s="50">
        <f>IF(PLANEL_Pot_Trim!CH14&lt;&gt;0,CH15/PLANEL_Pot_Trim!CH14,0)</f>
        <v>0.1006505574003482</v>
      </c>
      <c r="CI41" s="50">
        <f>IF(PLANEL_Pot_Trim!CI14&lt;&gt;0,CI15/PLANEL_Pot_Trim!CI14,0)</f>
        <v>8.950230235737407E-3</v>
      </c>
      <c r="CJ41" s="50">
        <f>IF(PLANEL_Pot_Trim!CJ14&lt;&gt;0,CJ15/PLANEL_Pot_Trim!CJ14,0)</f>
        <v>8.7264744819324142E-2</v>
      </c>
      <c r="CK41" s="50">
        <f>IF(PLANEL_Pot_Trim!CK14&lt;&gt;0,CK15/PLANEL_Pot_Trim!CK14,0)</f>
        <v>0.12082810818842196</v>
      </c>
      <c r="CL41" s="50">
        <f>IF(PLANEL_Pot_Trim!CL14&lt;&gt;0,CL15/PLANEL_Pot_Trim!CL14,0)</f>
        <v>7.6076957009734936E-2</v>
      </c>
      <c r="CM41" s="50">
        <f>IF(PLANEL_Pot_Trim!CM14&lt;&gt;0,CM15/PLANEL_Pot_Trim!CM14,0)</f>
        <v>8.950230235737407E-3</v>
      </c>
      <c r="CN41" s="50">
        <f>IF(PLANEL_Pot_Trim!CN14&lt;&gt;0,CN15/PLANEL_Pot_Trim!CN14,0)</f>
        <v>8.7264744819324142E-2</v>
      </c>
      <c r="CO41" s="50">
        <f>IF(PLANEL_Pot_Trim!CO14&lt;&gt;0,CO15/PLANEL_Pot_Trim!CO14,0)</f>
        <v>0.12082810818842196</v>
      </c>
      <c r="CP41" s="50">
        <f>IF(PLANEL_Pot_Trim!CP14&lt;&gt;0,CP15/PLANEL_Pot_Trim!CP14,0)</f>
        <v>7.6076957009734936E-2</v>
      </c>
      <c r="CQ41" s="50">
        <f>IF(PLANEL_Pot_Trim!CQ14&lt;&gt;0,CQ15/PLANEL_Pot_Trim!CQ14,0)</f>
        <v>8.950230235737407E-3</v>
      </c>
      <c r="CR41" s="50">
        <f>IF(PLANEL_Pot_Trim!CR14&lt;&gt;0,CR15/PLANEL_Pot_Trim!CR14,0)</f>
        <v>8.7264744819324142E-2</v>
      </c>
      <c r="CS41" s="50">
        <f>IF(PLANEL_Pot_Trim!CS14&lt;&gt;0,CS15/PLANEL_Pot_Trim!CS14,0)</f>
        <v>0.12082810818842196</v>
      </c>
      <c r="CT41" s="50">
        <f>IF(PLANEL_Pot_Trim!CT14&lt;&gt;0,CT15/PLANEL_Pot_Trim!CT14,0)</f>
        <v>7.6076957009734936E-2</v>
      </c>
      <c r="CU41" s="50">
        <f>IF(PLANEL_Pot_Trim!CU14&lt;&gt;0,CU15/PLANEL_Pot_Trim!CU14,0)</f>
        <v>8.950230235737407E-3</v>
      </c>
      <c r="CV41" s="50">
        <f>IF(PLANEL_Pot_Trim!CV14&lt;&gt;0,CV15/PLANEL_Pot_Trim!CV14,0)</f>
        <v>8.7264744819324142E-2</v>
      </c>
      <c r="CW41" s="50">
        <f>IF(PLANEL_Pot_Trim!CW14&lt;&gt;0,CW15/PLANEL_Pot_Trim!CW14,0)</f>
        <v>0.12082810818842196</v>
      </c>
      <c r="CX41" s="50">
        <f>IF(PLANEL_Pot_Trim!CX14&lt;&gt;0,CX15/PLANEL_Pot_Trim!CX14,0)</f>
        <v>7.6076957009734936E-2</v>
      </c>
      <c r="CY41" s="80">
        <f>IF(PLANEL_Pot_Trim!CY14&lt;&gt;0,CY15/PLANEL_Pot_Trim!CY14,0)</f>
        <v>8.950230235737407E-3</v>
      </c>
      <c r="CZ41" s="80">
        <f>IF(PLANEL_Pot_Trim!CZ14&lt;&gt;0,CZ15/PLANEL_Pot_Trim!CZ14,0)</f>
        <v>8.7264744819324142E-2</v>
      </c>
      <c r="DA41" s="80">
        <f>IF(PLANEL_Pot_Trim!DA14&lt;&gt;0,DA15/PLANEL_Pot_Trim!DA14,0)</f>
        <v>0.10932496687338157</v>
      </c>
      <c r="DB41" s="80">
        <f>IF(PLANEL_Pot_Trim!DB14&lt;&gt;0,DB15/PLANEL_Pot_Trim!DB14,0)</f>
        <v>7.6076957009734936E-2</v>
      </c>
      <c r="DC41" s="50">
        <f>IF(PLANEL_Pot_Trim!DC14&lt;&gt;0,DC15/PLANEL_Pot_Trim!DC14,0)</f>
        <v>8.950230235737407E-3</v>
      </c>
      <c r="DD41" s="50">
        <f>IF(PLANEL_Pot_Trim!DD14&lt;&gt;0,DD15/PLANEL_Pot_Trim!DD14,0)</f>
        <v>8.7264744819324142E-2</v>
      </c>
      <c r="DE41" s="50">
        <f>IF(PLANEL_Pot_Trim!DE14&lt;&gt;0,DE15/PLANEL_Pot_Trim!DE14,0)</f>
        <v>0.12082810818842196</v>
      </c>
      <c r="DF41" s="50">
        <f>IF(PLANEL_Pot_Trim!DF14&lt;&gt;0,DF15/PLANEL_Pot_Trim!DF14,0)</f>
        <v>7.6076957009734936E-2</v>
      </c>
      <c r="DG41" s="50">
        <f>IF(PLANEL_Pot_Trim!DG14&lt;&gt;0,DG15/PLANEL_Pot_Trim!DG14,0)</f>
        <v>8.950230235737407E-3</v>
      </c>
      <c r="DH41" s="50">
        <f>IF(PLANEL_Pot_Trim!DH14&lt;&gt;0,DH15/PLANEL_Pot_Trim!DH14,0)</f>
        <v>8.7264744819324142E-2</v>
      </c>
      <c r="DI41" s="50">
        <f>IF(PLANEL_Pot_Trim!DI14&lt;&gt;0,DI15/PLANEL_Pot_Trim!DI14,0)</f>
        <v>9.5276312494228604E-2</v>
      </c>
      <c r="DJ41" s="50">
        <f>IF(PLANEL_Pot_Trim!DJ14&lt;&gt;0,DJ15/PLANEL_Pot_Trim!DJ14,0)</f>
        <v>7.6076957009734936E-2</v>
      </c>
      <c r="DK41" s="50">
        <f>IF(PLANEL_Pot_Trim!DK14&lt;&gt;0,DK15/PLANEL_Pot_Trim!DK14,0)</f>
        <v>8.950230235737407E-3</v>
      </c>
      <c r="DL41" s="50">
        <f>IF(PLANEL_Pot_Trim!DL14&lt;&gt;0,DL15/PLANEL_Pot_Trim!DL14,0)</f>
        <v>8.7264744819324142E-2</v>
      </c>
      <c r="DM41" s="50">
        <f>IF(PLANEL_Pot_Trim!DM14&lt;&gt;0,DM15/PLANEL_Pot_Trim!DM14,0)</f>
        <v>0.12082810818842196</v>
      </c>
      <c r="DN41" s="50">
        <f>IF(PLANEL_Pot_Trim!DN14&lt;&gt;0,DN15/PLANEL_Pot_Trim!DN14,0)</f>
        <v>7.6076957009734936E-2</v>
      </c>
      <c r="DO41" s="50">
        <f>IF(PLANEL_Pot_Trim!DO14&lt;&gt;0,DO15/PLANEL_Pot_Trim!DO14,0)</f>
        <v>8.950230235737407E-3</v>
      </c>
      <c r="DP41" s="50">
        <f>IF(PLANEL_Pot_Trim!DP14&lt;&gt;0,DP15/PLANEL_Pot_Trim!DP14,0)</f>
        <v>8.7264744819324142E-2</v>
      </c>
      <c r="DQ41" s="50">
        <f>IF(PLANEL_Pot_Trim!DQ14&lt;&gt;0,DQ15/PLANEL_Pot_Trim!DQ14,0)</f>
        <v>0.12082810818842196</v>
      </c>
      <c r="DR41" s="50">
        <f>IF(PLANEL_Pot_Trim!DR14&lt;&gt;0,DR15/PLANEL_Pot_Trim!DR14,0)</f>
        <v>7.6076957009734936E-2</v>
      </c>
      <c r="DS41" s="50">
        <f>IF(PLANEL_Pot_Trim!DS14&lt;&gt;0,DS15/PLANEL_Pot_Trim!DS14,0)</f>
        <v>8.950230235737407E-3</v>
      </c>
      <c r="DT41" s="50">
        <f>IF(PLANEL_Pot_Trim!DT14&lt;&gt;0,DT15/PLANEL_Pot_Trim!DT14,0)</f>
        <v>8.7264744819324142E-2</v>
      </c>
      <c r="DU41" s="50">
        <f>IF(PLANEL_Pot_Trim!DU14&lt;&gt;0,DU15/PLANEL_Pot_Trim!DU14,0)</f>
        <v>9.2150809111710627E-2</v>
      </c>
      <c r="DV41" s="50">
        <f>IF(PLANEL_Pot_Trim!DV14&lt;&gt;0,DV15/PLANEL_Pot_Trim!DV14,0)</f>
        <v>7.6076957009734936E-2</v>
      </c>
      <c r="DW41" s="50">
        <f>IF(PLANEL_Pot_Trim!DW14&lt;&gt;0,DW15/PLANEL_Pot_Trim!DW14,0)</f>
        <v>8.950230235737407E-3</v>
      </c>
      <c r="DX41" s="50">
        <f>IF(PLANEL_Pot_Trim!DX14&lt;&gt;0,DX15/PLANEL_Pot_Trim!DX14,0)</f>
        <v>8.7264744819324142E-2</v>
      </c>
      <c r="DY41" s="50">
        <f>IF(PLANEL_Pot_Trim!DY14&lt;&gt;0,DY15/PLANEL_Pot_Trim!DY14,0)</f>
        <v>0.10401159710070133</v>
      </c>
      <c r="DZ41" s="50">
        <f>IF(PLANEL_Pot_Trim!DZ14&lt;&gt;0,DZ15/PLANEL_Pot_Trim!DZ14,0)</f>
        <v>7.6076957009734936E-2</v>
      </c>
      <c r="EA41" s="50">
        <f>IF(PLANEL_Pot_Trim!EA14&lt;&gt;0,EA15/PLANEL_Pot_Trim!EA14,0)</f>
        <v>8.950230235737407E-3</v>
      </c>
      <c r="EB41" s="50">
        <f>IF(PLANEL_Pot_Trim!EB14&lt;&gt;0,EB15/PLANEL_Pot_Trim!EB14,0)</f>
        <v>8.7264744819324142E-2</v>
      </c>
      <c r="EC41" s="50">
        <f>IF(PLANEL_Pot_Trim!EC14&lt;&gt;0,EC15/PLANEL_Pot_Trim!EC14,0)</f>
        <v>0.10764943928687709</v>
      </c>
      <c r="ED41" s="50">
        <f>IF(PLANEL_Pot_Trim!ED14&lt;&gt;0,ED15/PLANEL_Pot_Trim!ED14,0)</f>
        <v>7.6076957009734936E-2</v>
      </c>
      <c r="EE41" s="50">
        <f>IF(PLANEL_Pot_Trim!EE14&lt;&gt;0,EE15/PLANEL_Pot_Trim!EE14,0)</f>
        <v>8.950230235737407E-3</v>
      </c>
      <c r="EF41" s="50">
        <f>IF(PLANEL_Pot_Trim!EF14&lt;&gt;0,EF15/PLANEL_Pot_Trim!EF14,0)</f>
        <v>8.7264744819324142E-2</v>
      </c>
      <c r="EG41" s="50">
        <f>IF(PLANEL_Pot_Trim!EG14&lt;&gt;0,EG15/PLANEL_Pot_Trim!EG14,0)</f>
        <v>0.12082810818842196</v>
      </c>
      <c r="EH41" s="50">
        <f>IF(PLANEL_Pot_Trim!EH14&lt;&gt;0,EH15/PLANEL_Pot_Trim!EH14,0)</f>
        <v>7.6076957009734936E-2</v>
      </c>
      <c r="EI41" s="50">
        <f>IF(PLANEL_Pot_Trim!EI14&lt;&gt;0,EI15/PLANEL_Pot_Trim!EI14,0)</f>
        <v>8.950230235737407E-3</v>
      </c>
      <c r="EJ41" s="50">
        <f>IF(PLANEL_Pot_Trim!EJ14&lt;&gt;0,EJ15/PLANEL_Pot_Trim!EJ14,0)</f>
        <v>8.7264744819324142E-2</v>
      </c>
      <c r="EK41" s="50">
        <f>IF(PLANEL_Pot_Trim!EK14&lt;&gt;0,EK15/PLANEL_Pot_Trim!EK14,0)</f>
        <v>0.12082810818842196</v>
      </c>
      <c r="EL41" s="50">
        <f>IF(PLANEL_Pot_Trim!EL14&lt;&gt;0,EL15/PLANEL_Pot_Trim!EL14,0)</f>
        <v>7.6076957009734936E-2</v>
      </c>
      <c r="EM41" s="50">
        <f>IF(PLANEL_Pot_Trim!EM14&lt;&gt;0,EM15/PLANEL_Pot_Trim!EM14,0)</f>
        <v>8.950230235737407E-3</v>
      </c>
      <c r="EN41" s="50">
        <f>IF(PLANEL_Pot_Trim!EN14&lt;&gt;0,EN15/PLANEL_Pot_Trim!EN14,0)</f>
        <v>8.7264744819324142E-2</v>
      </c>
      <c r="EO41" s="50">
        <f>IF(PLANEL_Pot_Trim!EO14&lt;&gt;0,EO15/PLANEL_Pot_Trim!EO14,0)</f>
        <v>0.12082810818842196</v>
      </c>
      <c r="EP41" s="50">
        <f>IF(PLANEL_Pot_Trim!EP14&lt;&gt;0,EP15/PLANEL_Pot_Trim!EP14,0)</f>
        <v>7.6076957009734936E-2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0.20608267716535436</v>
      </c>
      <c r="E42" s="50">
        <f>IF(PLANEL_Pot_Trim!E15&lt;&gt;0,E16/PLANEL_Pot_Trim!E15,0)</f>
        <v>0.90249999999999997</v>
      </c>
      <c r="F42" s="50">
        <f>IF(PLANEL_Pot_Trim!F15&lt;&gt;0,F16/PLANEL_Pot_Trim!F15,0)</f>
        <v>0.90249999999999997</v>
      </c>
      <c r="G42" s="50">
        <f>IF(PLANEL_Pot_Trim!G15&lt;&gt;0,G16/PLANEL_Pot_Trim!G15,0)</f>
        <v>0.90249999999999997</v>
      </c>
      <c r="H42" s="50">
        <f>IF(PLANEL_Pot_Trim!H15&lt;&gt;0,H16/PLANEL_Pot_Trim!H15,0)</f>
        <v>0.20608267716535436</v>
      </c>
      <c r="I42" s="50">
        <f>IF(PLANEL_Pot_Trim!I15&lt;&gt;0,I16/PLANEL_Pot_Trim!I15,0)</f>
        <v>0.20608267716535436</v>
      </c>
      <c r="J42" s="50">
        <f>IF(PLANEL_Pot_Trim!J15&lt;&gt;0,J16/PLANEL_Pot_Trim!J15,0)</f>
        <v>0.90249999999999997</v>
      </c>
      <c r="K42" s="50">
        <f>IF(PLANEL_Pot_Trim!K15&lt;&gt;0,K16/PLANEL_Pot_Trim!K15,0)</f>
        <v>0.90249999999999997</v>
      </c>
      <c r="L42" s="50">
        <f>IF(PLANEL_Pot_Trim!L15&lt;&gt;0,L16/PLANEL_Pot_Trim!L15,0)</f>
        <v>0.20608267716535436</v>
      </c>
      <c r="M42" s="50">
        <f>IF(PLANEL_Pot_Trim!M15&lt;&gt;0,M16/PLANEL_Pot_Trim!M15,0)</f>
        <v>0.90249999999999997</v>
      </c>
      <c r="N42" s="50">
        <f>IF(PLANEL_Pot_Trim!N15&lt;&gt;0,N16/PLANEL_Pot_Trim!N15,0)</f>
        <v>0.90249999999999997</v>
      </c>
      <c r="O42" s="50">
        <f>IF(PLANEL_Pot_Trim!O15&lt;&gt;0,O16/PLANEL_Pot_Trim!O15,0)</f>
        <v>0.44713960396039604</v>
      </c>
      <c r="P42" s="50">
        <f>IF(PLANEL_Pot_Trim!P15&lt;&gt;0,P16/PLANEL_Pot_Trim!P15,0)</f>
        <v>0.90249999999999997</v>
      </c>
      <c r="Q42" s="50">
        <f>IF(PLANEL_Pot_Trim!Q15&lt;&gt;0,Q16/PLANEL_Pot_Trim!Q15,0)</f>
        <v>0.90249999999999997</v>
      </c>
      <c r="R42" s="50">
        <f>IF(PLANEL_Pot_Trim!R15&lt;&gt;0,R16/PLANEL_Pot_Trim!R15,0)</f>
        <v>0.90249999999999997</v>
      </c>
      <c r="S42" s="50">
        <f>IF(PLANEL_Pot_Trim!S15&lt;&gt;0,S16/PLANEL_Pot_Trim!S15,0)</f>
        <v>0.76248802690582962</v>
      </c>
      <c r="T42" s="50">
        <f>IF(PLANEL_Pot_Trim!T15&lt;&gt;0,T16/PLANEL_Pot_Trim!T15,0)</f>
        <v>0.55876756352765322</v>
      </c>
      <c r="U42" s="50">
        <f>IF(PLANEL_Pot_Trim!U15&lt;&gt;0,U16/PLANEL_Pot_Trim!U15,0)</f>
        <v>0.90250000000000008</v>
      </c>
      <c r="V42" s="50">
        <f>IF(PLANEL_Pot_Trim!V15&lt;&gt;0,V16/PLANEL_Pot_Trim!V15,0)</f>
        <v>0.90250000000000008</v>
      </c>
      <c r="W42" s="50">
        <f>IF(PLANEL_Pot_Trim!W15&lt;&gt;0,W16/PLANEL_Pot_Trim!W15,0)</f>
        <v>0.90250000000000008</v>
      </c>
      <c r="X42" s="50">
        <f>IF(PLANEL_Pot_Trim!X15&lt;&gt;0,X16/PLANEL_Pot_Trim!X15,0)</f>
        <v>0.58267107093184978</v>
      </c>
      <c r="Y42" s="50">
        <f>IF(PLANEL_Pot_Trim!Y15&lt;&gt;0,Y16/PLANEL_Pot_Trim!Y15,0)</f>
        <v>0.58267107093184978</v>
      </c>
      <c r="Z42" s="50">
        <f>IF(PLANEL_Pot_Trim!Z15&lt;&gt;0,Z16/PLANEL_Pot_Trim!Z15,0)</f>
        <v>0.90250000000000008</v>
      </c>
      <c r="AA42" s="50">
        <f>IF(PLANEL_Pot_Trim!AA15&lt;&gt;0,AA16/PLANEL_Pot_Trim!AA15,0)</f>
        <v>0.90249999999999997</v>
      </c>
      <c r="AB42" s="50">
        <f>IF(PLANEL_Pot_Trim!AB15&lt;&gt;0,AB16/PLANEL_Pot_Trim!AB15,0)</f>
        <v>0.90249999999999997</v>
      </c>
      <c r="AC42" s="50">
        <f>IF(PLANEL_Pot_Trim!AC15&lt;&gt;0,AC16/PLANEL_Pot_Trim!AC15,0)</f>
        <v>0.90249999999999997</v>
      </c>
      <c r="AD42" s="50">
        <f>IF(PLANEL_Pot_Trim!AD15&lt;&gt;0,AD16/PLANEL_Pot_Trim!AD15,0)</f>
        <v>0.88155801104972387</v>
      </c>
      <c r="AE42" s="50">
        <f>IF(PLANEL_Pot_Trim!AE15&lt;&gt;0,AE16/PLANEL_Pot_Trim!AE15,0)</f>
        <v>0.90249999999999997</v>
      </c>
      <c r="AF42" s="50">
        <f>IF(PLANEL_Pot_Trim!AF15&lt;&gt;0,AF16/PLANEL_Pot_Trim!AF15,0)</f>
        <v>0.33955939226519338</v>
      </c>
      <c r="AG42" s="50">
        <f>IF(PLANEL_Pot_Trim!AG15&lt;&gt;0,AG16/PLANEL_Pot_Trim!AG15,0)</f>
        <v>0.90249999999999997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0.90249999999999997</v>
      </c>
      <c r="AK42" s="50">
        <f>IF(PLANEL_Pot_Trim!AK15&lt;&gt;0,AK16/PLANEL_Pot_Trim!AK15,0)</f>
        <v>0.90249999999999997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0.571149855907781</v>
      </c>
      <c r="AO42" s="50">
        <f>IF(PLANEL_Pot_Trim!AO15&lt;&gt;0,AO16/PLANEL_Pot_Trim!AO15,0)</f>
        <v>0.7074351585014409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0.90250000000000008</v>
      </c>
      <c r="AS42" s="50">
        <f>IF(PLANEL_Pot_Trim!AS15&lt;&gt;0,AS16/PLANEL_Pot_Trim!AS15,0)</f>
        <v>0.90250000000000008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0.7074351585014409</v>
      </c>
      <c r="AW42" s="50">
        <f>IF(PLANEL_Pot_Trim!AW15&lt;&gt;0,AW16/PLANEL_Pot_Trim!AW15,0)</f>
        <v>0.90250000000000008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0.90250000002090003</v>
      </c>
      <c r="AZ42" s="50">
        <f>IF(PLANEL_Pot_Trim!AZ15&lt;&gt;0,AZ16/PLANEL_Pot_Trim!AZ15,0)</f>
        <v>0.8490985176672563</v>
      </c>
      <c r="BA42" s="50">
        <f>IF(PLANEL_Pot_Trim!BA15&lt;&gt;0,BA16/PLANEL_Pot_Trim!BA15,0)</f>
        <v>0.89606574828536345</v>
      </c>
      <c r="BB42" s="50">
        <f>IF(PLANEL_Pot_Trim!BB15&lt;&gt;0,BB16/PLANEL_Pot_Trim!BB15,0)</f>
        <v>0.90250000002090003</v>
      </c>
      <c r="BC42" s="50">
        <f>IF(PLANEL_Pot_Trim!BC15&lt;&gt;0,BC16/PLANEL_Pot_Trim!BC15,0)</f>
        <v>0.90250000008448661</v>
      </c>
      <c r="BD42" s="50">
        <f>IF(PLANEL_Pot_Trim!BD15&lt;&gt;0,BD16/PLANEL_Pot_Trim!BD15,0)</f>
        <v>0.85884093627212732</v>
      </c>
      <c r="BE42" s="50">
        <f>IF(PLANEL_Pot_Trim!BE15&lt;&gt;0,BE16/PLANEL_Pot_Trim!BE15,0)</f>
        <v>0.87391941984939436</v>
      </c>
      <c r="BF42" s="50">
        <f>IF(PLANEL_Pot_Trim!BF15&lt;&gt;0,BF16/PLANEL_Pot_Trim!BF15,0)</f>
        <v>0.90250000008448661</v>
      </c>
      <c r="BG42" s="50">
        <f>IF(PLANEL_Pot_Trim!BG15&lt;&gt;0,BG16/PLANEL_Pot_Trim!BG15,0)</f>
        <v>0.90249999997712549</v>
      </c>
      <c r="BH42" s="50">
        <f>IF(PLANEL_Pot_Trim!BH15&lt;&gt;0,BH16/PLANEL_Pot_Trim!BH15,0)</f>
        <v>0.90249999997712549</v>
      </c>
      <c r="BI42" s="50">
        <f>IF(PLANEL_Pot_Trim!BI15&lt;&gt;0,BI16/PLANEL_Pot_Trim!BI15,0)</f>
        <v>0.90249999997712549</v>
      </c>
      <c r="BJ42" s="50">
        <f>IF(PLANEL_Pot_Trim!BJ15&lt;&gt;0,BJ16/PLANEL_Pot_Trim!BJ15,0)</f>
        <v>0.90249999997712549</v>
      </c>
      <c r="BK42" s="50">
        <f>IF(PLANEL_Pot_Trim!BK15&lt;&gt;0,BK16/PLANEL_Pot_Trim!BK15,0)</f>
        <v>0.90249999997712549</v>
      </c>
      <c r="BL42" s="50">
        <f>IF(PLANEL_Pot_Trim!BL15&lt;&gt;0,BL16/PLANEL_Pot_Trim!BL15,0)</f>
        <v>0.87912141507544694</v>
      </c>
      <c r="BM42" s="50">
        <f>IF(PLANEL_Pot_Trim!BM15&lt;&gt;0,BM16/PLANEL_Pot_Trim!BM15,0)</f>
        <v>0.90249999997712549</v>
      </c>
      <c r="BN42" s="50">
        <f>IF(PLANEL_Pot_Trim!BN15&lt;&gt;0,BN16/PLANEL_Pot_Trim!BN15,0)</f>
        <v>0.90249999997712549</v>
      </c>
      <c r="BO42" s="50">
        <f>IF(PLANEL_Pot_Trim!BO15&lt;&gt;0,BO16/PLANEL_Pot_Trim!BO15,0)</f>
        <v>0.90249999997640518</v>
      </c>
      <c r="BP42" s="50">
        <f>IF(PLANEL_Pot_Trim!BP15&lt;&gt;0,BP16/PLANEL_Pot_Trim!BP15,0)</f>
        <v>0.90249999997640518</v>
      </c>
      <c r="BQ42" s="50">
        <f>IF(PLANEL_Pot_Trim!BQ15&lt;&gt;0,BQ16/PLANEL_Pot_Trim!BQ15,0)</f>
        <v>0.52940349692426159</v>
      </c>
      <c r="BR42" s="50">
        <f>IF(PLANEL_Pot_Trim!BR15&lt;&gt;0,BR16/PLANEL_Pot_Trim!BR15,0)</f>
        <v>0.90249999997640518</v>
      </c>
      <c r="BS42" s="50">
        <f>IF(PLANEL_Pot_Trim!BS15&lt;&gt;0,BS16/PLANEL_Pot_Trim!BS15,0)</f>
        <v>0.90249999997640518</v>
      </c>
      <c r="BT42" s="50">
        <f>IF(PLANEL_Pot_Trim!BT15&lt;&gt;0,BT16/PLANEL_Pot_Trim!BT15,0)</f>
        <v>0.90249999997640518</v>
      </c>
      <c r="BU42" s="50">
        <f>IF(PLANEL_Pot_Trim!BU15&lt;&gt;0,BU16/PLANEL_Pot_Trim!BU15,0)</f>
        <v>0.90249999997640518</v>
      </c>
      <c r="BV42" s="50">
        <f>IF(PLANEL_Pot_Trim!BV15&lt;&gt;0,BV16/PLANEL_Pot_Trim!BV15,0)</f>
        <v>0.90249999997640518</v>
      </c>
      <c r="BW42" s="50">
        <f>IF(PLANEL_Pot_Trim!BW15&lt;&gt;0,BW16/PLANEL_Pot_Trim!BW15,0)</f>
        <v>0.90249999997640518</v>
      </c>
      <c r="BX42" s="50">
        <f>IF(PLANEL_Pot_Trim!BX15&lt;&gt;0,BX16/PLANEL_Pot_Trim!BX15,0)</f>
        <v>0.73974621114867578</v>
      </c>
      <c r="BY42" s="50">
        <f>IF(PLANEL_Pot_Trim!BY15&lt;&gt;0,BY16/PLANEL_Pot_Trim!BY15,0)</f>
        <v>0.90249999997640518</v>
      </c>
      <c r="BZ42" s="50">
        <f>IF(PLANEL_Pot_Trim!BZ15&lt;&gt;0,BZ16/PLANEL_Pot_Trim!BZ15,0)</f>
        <v>0.90249999997640518</v>
      </c>
      <c r="CA42" s="50">
        <f>IF(PLANEL_Pot_Trim!CA15&lt;&gt;0,CA16/PLANEL_Pot_Trim!CA15,0)</f>
        <v>0.90249999997640518</v>
      </c>
      <c r="CB42" s="50">
        <f>IF(PLANEL_Pot_Trim!CB15&lt;&gt;0,CB16/PLANEL_Pot_Trim!CB15,0)</f>
        <v>0.90249999997640518</v>
      </c>
      <c r="CC42" s="50">
        <f>IF(PLANEL_Pot_Trim!CC15&lt;&gt;0,CC16/PLANEL_Pot_Trim!CC15,0)</f>
        <v>0.90249999997640518</v>
      </c>
      <c r="CD42" s="50">
        <f>IF(PLANEL_Pot_Trim!CD15&lt;&gt;0,CD16/PLANEL_Pot_Trim!CD15,0)</f>
        <v>0.90249999997640518</v>
      </c>
      <c r="CE42" s="50">
        <f>IF(PLANEL_Pot_Trim!CE15&lt;&gt;0,CE16/PLANEL_Pot_Trim!CE15,0)</f>
        <v>0.90249999997640518</v>
      </c>
      <c r="CF42" s="50">
        <f>IF(PLANEL_Pot_Trim!CF15&lt;&gt;0,CF16/PLANEL_Pot_Trim!CF15,0)</f>
        <v>0.90249999997640518</v>
      </c>
      <c r="CG42" s="50">
        <f>IF(PLANEL_Pot_Trim!CG15&lt;&gt;0,CG16/PLANEL_Pot_Trim!CG15,0)</f>
        <v>0.90249999997640518</v>
      </c>
      <c r="CH42" s="50">
        <f>IF(PLANEL_Pot_Trim!CH15&lt;&gt;0,CH16/PLANEL_Pot_Trim!CH15,0)</f>
        <v>0.90249999997640518</v>
      </c>
      <c r="CI42" s="50">
        <f>IF(PLANEL_Pot_Trim!CI15&lt;&gt;0,CI16/PLANEL_Pot_Trim!CI15,0)</f>
        <v>0.9024999999763853</v>
      </c>
      <c r="CJ42" s="50">
        <f>IF(PLANEL_Pot_Trim!CJ15&lt;&gt;0,CJ16/PLANEL_Pot_Trim!CJ15,0)</f>
        <v>0.9024999999763853</v>
      </c>
      <c r="CK42" s="50">
        <f>IF(PLANEL_Pot_Trim!CK15&lt;&gt;0,CK16/PLANEL_Pot_Trim!CK15,0)</f>
        <v>0.9024999999763853</v>
      </c>
      <c r="CL42" s="50">
        <f>IF(PLANEL_Pot_Trim!CL15&lt;&gt;0,CL16/PLANEL_Pot_Trim!CL15,0)</f>
        <v>0.9024999999763853</v>
      </c>
      <c r="CM42" s="50">
        <f>IF(PLANEL_Pot_Trim!CM15&lt;&gt;0,CM16/PLANEL_Pot_Trim!CM15,0)</f>
        <v>0.9024999999763853</v>
      </c>
      <c r="CN42" s="50">
        <f>IF(PLANEL_Pot_Trim!CN15&lt;&gt;0,CN16/PLANEL_Pot_Trim!CN15,0)</f>
        <v>0.9024999999763853</v>
      </c>
      <c r="CO42" s="50">
        <f>IF(PLANEL_Pot_Trim!CO15&lt;&gt;0,CO16/PLANEL_Pot_Trim!CO15,0)</f>
        <v>0.9024999999763853</v>
      </c>
      <c r="CP42" s="50">
        <f>IF(PLANEL_Pot_Trim!CP15&lt;&gt;0,CP16/PLANEL_Pot_Trim!CP15,0)</f>
        <v>0.9024999999763853</v>
      </c>
      <c r="CQ42" s="50">
        <f>IF(PLANEL_Pot_Trim!CQ15&lt;&gt;0,CQ16/PLANEL_Pot_Trim!CQ15,0)</f>
        <v>0.9024999999763853</v>
      </c>
      <c r="CR42" s="50">
        <f>IF(PLANEL_Pot_Trim!CR15&lt;&gt;0,CR16/PLANEL_Pot_Trim!CR15,0)</f>
        <v>0.88670060667321426</v>
      </c>
      <c r="CS42" s="50">
        <f>IF(PLANEL_Pot_Trim!CS15&lt;&gt;0,CS16/PLANEL_Pot_Trim!CS15,0)</f>
        <v>0.65762097343731629</v>
      </c>
      <c r="CT42" s="50">
        <f>IF(PLANEL_Pot_Trim!CT15&lt;&gt;0,CT16/PLANEL_Pot_Trim!CT15,0)</f>
        <v>0.9024999999763853</v>
      </c>
      <c r="CU42" s="50">
        <f>IF(PLANEL_Pot_Trim!CU15&lt;&gt;0,CU16/PLANEL_Pot_Trim!CU15,0)</f>
        <v>0.9024999999763853</v>
      </c>
      <c r="CV42" s="50">
        <f>IF(PLANEL_Pot_Trim!CV15&lt;&gt;0,CV16/PLANEL_Pot_Trim!CV15,0)</f>
        <v>0.9024999999763853</v>
      </c>
      <c r="CW42" s="50">
        <f>IF(PLANEL_Pot_Trim!CW15&lt;&gt;0,CW16/PLANEL_Pot_Trim!CW15,0)</f>
        <v>0.9024999999763853</v>
      </c>
      <c r="CX42" s="50">
        <f>IF(PLANEL_Pot_Trim!CX15&lt;&gt;0,CX16/PLANEL_Pot_Trim!CX15,0)</f>
        <v>0.9024999999763853</v>
      </c>
      <c r="CY42" s="80">
        <f>IF(PLANEL_Pot_Trim!CY15&lt;&gt;0,CY16/PLANEL_Pot_Trim!CY15,0)</f>
        <v>0.9024999999763853</v>
      </c>
      <c r="CZ42" s="80">
        <f>IF(PLANEL_Pot_Trim!CZ15&lt;&gt;0,CZ16/PLANEL_Pot_Trim!CZ15,0)</f>
        <v>0.9024999999763853</v>
      </c>
      <c r="DA42" s="80">
        <f>IF(PLANEL_Pot_Trim!DA15&lt;&gt;0,DA16/PLANEL_Pot_Trim!DA15,0)</f>
        <v>0.9024999999763853</v>
      </c>
      <c r="DB42" s="80">
        <f>IF(PLANEL_Pot_Trim!DB15&lt;&gt;0,DB16/PLANEL_Pot_Trim!DB15,0)</f>
        <v>0.9024999999763853</v>
      </c>
      <c r="DC42" s="50">
        <f>IF(PLANEL_Pot_Trim!DC15&lt;&gt;0,DC16/PLANEL_Pot_Trim!DC15,0)</f>
        <v>0.9024999999763853</v>
      </c>
      <c r="DD42" s="50">
        <f>IF(PLANEL_Pot_Trim!DD15&lt;&gt;0,DD16/PLANEL_Pot_Trim!DD15,0)</f>
        <v>0.9024999999763853</v>
      </c>
      <c r="DE42" s="50">
        <f>IF(PLANEL_Pot_Trim!DE15&lt;&gt;0,DE16/PLANEL_Pot_Trim!DE15,0)</f>
        <v>0.9024999999763853</v>
      </c>
      <c r="DF42" s="50">
        <f>IF(PLANEL_Pot_Trim!DF15&lt;&gt;0,DF16/PLANEL_Pot_Trim!DF15,0)</f>
        <v>0.9024999999763853</v>
      </c>
      <c r="DG42" s="50">
        <f>IF(PLANEL_Pot_Trim!DG15&lt;&gt;0,DG16/PLANEL_Pot_Trim!DG15,0)</f>
        <v>0.9024999999763853</v>
      </c>
      <c r="DH42" s="50">
        <f>IF(PLANEL_Pot_Trim!DH15&lt;&gt;0,DH16/PLANEL_Pot_Trim!DH15,0)</f>
        <v>0.9024999999763853</v>
      </c>
      <c r="DI42" s="50">
        <f>IF(PLANEL_Pot_Trim!DI15&lt;&gt;0,DI16/PLANEL_Pot_Trim!DI15,0)</f>
        <v>0.83619559162974355</v>
      </c>
      <c r="DJ42" s="50">
        <f>IF(PLANEL_Pot_Trim!DJ15&lt;&gt;0,DJ16/PLANEL_Pot_Trim!DJ15,0)</f>
        <v>0.9024999999763853</v>
      </c>
      <c r="DK42" s="50">
        <f>IF(PLANEL_Pot_Trim!DK15&lt;&gt;0,DK16/PLANEL_Pot_Trim!DK15,0)</f>
        <v>0.9024999999763853</v>
      </c>
      <c r="DL42" s="50">
        <f>IF(PLANEL_Pot_Trim!DL15&lt;&gt;0,DL16/PLANEL_Pot_Trim!DL15,0)</f>
        <v>0.9024999999763853</v>
      </c>
      <c r="DM42" s="50">
        <f>IF(PLANEL_Pot_Trim!DM15&lt;&gt;0,DM16/PLANEL_Pot_Trim!DM15,0)</f>
        <v>0.9024999999763853</v>
      </c>
      <c r="DN42" s="50">
        <f>IF(PLANEL_Pot_Trim!DN15&lt;&gt;0,DN16/PLANEL_Pot_Trim!DN15,0)</f>
        <v>0.9024999999763853</v>
      </c>
      <c r="DO42" s="50">
        <f>IF(PLANEL_Pot_Trim!DO15&lt;&gt;0,DO16/PLANEL_Pot_Trim!DO15,0)</f>
        <v>0.9024999999763853</v>
      </c>
      <c r="DP42" s="50">
        <f>IF(PLANEL_Pot_Trim!DP15&lt;&gt;0,DP16/PLANEL_Pot_Trim!DP15,0)</f>
        <v>0.9024999999763853</v>
      </c>
      <c r="DQ42" s="50">
        <f>IF(PLANEL_Pot_Trim!DQ15&lt;&gt;0,DQ16/PLANEL_Pot_Trim!DQ15,0)</f>
        <v>0.9024999999763853</v>
      </c>
      <c r="DR42" s="50">
        <f>IF(PLANEL_Pot_Trim!DR15&lt;&gt;0,DR16/PLANEL_Pot_Trim!DR15,0)</f>
        <v>0.9024999999763853</v>
      </c>
      <c r="DS42" s="50">
        <f>IF(PLANEL_Pot_Trim!DS15&lt;&gt;0,DS16/PLANEL_Pot_Trim!DS15,0)</f>
        <v>0.9024999999763853</v>
      </c>
      <c r="DT42" s="50">
        <f>IF(PLANEL_Pot_Trim!DT15&lt;&gt;0,DT16/PLANEL_Pot_Trim!DT15,0)</f>
        <v>0.9024999999763853</v>
      </c>
      <c r="DU42" s="50">
        <f>IF(PLANEL_Pot_Trim!DU15&lt;&gt;0,DU16/PLANEL_Pot_Trim!DU15,0)</f>
        <v>0.9024999999763853</v>
      </c>
      <c r="DV42" s="50">
        <f>IF(PLANEL_Pot_Trim!DV15&lt;&gt;0,DV16/PLANEL_Pot_Trim!DV15,0)</f>
        <v>0.9024999999763853</v>
      </c>
      <c r="DW42" s="50">
        <f>IF(PLANEL_Pot_Trim!DW15&lt;&gt;0,DW16/PLANEL_Pot_Trim!DW15,0)</f>
        <v>0.90249999997538888</v>
      </c>
      <c r="DX42" s="50">
        <f>IF(PLANEL_Pot_Trim!DX15&lt;&gt;0,DX16/PLANEL_Pot_Trim!DX15,0)</f>
        <v>0.90249999997538888</v>
      </c>
      <c r="DY42" s="50">
        <f>IF(PLANEL_Pot_Trim!DY15&lt;&gt;0,DY16/PLANEL_Pot_Trim!DY15,0)</f>
        <v>0.90249999997538888</v>
      </c>
      <c r="DZ42" s="50">
        <f>IF(PLANEL_Pot_Trim!DZ15&lt;&gt;0,DZ16/PLANEL_Pot_Trim!DZ15,0)</f>
        <v>0.90249999997538888</v>
      </c>
      <c r="EA42" s="50">
        <f>IF(PLANEL_Pot_Trim!EA15&lt;&gt;0,EA16/PLANEL_Pot_Trim!EA15,0)</f>
        <v>0.90249999997538888</v>
      </c>
      <c r="EB42" s="50">
        <f>IF(PLANEL_Pot_Trim!EB15&lt;&gt;0,EB16/PLANEL_Pot_Trim!EB15,0)</f>
        <v>0.90249999997538888</v>
      </c>
      <c r="EC42" s="50">
        <f>IF(PLANEL_Pot_Trim!EC15&lt;&gt;0,EC16/PLANEL_Pot_Trim!EC15,0)</f>
        <v>0.90249999997538888</v>
      </c>
      <c r="ED42" s="50">
        <f>IF(PLANEL_Pot_Trim!ED15&lt;&gt;0,ED16/PLANEL_Pot_Trim!ED15,0)</f>
        <v>0.90249999997538888</v>
      </c>
      <c r="EE42" s="50">
        <f>IF(PLANEL_Pot_Trim!EE15&lt;&gt;0,EE16/PLANEL_Pot_Trim!EE15,0)</f>
        <v>0.90249999997538888</v>
      </c>
      <c r="EF42" s="50">
        <f>IF(PLANEL_Pot_Trim!EF15&lt;&gt;0,EF16/PLANEL_Pot_Trim!EF15,0)</f>
        <v>0.90249999997538888</v>
      </c>
      <c r="EG42" s="50">
        <f>IF(PLANEL_Pot_Trim!EG15&lt;&gt;0,EG16/PLANEL_Pot_Trim!EG15,0)</f>
        <v>0.90249999997538888</v>
      </c>
      <c r="EH42" s="50">
        <f>IF(PLANEL_Pot_Trim!EH15&lt;&gt;0,EH16/PLANEL_Pot_Trim!EH15,0)</f>
        <v>0.90249999997538888</v>
      </c>
      <c r="EI42" s="50">
        <f>IF(PLANEL_Pot_Trim!EI15&lt;&gt;0,EI16/PLANEL_Pot_Trim!EI15,0)</f>
        <v>0.90249999997538888</v>
      </c>
      <c r="EJ42" s="50">
        <f>IF(PLANEL_Pot_Trim!EJ15&lt;&gt;0,EJ16/PLANEL_Pot_Trim!EJ15,0)</f>
        <v>0.90249999997538888</v>
      </c>
      <c r="EK42" s="50">
        <f>IF(PLANEL_Pot_Trim!EK15&lt;&gt;0,EK16/PLANEL_Pot_Trim!EK15,0)</f>
        <v>0.69064464301487061</v>
      </c>
      <c r="EL42" s="50">
        <f>IF(PLANEL_Pot_Trim!EL15&lt;&gt;0,EL16/PLANEL_Pot_Trim!EL15,0)</f>
        <v>0.90249999997538888</v>
      </c>
      <c r="EM42" s="50">
        <f>IF(PLANEL_Pot_Trim!EM15&lt;&gt;0,EM16/PLANEL_Pot_Trim!EM15,0)</f>
        <v>0.90249999997538888</v>
      </c>
      <c r="EN42" s="50">
        <f>IF(PLANEL_Pot_Trim!EN15&lt;&gt;0,EN16/PLANEL_Pot_Trim!EN15,0)</f>
        <v>0.90249999997538888</v>
      </c>
      <c r="EO42" s="50">
        <f>IF(PLANEL_Pot_Trim!EO15&lt;&gt;0,EO16/PLANEL_Pot_Trim!EO15,0)</f>
        <v>0.90249999997538888</v>
      </c>
      <c r="EP42" s="50">
        <f>IF(PLANEL_Pot_Trim!EP15&lt;&gt;0,EP16/PLANEL_Pot_Trim!EP15,0)</f>
        <v>0.90249999997538888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0.17725277619063598</v>
      </c>
      <c r="D44" s="51">
        <f>IF(PLANEL_Pot_Trim!D17&lt;&gt;0,D18/PLANEL_Pot_Trim!D17,0)</f>
        <v>0.19704546290969105</v>
      </c>
      <c r="E44" s="51">
        <f>IF(PLANEL_Pot_Trim!E17&lt;&gt;0,E18/PLANEL_Pot_Trim!E17,0)</f>
        <v>0.27429225573353916</v>
      </c>
      <c r="F44" s="51">
        <f>IF(PLANEL_Pot_Trim!F17&lt;&gt;0,F18/PLANEL_Pot_Trim!F17,0)</f>
        <v>0.24295683170178886</v>
      </c>
      <c r="G44" s="51">
        <f>IF(PLANEL_Pot_Trim!G17&lt;&gt;0,G18/PLANEL_Pot_Trim!G17,0)</f>
        <v>0.18380799156984862</v>
      </c>
      <c r="H44" s="51">
        <f>IF(PLANEL_Pot_Trim!H17&lt;&gt;0,H18/PLANEL_Pot_Trim!H17,0)</f>
        <v>0.20264783440795608</v>
      </c>
      <c r="I44" s="51">
        <f>IF(PLANEL_Pot_Trim!I17&lt;&gt;0,I18/PLANEL_Pot_Trim!I17,0)</f>
        <v>0.28671025690246849</v>
      </c>
      <c r="J44" s="51">
        <f>IF(PLANEL_Pot_Trim!J17&lt;&gt;0,J18/PLANEL_Pot_Trim!J17,0)</f>
        <v>0.24923453387180652</v>
      </c>
      <c r="K44" s="51">
        <f>IF(PLANEL_Pot_Trim!K17&lt;&gt;0,K18/PLANEL_Pot_Trim!K17,0)</f>
        <v>0.18738249320229158</v>
      </c>
      <c r="L44" s="51">
        <f>IF(PLANEL_Pot_Trim!L17&lt;&gt;0,L18/PLANEL_Pot_Trim!L17,0)</f>
        <v>0.20383931602163377</v>
      </c>
      <c r="M44" s="51">
        <f>IF(PLANEL_Pot_Trim!M17&lt;&gt;0,M18/PLANEL_Pot_Trim!M17,0)</f>
        <v>0.28347696197985933</v>
      </c>
      <c r="N44" s="51">
        <f>IF(PLANEL_Pot_Trim!N17&lt;&gt;0,N18/PLANEL_Pot_Trim!N17,0)</f>
        <v>0.25054829824394481</v>
      </c>
      <c r="O44" s="51">
        <f>IF(PLANEL_Pot_Trim!O17&lt;&gt;0,O18/PLANEL_Pot_Trim!O17,0)</f>
        <v>0.18345370725454913</v>
      </c>
      <c r="P44" s="51">
        <f>IF(PLANEL_Pot_Trim!P17&lt;&gt;0,P18/PLANEL_Pot_Trim!P17,0)</f>
        <v>0.20782603406214509</v>
      </c>
      <c r="Q44" s="51">
        <f>IF(PLANEL_Pot_Trim!Q17&lt;&gt;0,Q18/PLANEL_Pot_Trim!Q17,0)</f>
        <v>0.28787836828886421</v>
      </c>
      <c r="R44" s="51">
        <f>IF(PLANEL_Pot_Trim!R17&lt;&gt;0,R18/PLANEL_Pot_Trim!R17,0)</f>
        <v>0.25174896952540232</v>
      </c>
      <c r="S44" s="51">
        <f>IF(PLANEL_Pot_Trim!S17&lt;&gt;0,S18/PLANEL_Pot_Trim!S17,0)</f>
        <v>0.19015837879255776</v>
      </c>
      <c r="T44" s="51">
        <f>IF(PLANEL_Pot_Trim!T17&lt;&gt;0,T18/PLANEL_Pot_Trim!T17,0)</f>
        <v>0.21117539983820846</v>
      </c>
      <c r="U44" s="51">
        <f>IF(PLANEL_Pot_Trim!U17&lt;&gt;0,U18/PLANEL_Pot_Trim!U17,0)</f>
        <v>0.2751799719319758</v>
      </c>
      <c r="V44" s="51">
        <f>IF(PLANEL_Pot_Trim!V17&lt;&gt;0,V18/PLANEL_Pot_Trim!V17,0)</f>
        <v>0.25747019665366061</v>
      </c>
      <c r="W44" s="51">
        <f>IF(PLANEL_Pot_Trim!W17&lt;&gt;0,W18/PLANEL_Pot_Trim!W17,0)</f>
        <v>0.19170367564775365</v>
      </c>
      <c r="X44" s="51">
        <f>IF(PLANEL_Pot_Trim!X17&lt;&gt;0,X18/PLANEL_Pot_Trim!X17,0)</f>
        <v>0.20958699697514843</v>
      </c>
      <c r="Y44" s="51">
        <f>IF(PLANEL_Pot_Trim!Y17&lt;&gt;0,Y18/PLANEL_Pot_Trim!Y17,0)</f>
        <v>0.28899316338811259</v>
      </c>
      <c r="Z44" s="51">
        <f>IF(PLANEL_Pot_Trim!Z17&lt;&gt;0,Z18/PLANEL_Pot_Trim!Z17,0)</f>
        <v>0.258302721772391</v>
      </c>
      <c r="AA44" s="51">
        <f>IF(PLANEL_Pot_Trim!AA17&lt;&gt;0,AA18/PLANEL_Pot_Trim!AA17,0)</f>
        <v>0.19065394857115878</v>
      </c>
      <c r="AB44" s="51">
        <f>IF(PLANEL_Pot_Trim!AB17&lt;&gt;0,AB18/PLANEL_Pot_Trim!AB17,0)</f>
        <v>0.21639072086486888</v>
      </c>
      <c r="AC44" s="51">
        <f>IF(PLANEL_Pot_Trim!AC17&lt;&gt;0,AC18/PLANEL_Pot_Trim!AC17,0)</f>
        <v>0.29613205286152855</v>
      </c>
      <c r="AD44" s="51">
        <f>IF(PLANEL_Pot_Trim!AD17&lt;&gt;0,AD18/PLANEL_Pot_Trim!AD17,0)</f>
        <v>0.25700102878776387</v>
      </c>
      <c r="AE44" s="51">
        <f>IF(PLANEL_Pot_Trim!AE17&lt;&gt;0,AE18/PLANEL_Pot_Trim!AE17,0)</f>
        <v>0.19186515520487327</v>
      </c>
      <c r="AF44" s="51">
        <f>IF(PLANEL_Pot_Trim!AF17&lt;&gt;0,AF18/PLANEL_Pot_Trim!AF17,0)</f>
        <v>0.18539960076323403</v>
      </c>
      <c r="AG44" s="51">
        <f>IF(PLANEL_Pot_Trim!AG17&lt;&gt;0,AG18/PLANEL_Pot_Trim!AG17,0)</f>
        <v>0.28244107253220674</v>
      </c>
      <c r="AH44" s="51">
        <f>IF(PLANEL_Pot_Trim!AH17&lt;&gt;0,AH18/PLANEL_Pot_Trim!AH17,0)</f>
        <v>0.24540464081393326</v>
      </c>
      <c r="AI44" s="51">
        <f>IF(PLANEL_Pot_Trim!AI17&lt;&gt;0,AI18/PLANEL_Pot_Trim!AI17,0)</f>
        <v>0.19508274727496969</v>
      </c>
      <c r="AJ44" s="51">
        <f>IF(PLANEL_Pot_Trim!AJ17&lt;&gt;0,AJ18/PLANEL_Pot_Trim!AJ17,0)</f>
        <v>0.23163826983484143</v>
      </c>
      <c r="AK44" s="51">
        <f>IF(PLANEL_Pot_Trim!AK17&lt;&gt;0,AK18/PLANEL_Pot_Trim!AK17,0)</f>
        <v>0.2018988796993455</v>
      </c>
      <c r="AL44" s="51">
        <f>IF(PLANEL_Pot_Trim!AL17&lt;&gt;0,AL18/PLANEL_Pot_Trim!AL17,0)</f>
        <v>0.27990146399874066</v>
      </c>
      <c r="AM44" s="51">
        <f>IF(PLANEL_Pot_Trim!AM17&lt;&gt;0,AM18/PLANEL_Pot_Trim!AM17,0)</f>
        <v>0.20726435349452035</v>
      </c>
      <c r="AN44" s="51">
        <f>IF(PLANEL_Pot_Trim!AN17&lt;&gt;0,AN18/PLANEL_Pot_Trim!AN17,0)</f>
        <v>0.2324724361182427</v>
      </c>
      <c r="AO44" s="51">
        <f>IF(PLANEL_Pot_Trim!AO17&lt;&gt;0,AO18/PLANEL_Pot_Trim!AO17,0)</f>
        <v>0.28694235910853721</v>
      </c>
      <c r="AP44" s="51">
        <f>IF(PLANEL_Pot_Trim!AP17&lt;&gt;0,AP18/PLANEL_Pot_Trim!AP17,0)</f>
        <v>0.28300517408440146</v>
      </c>
      <c r="AQ44" s="51">
        <f>IF(PLANEL_Pot_Trim!AQ17&lt;&gt;0,AQ18/PLANEL_Pot_Trim!AQ17,0)</f>
        <v>0.21135230502677541</v>
      </c>
      <c r="AR44" s="51">
        <f>IF(PLANEL_Pot_Trim!AR17&lt;&gt;0,AR18/PLANEL_Pot_Trim!AR17,0)</f>
        <v>0.23945745986871969</v>
      </c>
      <c r="AS44" s="51">
        <f>IF(PLANEL_Pot_Trim!AS17&lt;&gt;0,AS18/PLANEL_Pot_Trim!AS17,0)</f>
        <v>0.3351478349230641</v>
      </c>
      <c r="AT44" s="51">
        <f>IF(PLANEL_Pot_Trim!AT17&lt;&gt;0,AT18/PLANEL_Pot_Trim!AT17,0)</f>
        <v>0.28846025833408678</v>
      </c>
      <c r="AU44" s="51">
        <f>IF(PLANEL_Pot_Trim!AU17&lt;&gt;0,AU18/PLANEL_Pot_Trim!AU17,0)</f>
        <v>0.21215402877353512</v>
      </c>
      <c r="AV44" s="51">
        <f>IF(PLANEL_Pot_Trim!AV17&lt;&gt;0,AV18/PLANEL_Pot_Trim!AV17,0)</f>
        <v>0.20294491404344314</v>
      </c>
      <c r="AW44" s="51">
        <f>IF(PLANEL_Pot_Trim!AW17&lt;&gt;0,AW18/PLANEL_Pot_Trim!AW17,0)</f>
        <v>0.3365247721978839</v>
      </c>
      <c r="AX44" s="51">
        <f>IF(PLANEL_Pot_Trim!AX17&lt;&gt;0,AX18/PLANEL_Pot_Trim!AX17,0)</f>
        <v>0.2895301023889772</v>
      </c>
      <c r="AY44" s="51">
        <f>IF(PLANEL_Pot_Trim!AY17&lt;&gt;0,AY18/PLANEL_Pot_Trim!AY17,0)</f>
        <v>0.21271614415597401</v>
      </c>
      <c r="AZ44" s="51">
        <f>IF(PLANEL_Pot_Trim!AZ17&lt;&gt;0,AZ18/PLANEL_Pot_Trim!AZ17,0)</f>
        <v>0.23979909022673937</v>
      </c>
      <c r="BA44" s="51">
        <f>IF(PLANEL_Pot_Trim!BA17&lt;&gt;0,BA18/PLANEL_Pot_Trim!BA17,0)</f>
        <v>0.33749018904907202</v>
      </c>
      <c r="BB44" s="51">
        <f>IF(PLANEL_Pot_Trim!BB17&lt;&gt;0,BB18/PLANEL_Pot_Trim!BB17,0)</f>
        <v>0.29028020589300563</v>
      </c>
      <c r="BC44" s="51">
        <f>IF(PLANEL_Pot_Trim!BC17&lt;&gt;0,BC18/PLANEL_Pot_Trim!BC17,0)</f>
        <v>0.21272151953883958</v>
      </c>
      <c r="BD44" s="51">
        <f>IF(PLANEL_Pot_Trim!BD17&lt;&gt;0,BD18/PLANEL_Pot_Trim!BD17,0)</f>
        <v>0.20922287652735408</v>
      </c>
      <c r="BE44" s="51">
        <f>IF(PLANEL_Pot_Trim!BE17&lt;&gt;0,BE18/PLANEL_Pot_Trim!BE17,0)</f>
        <v>0.31427262947052209</v>
      </c>
      <c r="BF44" s="51">
        <f>IF(PLANEL_Pot_Trim!BF17&lt;&gt;0,BF18/PLANEL_Pot_Trim!BF17,0)</f>
        <v>0.29028737896366175</v>
      </c>
      <c r="BG44" s="51">
        <f>IF(PLANEL_Pot_Trim!BG17&lt;&gt;0,BG18/PLANEL_Pot_Trim!BG17,0)</f>
        <v>0.21270669992843175</v>
      </c>
      <c r="BH44" s="51">
        <f>IF(PLANEL_Pot_Trim!BH17&lt;&gt;0,BH18/PLANEL_Pot_Trim!BH17,0)</f>
        <v>0.24110862386231513</v>
      </c>
      <c r="BI44" s="51">
        <f>IF(PLANEL_Pot_Trim!BI17&lt;&gt;0,BI18/PLANEL_Pot_Trim!BI17,0)</f>
        <v>0.33747396886243036</v>
      </c>
      <c r="BJ44" s="51">
        <f>IF(PLANEL_Pot_Trim!BJ17&lt;&gt;0,BJ18/PLANEL_Pot_Trim!BJ17,0)</f>
        <v>0.29026760323429557</v>
      </c>
      <c r="BK44" s="51">
        <f>IF(PLANEL_Pot_Trim!BK17&lt;&gt;0,BK18/PLANEL_Pot_Trim!BK17,0)</f>
        <v>0.21294455362492162</v>
      </c>
      <c r="BL44" s="51">
        <f>IF(PLANEL_Pot_Trim!BL17&lt;&gt;0,BL18/PLANEL_Pot_Trim!BL17,0)</f>
        <v>0.24019512232519719</v>
      </c>
      <c r="BM44" s="51">
        <f>IF(PLANEL_Pot_Trim!BM17&lt;&gt;0,BM18/PLANEL_Pot_Trim!BM17,0)</f>
        <v>0.33788247568059121</v>
      </c>
      <c r="BN44" s="51">
        <f>IF(PLANEL_Pot_Trim!BN17&lt;&gt;0,BN18/PLANEL_Pot_Trim!BN17,0)</f>
        <v>0.29058500228926615</v>
      </c>
      <c r="BO44" s="51">
        <f>IF(PLANEL_Pot_Trim!BO17&lt;&gt;0,BO18/PLANEL_Pot_Trim!BO17,0)</f>
        <v>0.21451056617217074</v>
      </c>
      <c r="BP44" s="51">
        <f>IF(PLANEL_Pot_Trim!BP17&lt;&gt;0,BP18/PLANEL_Pot_Trim!BP17,0)</f>
        <v>0.2433077454089774</v>
      </c>
      <c r="BQ44" s="51">
        <f>IF(PLANEL_Pot_Trim!BQ17&lt;&gt;0,BQ18/PLANEL_Pot_Trim!BQ17,0)</f>
        <v>0.33168142202569256</v>
      </c>
      <c r="BR44" s="51">
        <f>IF(PLANEL_Pot_Trim!BR17&lt;&gt;0,BR18/PLANEL_Pot_Trim!BR17,0)</f>
        <v>0.29267473605899702</v>
      </c>
      <c r="BS44" s="51">
        <f>IF(PLANEL_Pot_Trim!BS17&lt;&gt;0,BS18/PLANEL_Pot_Trim!BS17,0)</f>
        <v>0.21578023067478355</v>
      </c>
      <c r="BT44" s="51">
        <f>IF(PLANEL_Pot_Trim!BT17&lt;&gt;0,BT18/PLANEL_Pot_Trim!BT17,0)</f>
        <v>0.24485561325326644</v>
      </c>
      <c r="BU44" s="51">
        <f>IF(PLANEL_Pot_Trim!BU17&lt;&gt;0,BU18/PLANEL_Pot_Trim!BU17,0)</f>
        <v>0.3013197607864555</v>
      </c>
      <c r="BV44" s="51">
        <f>IF(PLANEL_Pot_Trim!BV17&lt;&gt;0,BV18/PLANEL_Pot_Trim!BV17,0)</f>
        <v>0.29436901417549044</v>
      </c>
      <c r="BW44" s="51">
        <f>IF(PLANEL_Pot_Trim!BW17&lt;&gt;0,BW18/PLANEL_Pot_Trim!BW17,0)</f>
        <v>0.21659425495075402</v>
      </c>
      <c r="BX44" s="51">
        <f>IF(PLANEL_Pot_Trim!BX17&lt;&gt;0,BX18/PLANEL_Pot_Trim!BX17,0)</f>
        <v>0.24564652512216059</v>
      </c>
      <c r="BY44" s="51">
        <f>IF(PLANEL_Pot_Trim!BY17&lt;&gt;0,BY18/PLANEL_Pot_Trim!BY17,0)</f>
        <v>0.28125570778040487</v>
      </c>
      <c r="BZ44" s="51">
        <f>IF(PLANEL_Pot_Trim!BZ17&lt;&gt;0,BZ18/PLANEL_Pot_Trim!BZ17,0)</f>
        <v>0.29545527241399294</v>
      </c>
      <c r="CA44" s="51">
        <f>IF(PLANEL_Pot_Trim!CA17&lt;&gt;0,CA18/PLANEL_Pot_Trim!CA17,0)</f>
        <v>0.21267989609267865</v>
      </c>
      <c r="CB44" s="51">
        <f>IF(PLANEL_Pot_Trim!CB17&lt;&gt;0,CB18/PLANEL_Pot_Trim!CB17,0)</f>
        <v>0.24107594689408432</v>
      </c>
      <c r="CC44" s="51">
        <f>IF(PLANEL_Pot_Trim!CC17&lt;&gt;0,CC18/PLANEL_Pot_Trim!CC17,0)</f>
        <v>0.337427934100821</v>
      </c>
      <c r="CD44" s="51">
        <f>IF(PLANEL_Pot_Trim!CD17&lt;&gt;0,CD18/PLANEL_Pot_Trim!CD17,0)</f>
        <v>0.29023183536919728</v>
      </c>
      <c r="CE44" s="51">
        <f>IF(PLANEL_Pot_Trim!CE17&lt;&gt;0,CE18/PLANEL_Pot_Trim!CE17,0)</f>
        <v>0.20820906828894648</v>
      </c>
      <c r="CF44" s="51">
        <f>IF(PLANEL_Pot_Trim!CF17&lt;&gt;0,CF18/PLANEL_Pot_Trim!CF17,0)</f>
        <v>0.23562549080578502</v>
      </c>
      <c r="CG44" s="51">
        <f>IF(PLANEL_Pot_Trim!CG17&lt;&gt;0,CG18/PLANEL_Pot_Trim!CG17,0)</f>
        <v>0.32971816290691774</v>
      </c>
      <c r="CH44" s="51">
        <f>IF(PLANEL_Pot_Trim!CH17&lt;&gt;0,CH18/PLANEL_Pot_Trim!CH17,0)</f>
        <v>0.28426582959457514</v>
      </c>
      <c r="CI44" s="51">
        <f>IF(PLANEL_Pot_Trim!CI17&lt;&gt;0,CI18/PLANEL_Pot_Trim!CI17,0)</f>
        <v>0.20397633477709712</v>
      </c>
      <c r="CJ44" s="51">
        <f>IF(PLANEL_Pot_Trim!CJ17&lt;&gt;0,CJ18/PLANEL_Pot_Trim!CJ17,0)</f>
        <v>0.23046529922450446</v>
      </c>
      <c r="CK44" s="51">
        <f>IF(PLANEL_Pot_Trim!CK17&lt;&gt;0,CK18/PLANEL_Pot_Trim!CK17,0)</f>
        <v>0.32174327952364512</v>
      </c>
      <c r="CL44" s="51">
        <f>IF(PLANEL_Pot_Trim!CL17&lt;&gt;0,CL18/PLANEL_Pot_Trim!CL17,0)</f>
        <v>0.27861754394806532</v>
      </c>
      <c r="CM44" s="51">
        <f>IF(PLANEL_Pot_Trim!CM17&lt;&gt;0,CM18/PLANEL_Pot_Trim!CM17,0)</f>
        <v>0.20067135491332688</v>
      </c>
      <c r="CN44" s="51">
        <f>IF(PLANEL_Pot_Trim!CN17&lt;&gt;0,CN18/PLANEL_Pot_Trim!CN17,0)</f>
        <v>0.22643614661042541</v>
      </c>
      <c r="CO44" s="51">
        <f>IF(PLANEL_Pot_Trim!CO17&lt;&gt;0,CO18/PLANEL_Pot_Trim!CO17,0)</f>
        <v>0.31680361320889805</v>
      </c>
      <c r="CP44" s="51">
        <f>IF(PLANEL_Pot_Trim!CP17&lt;&gt;0,CP18/PLANEL_Pot_Trim!CP17,0)</f>
        <v>0.27420728049657878</v>
      </c>
      <c r="CQ44" s="51">
        <f>IF(PLANEL_Pot_Trim!CQ17&lt;&gt;0,CQ18/PLANEL_Pot_Trim!CQ17,0)</f>
        <v>0.19039001946615539</v>
      </c>
      <c r="CR44" s="51">
        <f>IF(PLANEL_Pot_Trim!CR17&lt;&gt;0,CR18/PLANEL_Pot_Trim!CR17,0)</f>
        <v>0.21245316306615494</v>
      </c>
      <c r="CS44" s="51">
        <f>IF(PLANEL_Pot_Trim!CS17&lt;&gt;0,CS18/PLANEL_Pot_Trim!CS17,0)</f>
        <v>0.29914571801450068</v>
      </c>
      <c r="CT44" s="51">
        <f>IF(PLANEL_Pot_Trim!CT17&lt;&gt;0,CT18/PLANEL_Pot_Trim!CT17,0)</f>
        <v>0.26048756031302706</v>
      </c>
      <c r="CU44" s="51">
        <f>IF(PLANEL_Pot_Trim!CU17&lt;&gt;0,CU18/PLANEL_Pot_Trim!CU17,0)</f>
        <v>0.17578919963211059</v>
      </c>
      <c r="CV44" s="51">
        <f>IF(PLANEL_Pot_Trim!CV17&lt;&gt;0,CV18/PLANEL_Pot_Trim!CV17,0)</f>
        <v>0.19610192207218829</v>
      </c>
      <c r="CW44" s="51">
        <f>IF(PLANEL_Pot_Trim!CW17&lt;&gt;0,CW18/PLANEL_Pot_Trim!CW17,0)</f>
        <v>0.2740692338117563</v>
      </c>
      <c r="CX44" s="51">
        <f>IF(PLANEL_Pot_Trim!CX17&lt;&gt;0,CX18/PLANEL_Pot_Trim!CX17,0)</f>
        <v>0.24100379156802731</v>
      </c>
      <c r="CY44" s="81">
        <f>IF(PLANEL_Pot_Trim!CY17&lt;&gt;0,CY18/PLANEL_Pot_Trim!CY17,0)</f>
        <v>0.17760923050217634</v>
      </c>
      <c r="CZ44" s="81">
        <f>IF(PLANEL_Pot_Trim!CZ17&lt;&gt;0,CZ18/PLANEL_Pot_Trim!CZ17,0)</f>
        <v>0.19832075015654102</v>
      </c>
      <c r="DA44" s="81">
        <f>IF(PLANEL_Pot_Trim!DA17&lt;&gt;0,DA18/PLANEL_Pot_Trim!DA17,0)</f>
        <v>0.27719508399133408</v>
      </c>
      <c r="DB44" s="81">
        <f>IF(PLANEL_Pot_Trim!DB17&lt;&gt;0,DB18/PLANEL_Pot_Trim!DB17,0)</f>
        <v>0.24343249495434688</v>
      </c>
      <c r="DC44" s="51">
        <f>IF(PLANEL_Pot_Trim!DC17&lt;&gt;0,DC18/PLANEL_Pot_Trim!DC17,0)</f>
        <v>0.17979615436637347</v>
      </c>
      <c r="DD44" s="51">
        <f>IF(PLANEL_Pot_Trim!DD17&lt;&gt;0,DD18/PLANEL_Pot_Trim!DD17,0)</f>
        <v>0.20098686323945147</v>
      </c>
      <c r="DE44" s="51">
        <f>IF(PLANEL_Pot_Trim!DE17&lt;&gt;0,DE18/PLANEL_Pot_Trim!DE17,0)</f>
        <v>0.25516542658269931</v>
      </c>
      <c r="DF44" s="51">
        <f>IF(PLANEL_Pot_Trim!DF17&lt;&gt;0,DF18/PLANEL_Pot_Trim!DF17,0)</f>
        <v>0.24635079127900295</v>
      </c>
      <c r="DG44" s="51">
        <f>IF(PLANEL_Pot_Trim!DG17&lt;&gt;0,DG18/PLANEL_Pot_Trim!DG17,0)</f>
        <v>0.18108749582218459</v>
      </c>
      <c r="DH44" s="51">
        <f>IF(PLANEL_Pot_Trim!DH17&lt;&gt;0,DH18/PLANEL_Pot_Trim!DH17,0)</f>
        <v>0.20256115778824982</v>
      </c>
      <c r="DI44" s="51">
        <f>IF(PLANEL_Pot_Trim!DI17&lt;&gt;0,DI18/PLANEL_Pot_Trim!DI17,0)</f>
        <v>0.28316890370728631</v>
      </c>
      <c r="DJ44" s="51">
        <f>IF(PLANEL_Pot_Trim!DJ17&lt;&gt;0,DJ18/PLANEL_Pot_Trim!DJ17,0)</f>
        <v>0.24807399576664654</v>
      </c>
      <c r="DK44" s="51">
        <f>IF(PLANEL_Pot_Trim!DK17&lt;&gt;0,DK18/PLANEL_Pot_Trim!DK17,0)</f>
        <v>0.18230751890602831</v>
      </c>
      <c r="DL44" s="51">
        <f>IF(PLANEL_Pot_Trim!DL17&lt;&gt;0,DL18/PLANEL_Pot_Trim!DL17,0)</f>
        <v>0.20404850700949617</v>
      </c>
      <c r="DM44" s="51">
        <f>IF(PLANEL_Pot_Trim!DM17&lt;&gt;0,DM18/PLANEL_Pot_Trim!DM17,0)</f>
        <v>0.28526425793580196</v>
      </c>
      <c r="DN44" s="51">
        <f>IF(PLANEL_Pot_Trim!DN17&lt;&gt;0,DN18/PLANEL_Pot_Trim!DN17,0)</f>
        <v>0.24970203089435139</v>
      </c>
      <c r="DO44" s="51">
        <f>IF(PLANEL_Pot_Trim!DO17&lt;&gt;0,DO18/PLANEL_Pot_Trim!DO17,0)</f>
        <v>0.18344584792944096</v>
      </c>
      <c r="DP44" s="51">
        <f>IF(PLANEL_Pot_Trim!DP17&lt;&gt;0,DP18/PLANEL_Pot_Trim!DP17,0)</f>
        <v>0.20543626171691498</v>
      </c>
      <c r="DQ44" s="51">
        <f>IF(PLANEL_Pot_Trim!DQ17&lt;&gt;0,DQ18/PLANEL_Pot_Trim!DQ17,0)</f>
        <v>0.28721930498796627</v>
      </c>
      <c r="DR44" s="51">
        <f>IF(PLANEL_Pot_Trim!DR17&lt;&gt;0,DR18/PLANEL_Pot_Trim!DR17,0)</f>
        <v>0.25122105103681991</v>
      </c>
      <c r="DS44" s="51">
        <f>IF(PLANEL_Pot_Trim!DS17&lt;&gt;0,DS18/PLANEL_Pot_Trim!DS17,0)</f>
        <v>0.18463809664660433</v>
      </c>
      <c r="DT44" s="51">
        <f>IF(PLANEL_Pot_Trim!DT17&lt;&gt;0,DT18/PLANEL_Pot_Trim!DT17,0)</f>
        <v>0.2068897507629304</v>
      </c>
      <c r="DU44" s="51">
        <f>IF(PLANEL_Pot_Trim!DU17&lt;&gt;0,DU18/PLANEL_Pot_Trim!DU17,0)</f>
        <v>0.28926695753791359</v>
      </c>
      <c r="DV44" s="51">
        <f>IF(PLANEL_Pot_Trim!DV17&lt;&gt;0,DV18/PLANEL_Pot_Trim!DV17,0)</f>
        <v>0.25281202322725321</v>
      </c>
      <c r="DW44" s="51">
        <f>IF(PLANEL_Pot_Trim!DW17&lt;&gt;0,DW18/PLANEL_Pot_Trim!DW17,0)</f>
        <v>0.18564737923817193</v>
      </c>
      <c r="DX44" s="51">
        <f>IF(PLANEL_Pot_Trim!DX17&lt;&gt;0,DX18/PLANEL_Pot_Trim!DX17,0)</f>
        <v>0.20812018295273818</v>
      </c>
      <c r="DY44" s="51">
        <f>IF(PLANEL_Pot_Trim!DY17&lt;&gt;0,DY18/PLANEL_Pot_Trim!DY17,0)</f>
        <v>0.28701876122100728</v>
      </c>
      <c r="DZ44" s="51">
        <f>IF(PLANEL_Pot_Trim!DZ17&lt;&gt;0,DZ18/PLANEL_Pot_Trim!DZ17,0)</f>
        <v>0.25415883995143956</v>
      </c>
      <c r="EA44" s="51">
        <f>IF(PLANEL_Pot_Trim!EA17&lt;&gt;0,EA18/PLANEL_Pot_Trim!EA17,0)</f>
        <v>0.18644720393670905</v>
      </c>
      <c r="EB44" s="51">
        <f>IF(PLANEL_Pot_Trim!EB17&lt;&gt;0,EB18/PLANEL_Pot_Trim!EB17,0)</f>
        <v>0.20909526173214665</v>
      </c>
      <c r="EC44" s="51">
        <f>IF(PLANEL_Pot_Trim!EC17&lt;&gt;0,EC18/PLANEL_Pot_Trim!EC17,0)</f>
        <v>0.29237404679072804</v>
      </c>
      <c r="ED44" s="51">
        <f>IF(PLANEL_Pot_Trim!ED17&lt;&gt;0,ED18/PLANEL_Pot_Trim!ED17,0)</f>
        <v>0.25522614988168768</v>
      </c>
      <c r="EE44" s="51">
        <f>IF(PLANEL_Pot_Trim!EE17&lt;&gt;0,EE18/PLANEL_Pot_Trim!EE17,0)</f>
        <v>0.18728466917896242</v>
      </c>
      <c r="EF44" s="51">
        <f>IF(PLANEL_Pot_Trim!EF17&lt;&gt;0,EF18/PLANEL_Pot_Trim!EF17,0)</f>
        <v>0.21011622869955277</v>
      </c>
      <c r="EG44" s="51">
        <f>IF(PLANEL_Pot_Trim!EG17&lt;&gt;0,EG18/PLANEL_Pot_Trim!EG17,0)</f>
        <v>0.29381236904075742</v>
      </c>
      <c r="EH44" s="51">
        <f>IF(PLANEL_Pot_Trim!EH17&lt;&gt;0,EH18/PLANEL_Pot_Trim!EH17,0)</f>
        <v>0.25634368840972821</v>
      </c>
      <c r="EI44" s="51">
        <f>IF(PLANEL_Pot_Trim!EI17&lt;&gt;0,EI18/PLANEL_Pot_Trim!EI17,0)</f>
        <v>0.18600519226842591</v>
      </c>
      <c r="EJ44" s="51">
        <f>IF(PLANEL_Pot_Trim!EJ17&lt;&gt;0,EJ18/PLANEL_Pot_Trim!EJ17,0)</f>
        <v>0.20855639843526663</v>
      </c>
      <c r="EK44" s="51">
        <f>IF(PLANEL_Pot_Trim!EK17&lt;&gt;0,EK18/PLANEL_Pot_Trim!EK17,0)</f>
        <v>0.29161490458864531</v>
      </c>
      <c r="EL44" s="51">
        <f>IF(PLANEL_Pot_Trim!EL17&lt;&gt;0,EL18/PLANEL_Pot_Trim!EL17,0)</f>
        <v>0.25463631636999595</v>
      </c>
      <c r="EM44" s="51">
        <f>IF(PLANEL_Pot_Trim!EM17&lt;&gt;0,EM18/PLANEL_Pot_Trim!EM17,0)</f>
        <v>0.18468644861709549</v>
      </c>
      <c r="EN44" s="51">
        <f>IF(PLANEL_Pot_Trim!EN17&lt;&gt;0,EN18/PLANEL_Pot_Trim!EN17,0)</f>
        <v>0.20694869737034707</v>
      </c>
      <c r="EO44" s="51">
        <f>IF(PLANEL_Pot_Trim!EO17&lt;&gt;0,EO18/PLANEL_Pot_Trim!EO17,0)</f>
        <v>0.28935000059803018</v>
      </c>
      <c r="EP44" s="51">
        <f>IF(PLANEL_Pot_Trim!EP17&lt;&gt;0,EP18/PLANEL_Pot_Trim!EP17,0)</f>
        <v>0.25287654549159172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0.26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0.2</v>
      </c>
      <c r="G47" s="52">
        <f>IF(PLANEL_Pot_Trim!G20&lt;&gt;0,G21/PLANEL_Pot_Trim!G20,0)</f>
        <v>0.26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0.2</v>
      </c>
      <c r="K47" s="52">
        <f>IF(PLANEL_Pot_Trim!K20&lt;&gt;0,K21/PLANEL_Pot_Trim!K20,0)</f>
        <v>0.26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0.19999999999999998</v>
      </c>
      <c r="O47" s="52">
        <f>IF(PLANEL_Pot_Trim!O20&lt;&gt;0,O21/PLANEL_Pot_Trim!O20,0)</f>
        <v>0.17522634991343947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0.1353117354146158</v>
      </c>
      <c r="S47" s="52">
        <f>IF(PLANEL_Pot_Trim!S20&lt;&gt;0,S21/PLANEL_Pot_Trim!S20,0)</f>
        <v>0.22475530143758823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0.14019006652558669</v>
      </c>
      <c r="W47" s="52">
        <f>IF(PLANEL_Pot_Trim!W20&lt;&gt;0,W21/PLANEL_Pot_Trim!W20,0)</f>
        <v>0.21816952165593217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0.1429533307696382</v>
      </c>
      <c r="AA47" s="52">
        <f>IF(PLANEL_Pot_Trim!AA20&lt;&gt;0,AA21/PLANEL_Pot_Trim!AA20,0)</f>
        <v>0.22535400869046607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0.19465768912816711</v>
      </c>
      <c r="AE47" s="52">
        <f>IF(PLANEL_Pot_Trim!AE20&lt;&gt;0,AE21/PLANEL_Pot_Trim!AE20,0)</f>
        <v>0.25006145960222814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0.19124017601993237</v>
      </c>
      <c r="AI47" s="52">
        <f>IF(PLANEL_Pot_Trim!AI20&lt;&gt;0,AI21/PLANEL_Pot_Trim!AI20,0)</f>
        <v>0.24114072153434854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0.2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0.26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0.2</v>
      </c>
      <c r="BO47" s="52">
        <f>IF(PLANEL_Pot_Trim!BO20&lt;&gt;0,BO21/PLANEL_Pot_Trim!BO20,0)</f>
        <v>0.26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</v>
      </c>
      <c r="BW47" s="52">
        <f>IF(PLANEL_Pot_Trim!BW20&lt;&gt;0,BW21/PLANEL_Pot_Trim!BW20,0)</f>
        <v>0.26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0.2</v>
      </c>
      <c r="CA47" s="52">
        <f>IF(PLANEL_Pot_Trim!CA20&lt;&gt;0,CA21/PLANEL_Pot_Trim!CA20,0)</f>
        <v>0.26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</v>
      </c>
      <c r="CE47" s="52">
        <f>IF(PLANEL_Pot_Trim!CE20&lt;&gt;0,CE21/PLANEL_Pot_Trim!CE20,0)</f>
        <v>0.26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0.2</v>
      </c>
      <c r="CI47" s="52">
        <f>IF(PLANEL_Pot_Trim!CI20&lt;&gt;0,CI21/PLANEL_Pot_Trim!CI20,0)</f>
        <v>0.26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0.2</v>
      </c>
      <c r="CM47" s="52">
        <f>IF(PLANEL_Pot_Trim!CM20&lt;&gt;0,CM21/PLANEL_Pot_Trim!CM20,0)</f>
        <v>0.26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0.2</v>
      </c>
      <c r="CQ47" s="52">
        <f>IF(PLANEL_Pot_Trim!CQ20&lt;&gt;0,CQ21/PLANEL_Pot_Trim!CQ20,0)</f>
        <v>0.26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0.2</v>
      </c>
      <c r="CU47" s="52">
        <f>IF(PLANEL_Pot_Trim!CU20&lt;&gt;0,CU21/PLANEL_Pot_Trim!CU20,0)</f>
        <v>0.26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0.19999999999999998</v>
      </c>
      <c r="CY47" s="82">
        <f>IF(PLANEL_Pot_Trim!CY20&lt;&gt;0,CY21/PLANEL_Pot_Trim!CY20,0)</f>
        <v>0.25999999994066064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0.19999999999999998</v>
      </c>
      <c r="DC47" s="52">
        <f>IF(PLANEL_Pot_Trim!DC20&lt;&gt;0,DC21/PLANEL_Pot_Trim!DC20,0)</f>
        <v>0.25999999996611978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0.19999999999999996</v>
      </c>
      <c r="DG47" s="52">
        <f>IF(PLANEL_Pot_Trim!DG20&lt;&gt;0,DG21/PLANEL_Pot_Trim!DG20,0)</f>
        <v>0.26000000006148527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0.20000000007685656</v>
      </c>
      <c r="DK47" s="52">
        <f>IF(PLANEL_Pot_Trim!DK20&lt;&gt;0,DK21/PLANEL_Pot_Trim!DK20,0)</f>
        <v>0.26000000006995255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0.2000000000582938</v>
      </c>
      <c r="DO47" s="52">
        <f>IF(PLANEL_Pot_Trim!DO20&lt;&gt;0,DO21/PLANEL_Pot_Trim!DO20,0)</f>
        <v>0.26000000002808449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0.20000000004680749</v>
      </c>
      <c r="DS47" s="52">
        <f>IF(PLANEL_Pot_Trim!DS20&lt;&gt;0,DS21/PLANEL_Pot_Trim!DS20,0)</f>
        <v>0.25999999995318884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0.19999999996099072</v>
      </c>
      <c r="DW47" s="52">
        <f>IF(PLANEL_Pot_Trim!DW20&lt;&gt;0,DW21/PLANEL_Pot_Trim!DW20,0)</f>
        <v>0.26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0.2</v>
      </c>
      <c r="EA47" s="52">
        <f>IF(PLANEL_Pot_Trim!EA20&lt;&gt;0,EA21/PLANEL_Pot_Trim!EA20,0)</f>
        <v>0.25999999999999995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0.2</v>
      </c>
      <c r="EE47" s="52">
        <f>IF(PLANEL_Pot_Trim!EE20&lt;&gt;0,EE21/PLANEL_Pot_Trim!EE20,0)</f>
        <v>0.26000000004120088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0.20000000002575055</v>
      </c>
      <c r="EI47" s="52">
        <f>IF(PLANEL_Pot_Trim!EI20&lt;&gt;0,EI21/PLANEL_Pot_Trim!EI20,0)</f>
        <v>0.26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0.2</v>
      </c>
      <c r="EM47" s="52">
        <f>IF(PLANEL_Pot_Trim!EM20&lt;&gt;0,EM21/PLANEL_Pot_Trim!EM20,0)</f>
        <v>0.25999999991610162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0.19999999999999998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</v>
      </c>
      <c r="BP49" s="53">
        <f>IF(PLANEL_Pot_Trim!BP22&lt;&gt;0,BP23/PLANEL_Pot_Trim!BP22,0)</f>
        <v>0</v>
      </c>
      <c r="BQ49" s="53">
        <f>IF(PLANEL_Pot_Trim!BQ22&lt;&gt;0,BQ23/PLANEL_Pot_Trim!BQ22,0)</f>
        <v>0</v>
      </c>
      <c r="BR49" s="53">
        <f>IF(PLANEL_Pot_Trim!BR22&lt;&gt;0,BR23/PLANEL_Pot_Trim!BR22,0)</f>
        <v>0</v>
      </c>
      <c r="BS49" s="53">
        <f>IF(PLANEL_Pot_Trim!BS22&lt;&gt;0,BS23/PLANEL_Pot_Trim!BS22,0)</f>
        <v>0</v>
      </c>
      <c r="BT49" s="53">
        <f>IF(PLANEL_Pot_Trim!BT22&lt;&gt;0,BT23/PLANEL_Pot_Trim!BT22,0)</f>
        <v>0</v>
      </c>
      <c r="BU49" s="53">
        <f>IF(PLANEL_Pot_Trim!BU22&lt;&gt;0,BU23/PLANEL_Pot_Trim!BU22,0)</f>
        <v>0</v>
      </c>
      <c r="BV49" s="53">
        <f>IF(PLANEL_Pot_Trim!BV22&lt;&gt;0,BV23/PLANEL_Pot_Trim!BV22,0)</f>
        <v>0</v>
      </c>
      <c r="BW49" s="53">
        <f>IF(PLANEL_Pot_Trim!BW22&lt;&gt;0,BW23/PLANEL_Pot_Trim!BW22,0)</f>
        <v>0</v>
      </c>
      <c r="BX49" s="53">
        <f>IF(PLANEL_Pot_Trim!BX22&lt;&gt;0,BX23/PLANEL_Pot_Trim!BX22,0)</f>
        <v>0</v>
      </c>
      <c r="BY49" s="53">
        <f>IF(PLANEL_Pot_Trim!BY22&lt;&gt;0,BY23/PLANEL_Pot_Trim!BY22,0)</f>
        <v>0</v>
      </c>
      <c r="BZ49" s="53">
        <f>IF(PLANEL_Pot_Trim!BZ22&lt;&gt;0,BZ23/PLANEL_Pot_Trim!BZ22,0)</f>
        <v>0</v>
      </c>
      <c r="CA49" s="53">
        <f>IF(PLANEL_Pot_Trim!CA22&lt;&gt;0,CA23/PLANEL_Pot_Trim!CA22,0)</f>
        <v>0</v>
      </c>
      <c r="CB49" s="53">
        <f>IF(PLANEL_Pot_Trim!CB22&lt;&gt;0,CB23/PLANEL_Pot_Trim!CB22,0)</f>
        <v>0</v>
      </c>
      <c r="CC49" s="53">
        <f>IF(PLANEL_Pot_Trim!CC22&lt;&gt;0,CC23/PLANEL_Pot_Trim!CC22,0)</f>
        <v>0</v>
      </c>
      <c r="CD49" s="53">
        <f>IF(PLANEL_Pot_Trim!CD22&lt;&gt;0,CD23/PLANEL_Pot_Trim!CD22,0)</f>
        <v>0</v>
      </c>
      <c r="CE49" s="53">
        <f>IF(PLANEL_Pot_Trim!CE22&lt;&gt;0,CE23/PLANEL_Pot_Trim!CE22,0)</f>
        <v>0</v>
      </c>
      <c r="CF49" s="53">
        <f>IF(PLANEL_Pot_Trim!CF22&lt;&gt;0,CF23/PLANEL_Pot_Trim!CF22,0)</f>
        <v>0</v>
      </c>
      <c r="CG49" s="53">
        <f>IF(PLANEL_Pot_Trim!CG22&lt;&gt;0,CG23/PLANEL_Pot_Trim!CG22,0)</f>
        <v>0</v>
      </c>
      <c r="CH49" s="53">
        <f>IF(PLANEL_Pot_Trim!CH22&lt;&gt;0,CH23/PLANEL_Pot_Trim!CH22,0)</f>
        <v>0</v>
      </c>
      <c r="CI49" s="53">
        <f>IF(PLANEL_Pot_Trim!CI22&lt;&gt;0,CI23/PLANEL_Pot_Trim!CI22,0)</f>
        <v>0</v>
      </c>
      <c r="CJ49" s="53">
        <f>IF(PLANEL_Pot_Trim!CJ22&lt;&gt;0,CJ23/PLANEL_Pot_Trim!CJ22,0)</f>
        <v>0</v>
      </c>
      <c r="CK49" s="53">
        <f>IF(PLANEL_Pot_Trim!CK22&lt;&gt;0,CK23/PLANEL_Pot_Trim!CK22,0)</f>
        <v>0</v>
      </c>
      <c r="CL49" s="53">
        <f>IF(PLANEL_Pot_Trim!CL22&lt;&gt;0,CL23/PLANEL_Pot_Trim!CL22,0)</f>
        <v>0</v>
      </c>
      <c r="CM49" s="53">
        <f>IF(PLANEL_Pot_Trim!CM22&lt;&gt;0,CM23/PLANEL_Pot_Trim!CM22,0)</f>
        <v>0</v>
      </c>
      <c r="CN49" s="53">
        <f>IF(PLANEL_Pot_Trim!CN22&lt;&gt;0,CN23/PLANEL_Pot_Trim!CN22,0)</f>
        <v>0</v>
      </c>
      <c r="CO49" s="53">
        <f>IF(PLANEL_Pot_Trim!CO22&lt;&gt;0,CO23/PLANEL_Pot_Trim!CO22,0)</f>
        <v>0</v>
      </c>
      <c r="CP49" s="53">
        <f>IF(PLANEL_Pot_Trim!CP22&lt;&gt;0,CP23/PLANEL_Pot_Trim!CP22,0)</f>
        <v>0</v>
      </c>
      <c r="CQ49" s="53">
        <f>IF(PLANEL_Pot_Trim!CQ22&lt;&gt;0,CQ23/PLANEL_Pot_Trim!CQ22,0)</f>
        <v>0</v>
      </c>
      <c r="CR49" s="53">
        <f>IF(PLANEL_Pot_Trim!CR22&lt;&gt;0,CR23/PLANEL_Pot_Trim!CR22,0)</f>
        <v>0</v>
      </c>
      <c r="CS49" s="53">
        <f>IF(PLANEL_Pot_Trim!CS22&lt;&gt;0,CS23/PLANEL_Pot_Trim!CS22,0)</f>
        <v>0</v>
      </c>
      <c r="CT49" s="53">
        <f>IF(PLANEL_Pot_Trim!CT22&lt;&gt;0,CT23/PLANEL_Pot_Trim!CT22,0)</f>
        <v>0</v>
      </c>
      <c r="CU49" s="53">
        <f>IF(PLANEL_Pot_Trim!CU22&lt;&gt;0,CU23/PLANEL_Pot_Trim!CU22,0)</f>
        <v>0</v>
      </c>
      <c r="CV49" s="53">
        <f>IF(PLANEL_Pot_Trim!CV22&lt;&gt;0,CV23/PLANEL_Pot_Trim!CV22,0)</f>
        <v>0</v>
      </c>
      <c r="CW49" s="53">
        <f>IF(PLANEL_Pot_Trim!CW22&lt;&gt;0,CW23/PLANEL_Pot_Trim!CW22,0)</f>
        <v>0</v>
      </c>
      <c r="CX49" s="53">
        <f>IF(PLANEL_Pot_Trim!CX22&lt;&gt;0,CX23/PLANEL_Pot_Trim!CX22,0)</f>
        <v>0</v>
      </c>
      <c r="CY49" s="83">
        <f>IF(PLANEL_Pot_Trim!CY22&lt;&gt;0,CY23/PLANEL_Pot_Trim!CY22,0)</f>
        <v>0</v>
      </c>
      <c r="CZ49" s="83">
        <f>IF(PLANEL_Pot_Trim!CZ22&lt;&gt;0,CZ23/PLANEL_Pot_Trim!CZ22,0)</f>
        <v>0</v>
      </c>
      <c r="DA49" s="83">
        <f>IF(PLANEL_Pot_Trim!DA22&lt;&gt;0,DA23/PLANEL_Pot_Trim!DA22,0)</f>
        <v>0</v>
      </c>
      <c r="DB49" s="83">
        <f>IF(PLANEL_Pot_Trim!DB22&lt;&gt;0,DB23/PLANEL_Pot_Trim!DB22,0)</f>
        <v>0</v>
      </c>
      <c r="DC49" s="53">
        <f>IF(PLANEL_Pot_Trim!DC22&lt;&gt;0,DC23/PLANEL_Pot_Trim!DC22,0)</f>
        <v>0</v>
      </c>
      <c r="DD49" s="53">
        <f>IF(PLANEL_Pot_Trim!DD22&lt;&gt;0,DD23/PLANEL_Pot_Trim!DD22,0)</f>
        <v>0</v>
      </c>
      <c r="DE49" s="53">
        <f>IF(PLANEL_Pot_Trim!DE22&lt;&gt;0,DE23/PLANEL_Pot_Trim!DE22,0)</f>
        <v>0</v>
      </c>
      <c r="DF49" s="53">
        <f>IF(PLANEL_Pot_Trim!DF22&lt;&gt;0,DF23/PLANEL_Pot_Trim!DF22,0)</f>
        <v>0</v>
      </c>
      <c r="DG49" s="53">
        <f>IF(PLANEL_Pot_Trim!DG22&lt;&gt;0,DG23/PLANEL_Pot_Trim!DG22,0)</f>
        <v>0</v>
      </c>
      <c r="DH49" s="53">
        <f>IF(PLANEL_Pot_Trim!DH22&lt;&gt;0,DH23/PLANEL_Pot_Trim!DH22,0)</f>
        <v>0</v>
      </c>
      <c r="DI49" s="53">
        <f>IF(PLANEL_Pot_Trim!DI22&lt;&gt;0,DI23/PLANEL_Pot_Trim!DI22,0)</f>
        <v>0</v>
      </c>
      <c r="DJ49" s="53">
        <f>IF(PLANEL_Pot_Trim!DJ22&lt;&gt;0,DJ23/PLANEL_Pot_Trim!DJ22,0)</f>
        <v>0</v>
      </c>
      <c r="DK49" s="53">
        <f>IF(PLANEL_Pot_Trim!DK22&lt;&gt;0,DK23/PLANEL_Pot_Trim!DK22,0)</f>
        <v>0</v>
      </c>
      <c r="DL49" s="53">
        <f>IF(PLANEL_Pot_Trim!DL22&lt;&gt;0,DL23/PLANEL_Pot_Trim!DL22,0)</f>
        <v>0</v>
      </c>
      <c r="DM49" s="53">
        <f>IF(PLANEL_Pot_Trim!DM22&lt;&gt;0,DM23/PLANEL_Pot_Trim!DM22,0)</f>
        <v>0</v>
      </c>
      <c r="DN49" s="53">
        <f>IF(PLANEL_Pot_Trim!DN22&lt;&gt;0,DN23/PLANEL_Pot_Trim!DN22,0)</f>
        <v>0</v>
      </c>
      <c r="DO49" s="53">
        <f>IF(PLANEL_Pot_Trim!DO22&lt;&gt;0,DO23/PLANEL_Pot_Trim!DO22,0)</f>
        <v>0</v>
      </c>
      <c r="DP49" s="53">
        <f>IF(PLANEL_Pot_Trim!DP22&lt;&gt;0,DP23/PLANEL_Pot_Trim!DP22,0)</f>
        <v>0</v>
      </c>
      <c r="DQ49" s="53">
        <f>IF(PLANEL_Pot_Trim!DQ22&lt;&gt;0,DQ23/PLANEL_Pot_Trim!DQ22,0)</f>
        <v>0</v>
      </c>
      <c r="DR49" s="53">
        <f>IF(PLANEL_Pot_Trim!DR22&lt;&gt;0,DR23/PLANEL_Pot_Trim!DR22,0)</f>
        <v>0</v>
      </c>
      <c r="DS49" s="53">
        <f>IF(PLANEL_Pot_Trim!DS22&lt;&gt;0,DS23/PLANEL_Pot_Trim!DS22,0)</f>
        <v>0</v>
      </c>
      <c r="DT49" s="53">
        <f>IF(PLANEL_Pot_Trim!DT22&lt;&gt;0,DT23/PLANEL_Pot_Trim!DT22,0)</f>
        <v>0</v>
      </c>
      <c r="DU49" s="53">
        <f>IF(PLANEL_Pot_Trim!DU22&lt;&gt;0,DU23/PLANEL_Pot_Trim!DU22,0)</f>
        <v>0</v>
      </c>
      <c r="DV49" s="53">
        <f>IF(PLANEL_Pot_Trim!DV22&lt;&gt;0,DV23/PLANEL_Pot_Trim!DV22,0)</f>
        <v>0</v>
      </c>
      <c r="DW49" s="53">
        <f>IF(PLANEL_Pot_Trim!DW22&lt;&gt;0,DW23/PLANEL_Pot_Trim!DW22,0)</f>
        <v>0</v>
      </c>
      <c r="DX49" s="53">
        <f>IF(PLANEL_Pot_Trim!DX22&lt;&gt;0,DX23/PLANEL_Pot_Trim!DX22,0)</f>
        <v>0</v>
      </c>
      <c r="DY49" s="53">
        <f>IF(PLANEL_Pot_Trim!DY22&lt;&gt;0,DY23/PLANEL_Pot_Trim!DY22,0)</f>
        <v>0</v>
      </c>
      <c r="DZ49" s="53">
        <f>IF(PLANEL_Pot_Trim!DZ22&lt;&gt;0,DZ23/PLANEL_Pot_Trim!DZ22,0)</f>
        <v>0</v>
      </c>
      <c r="EA49" s="53">
        <f>IF(PLANEL_Pot_Trim!EA22&lt;&gt;0,EA23/PLANEL_Pot_Trim!EA22,0)</f>
        <v>0</v>
      </c>
      <c r="EB49" s="53">
        <f>IF(PLANEL_Pot_Trim!EB22&lt;&gt;0,EB23/PLANEL_Pot_Trim!EB22,0)</f>
        <v>0</v>
      </c>
      <c r="EC49" s="53">
        <f>IF(PLANEL_Pot_Trim!EC22&lt;&gt;0,EC23/PLANEL_Pot_Trim!EC22,0)</f>
        <v>0</v>
      </c>
      <c r="ED49" s="53">
        <f>IF(PLANEL_Pot_Trim!ED22&lt;&gt;0,ED23/PLANEL_Pot_Trim!ED22,0)</f>
        <v>0</v>
      </c>
      <c r="EE49" s="53">
        <f>IF(PLANEL_Pot_Trim!EE22&lt;&gt;0,EE23/PLANEL_Pot_Trim!EE22,0)</f>
        <v>0</v>
      </c>
      <c r="EF49" s="53">
        <f>IF(PLANEL_Pot_Trim!EF22&lt;&gt;0,EF23/PLANEL_Pot_Trim!EF22,0)</f>
        <v>0</v>
      </c>
      <c r="EG49" s="53">
        <f>IF(PLANEL_Pot_Trim!EG22&lt;&gt;0,EG23/PLANEL_Pot_Trim!EG22,0)</f>
        <v>0</v>
      </c>
      <c r="EH49" s="53">
        <f>IF(PLANEL_Pot_Trim!EH22&lt;&gt;0,EH23/PLANEL_Pot_Trim!EH22,0)</f>
        <v>0</v>
      </c>
      <c r="EI49" s="53">
        <f>IF(PLANEL_Pot_Trim!EI22&lt;&gt;0,EI23/PLANEL_Pot_Trim!EI22,0)</f>
        <v>0</v>
      </c>
      <c r="EJ49" s="53">
        <f>IF(PLANEL_Pot_Trim!EJ22&lt;&gt;0,EJ23/PLANEL_Pot_Trim!EJ22,0)</f>
        <v>0</v>
      </c>
      <c r="EK49" s="53">
        <f>IF(PLANEL_Pot_Trim!EK22&lt;&gt;0,EK23/PLANEL_Pot_Trim!EK22,0)</f>
        <v>0</v>
      </c>
      <c r="EL49" s="53">
        <f>IF(PLANEL_Pot_Trim!EL22&lt;&gt;0,EL23/PLANEL_Pot_Trim!EL22,0)</f>
        <v>0</v>
      </c>
      <c r="EM49" s="53">
        <f>IF(PLANEL_Pot_Trim!EM22&lt;&gt;0,EM23/PLANEL_Pot_Trim!EM22,0)</f>
        <v>0</v>
      </c>
      <c r="EN49" s="53">
        <f>IF(PLANEL_Pot_Trim!EN22&lt;&gt;0,EN23/PLANEL_Pot_Trim!EN22,0)</f>
        <v>0</v>
      </c>
      <c r="EO49" s="53">
        <f>IF(PLANEL_Pot_Trim!EO22&lt;&gt;0,EO23/PLANEL_Pot_Trim!EO22,0)</f>
        <v>0</v>
      </c>
      <c r="EP49" s="53">
        <f>IF(PLANEL_Pot_Trim!EP22&lt;&gt;0,EP23/PLANEL_Pot_Trim!EP22,0)</f>
        <v>0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1</v>
      </c>
      <c r="AN50" s="54">
        <f>IF(PLANEL_Pot_Trim!AN23&lt;&gt;0,AN24/PLANEL_Pot_Trim!AN23,0)</f>
        <v>1</v>
      </c>
      <c r="AO50" s="54">
        <f>IF(PLANEL_Pot_Trim!AO23&lt;&gt;0,AO24/PLANEL_Pot_Trim!AO23,0)</f>
        <v>1</v>
      </c>
      <c r="AP50" s="54">
        <f>IF(PLANEL_Pot_Trim!AP23&lt;&gt;0,AP24/PLANEL_Pot_Trim!AP23,0)</f>
        <v>1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0.93402830047610941</v>
      </c>
      <c r="BL50" s="54">
        <f>IF(PLANEL_Pot_Trim!BL23&lt;&gt;0,BL24/PLANEL_Pot_Trim!BL23,0)</f>
        <v>0.93402830047610941</v>
      </c>
      <c r="BM50" s="54">
        <f>IF(PLANEL_Pot_Trim!BM23&lt;&gt;0,BM24/PLANEL_Pot_Trim!BM23,0)</f>
        <v>0.93402830047610941</v>
      </c>
      <c r="BN50" s="54">
        <f>IF(PLANEL_Pot_Trim!BN23&lt;&gt;0,BN24/PLANEL_Pot_Trim!BN23,0)</f>
        <v>0.93402830047610941</v>
      </c>
      <c r="BO50" s="54">
        <f>IF(PLANEL_Pot_Trim!BO23&lt;&gt;0,BO24/PLANEL_Pot_Trim!BO23,0)</f>
        <v>0.66250091901812014</v>
      </c>
      <c r="BP50" s="54">
        <f>IF(PLANEL_Pot_Trim!BP23&lt;&gt;0,BP24/PLANEL_Pot_Trim!BP23,0)</f>
        <v>0.66250091901812014</v>
      </c>
      <c r="BQ50" s="54">
        <f>IF(PLANEL_Pot_Trim!BQ23&lt;&gt;0,BQ24/PLANEL_Pot_Trim!BQ23,0)</f>
        <v>0.66250091901812014</v>
      </c>
      <c r="BR50" s="54">
        <f>IF(PLANEL_Pot_Trim!BR23&lt;&gt;0,BR24/PLANEL_Pot_Trim!BR23,0)</f>
        <v>0.66250091901812014</v>
      </c>
      <c r="BS50" s="54">
        <f>IF(PLANEL_Pot_Trim!BS23&lt;&gt;0,BS24/PLANEL_Pot_Trim!BS23,0)</f>
        <v>0.58697893118719924</v>
      </c>
      <c r="BT50" s="54">
        <f>IF(PLANEL_Pot_Trim!BT23&lt;&gt;0,BT24/PLANEL_Pot_Trim!BT23,0)</f>
        <v>0.58697893118719924</v>
      </c>
      <c r="BU50" s="54">
        <f>IF(PLANEL_Pot_Trim!BU23&lt;&gt;0,BU24/PLANEL_Pot_Trim!BU23,0)</f>
        <v>0.58697893118719924</v>
      </c>
      <c r="BV50" s="54">
        <f>IF(PLANEL_Pot_Trim!BV23&lt;&gt;0,BV24/PLANEL_Pot_Trim!BV23,0)</f>
        <v>0.58697893118719924</v>
      </c>
      <c r="BW50" s="54">
        <f>IF(PLANEL_Pot_Trim!BW23&lt;&gt;0,BW24/PLANEL_Pot_Trim!BW23,0)</f>
        <v>0.53411494016734706</v>
      </c>
      <c r="BX50" s="54">
        <f>IF(PLANEL_Pot_Trim!BX23&lt;&gt;0,BX24/PLANEL_Pot_Trim!BX23,0)</f>
        <v>0.53411494016734706</v>
      </c>
      <c r="BY50" s="54">
        <f>IF(PLANEL_Pot_Trim!BY23&lt;&gt;0,BY24/PLANEL_Pot_Trim!BY23,0)</f>
        <v>0.53411494016734706</v>
      </c>
      <c r="BZ50" s="54">
        <f>IF(PLANEL_Pot_Trim!BZ23&lt;&gt;0,BZ24/PLANEL_Pot_Trim!BZ23,0)</f>
        <v>0.53411494016734706</v>
      </c>
      <c r="CA50" s="54">
        <f>IF(PLANEL_Pot_Trim!CA23&lt;&gt;0,CA24/PLANEL_Pot_Trim!CA23,0)</f>
        <v>0.46855324507610679</v>
      </c>
      <c r="CB50" s="54">
        <f>IF(PLANEL_Pot_Trim!CB23&lt;&gt;0,CB24/PLANEL_Pot_Trim!CB23,0)</f>
        <v>0.46855324507610679</v>
      </c>
      <c r="CC50" s="54">
        <f>IF(PLANEL_Pot_Trim!CC23&lt;&gt;0,CC24/PLANEL_Pot_Trim!CC23,0)</f>
        <v>0.46855324507610679</v>
      </c>
      <c r="CD50" s="54">
        <f>IF(PLANEL_Pot_Trim!CD23&lt;&gt;0,CD24/PLANEL_Pot_Trim!CD23,0)</f>
        <v>0.46855324507610679</v>
      </c>
      <c r="CE50" s="54">
        <f>IF(PLANEL_Pot_Trim!CE23&lt;&gt;0,CE24/PLANEL_Pot_Trim!CE23,0)</f>
        <v>0.41804483113113716</v>
      </c>
      <c r="CF50" s="54">
        <f>IF(PLANEL_Pot_Trim!CF23&lt;&gt;0,CF24/PLANEL_Pot_Trim!CF23,0)</f>
        <v>0.41804483113113716</v>
      </c>
      <c r="CG50" s="54">
        <f>IF(PLANEL_Pot_Trim!CG23&lt;&gt;0,CG24/PLANEL_Pot_Trim!CG23,0)</f>
        <v>0.41804483113113716</v>
      </c>
      <c r="CH50" s="54">
        <f>IF(PLANEL_Pot_Trim!CH23&lt;&gt;0,CH24/PLANEL_Pot_Trim!CH23,0)</f>
        <v>0.41804483113113716</v>
      </c>
      <c r="CI50" s="54">
        <f>IF(PLANEL_Pot_Trim!CI23&lt;&gt;0,CI24/PLANEL_Pot_Trim!CI23,0)</f>
        <v>0.37451220123717194</v>
      </c>
      <c r="CJ50" s="54">
        <f>IF(PLANEL_Pot_Trim!CJ23&lt;&gt;0,CJ24/PLANEL_Pot_Trim!CJ23,0)</f>
        <v>0.37451220123717194</v>
      </c>
      <c r="CK50" s="54">
        <f>IF(PLANEL_Pot_Trim!CK23&lt;&gt;0,CK24/PLANEL_Pot_Trim!CK23,0)</f>
        <v>0.37451220123717194</v>
      </c>
      <c r="CL50" s="54">
        <f>IF(PLANEL_Pot_Trim!CL23&lt;&gt;0,CL24/PLANEL_Pot_Trim!CL23,0)</f>
        <v>0.37451220123717194</v>
      </c>
      <c r="CM50" s="54">
        <f>IF(PLANEL_Pot_Trim!CM23&lt;&gt;0,CM24/PLANEL_Pot_Trim!CM23,0)</f>
        <v>0.33893675028043291</v>
      </c>
      <c r="CN50" s="54">
        <f>IF(PLANEL_Pot_Trim!CN23&lt;&gt;0,CN24/PLANEL_Pot_Trim!CN23,0)</f>
        <v>0.33893675028043291</v>
      </c>
      <c r="CO50" s="54">
        <f>IF(PLANEL_Pot_Trim!CO23&lt;&gt;0,CO24/PLANEL_Pot_Trim!CO23,0)</f>
        <v>0.33893675028043291</v>
      </c>
      <c r="CP50" s="54">
        <f>IF(PLANEL_Pot_Trim!CP23&lt;&gt;0,CP24/PLANEL_Pot_Trim!CP23,0)</f>
        <v>0.33893675028043291</v>
      </c>
      <c r="CQ50" s="54">
        <f>IF(PLANEL_Pot_Trim!CQ23&lt;&gt;0,CQ24/PLANEL_Pot_Trim!CQ23,0)</f>
        <v>0.29965334445602204</v>
      </c>
      <c r="CR50" s="54">
        <f>IF(PLANEL_Pot_Trim!CR23&lt;&gt;0,CR24/PLANEL_Pot_Trim!CR23,0)</f>
        <v>0.29965334445602204</v>
      </c>
      <c r="CS50" s="54">
        <f>IF(PLANEL_Pot_Trim!CS23&lt;&gt;0,CS24/PLANEL_Pot_Trim!CS23,0)</f>
        <v>0.29965334445602204</v>
      </c>
      <c r="CT50" s="54">
        <f>IF(PLANEL_Pot_Trim!CT23&lt;&gt;0,CT24/PLANEL_Pot_Trim!CT23,0)</f>
        <v>0.29965334445602204</v>
      </c>
      <c r="CU50" s="54">
        <f>IF(PLANEL_Pot_Trim!CU23&lt;&gt;0,CU24/PLANEL_Pot_Trim!CU23,0)</f>
        <v>0.27630623729077947</v>
      </c>
      <c r="CV50" s="54">
        <f>IF(PLANEL_Pot_Trim!CV23&lt;&gt;0,CV24/PLANEL_Pot_Trim!CV23,0)</f>
        <v>0.27630623729077947</v>
      </c>
      <c r="CW50" s="54">
        <f>IF(PLANEL_Pot_Trim!CW23&lt;&gt;0,CW24/PLANEL_Pot_Trim!CW23,0)</f>
        <v>0.27630623729077947</v>
      </c>
      <c r="CX50" s="54">
        <f>IF(PLANEL_Pot_Trim!CX23&lt;&gt;0,CX24/PLANEL_Pot_Trim!CX23,0)</f>
        <v>0.27630623729077947</v>
      </c>
      <c r="CY50" s="84">
        <f>IF(PLANEL_Pot_Trim!CY23&lt;&gt;0,CY24/PLANEL_Pot_Trim!CY23,0)</f>
        <v>0.25759406264470591</v>
      </c>
      <c r="CZ50" s="84">
        <f>IF(PLANEL_Pot_Trim!CZ23&lt;&gt;0,CZ24/PLANEL_Pot_Trim!CZ23,0)</f>
        <v>0.25759406264470591</v>
      </c>
      <c r="DA50" s="84">
        <f>IF(PLANEL_Pot_Trim!DA23&lt;&gt;0,DA24/PLANEL_Pot_Trim!DA23,0)</f>
        <v>0.25759406264470591</v>
      </c>
      <c r="DB50" s="84">
        <f>IF(PLANEL_Pot_Trim!DB23&lt;&gt;0,DB24/PLANEL_Pot_Trim!DB23,0)</f>
        <v>0.25759406264470591</v>
      </c>
      <c r="DC50" s="54">
        <f>IF(PLANEL_Pot_Trim!DC23&lt;&gt;0,DC24/PLANEL_Pot_Trim!DC23,0)</f>
        <v>0.23910796048508612</v>
      </c>
      <c r="DD50" s="54">
        <f>IF(PLANEL_Pot_Trim!DD23&lt;&gt;0,DD24/PLANEL_Pot_Trim!DD23,0)</f>
        <v>0.23910796048508612</v>
      </c>
      <c r="DE50" s="54">
        <f>IF(PLANEL_Pot_Trim!DE23&lt;&gt;0,DE24/PLANEL_Pot_Trim!DE23,0)</f>
        <v>0.23910796048508612</v>
      </c>
      <c r="DF50" s="54">
        <f>IF(PLANEL_Pot_Trim!DF23&lt;&gt;0,DF24/PLANEL_Pot_Trim!DF23,0)</f>
        <v>0.23910796048508612</v>
      </c>
      <c r="DG50" s="54">
        <f>IF(PLANEL_Pot_Trim!DG23&lt;&gt;0,DG24/PLANEL_Pot_Trim!DG23,0)</f>
        <v>0.22575183599922294</v>
      </c>
      <c r="DH50" s="54">
        <f>IF(PLANEL_Pot_Trim!DH23&lt;&gt;0,DH24/PLANEL_Pot_Trim!DH23,0)</f>
        <v>0.22575183599922294</v>
      </c>
      <c r="DI50" s="54">
        <f>IF(PLANEL_Pot_Trim!DI23&lt;&gt;0,DI24/PLANEL_Pot_Trim!DI23,0)</f>
        <v>0.22575183599922294</v>
      </c>
      <c r="DJ50" s="54">
        <f>IF(PLANEL_Pot_Trim!DJ23&lt;&gt;0,DJ24/PLANEL_Pot_Trim!DJ23,0)</f>
        <v>0.22575183599922294</v>
      </c>
      <c r="DK50" s="54">
        <f>IF(PLANEL_Pot_Trim!DK23&lt;&gt;0,DK24/PLANEL_Pot_Trim!DK23,0)</f>
        <v>0.21360939166803317</v>
      </c>
      <c r="DL50" s="54">
        <f>IF(PLANEL_Pot_Trim!DL23&lt;&gt;0,DL24/PLANEL_Pot_Trim!DL23,0)</f>
        <v>0.21360939166803317</v>
      </c>
      <c r="DM50" s="54">
        <f>IF(PLANEL_Pot_Trim!DM23&lt;&gt;0,DM24/PLANEL_Pot_Trim!DM23,0)</f>
        <v>0.21360939166803317</v>
      </c>
      <c r="DN50" s="54">
        <f>IF(PLANEL_Pot_Trim!DN23&lt;&gt;0,DN24/PLANEL_Pot_Trim!DN23,0)</f>
        <v>0.21360939166803317</v>
      </c>
      <c r="DO50" s="54">
        <f>IF(PLANEL_Pot_Trim!DO23&lt;&gt;0,DO24/PLANEL_Pot_Trim!DO23,0)</f>
        <v>0.20022161589672002</v>
      </c>
      <c r="DP50" s="54">
        <f>IF(PLANEL_Pot_Trim!DP23&lt;&gt;0,DP24/PLANEL_Pot_Trim!DP23,0)</f>
        <v>0.20022161589672002</v>
      </c>
      <c r="DQ50" s="54">
        <f>IF(PLANEL_Pot_Trim!DQ23&lt;&gt;0,DQ24/PLANEL_Pot_Trim!DQ23,0)</f>
        <v>0.20022161589672002</v>
      </c>
      <c r="DR50" s="54">
        <f>IF(PLANEL_Pot_Trim!DR23&lt;&gt;0,DR24/PLANEL_Pot_Trim!DR23,0)</f>
        <v>0.20022161589672002</v>
      </c>
      <c r="DS50" s="54">
        <f>IF(PLANEL_Pot_Trim!DS23&lt;&gt;0,DS24/PLANEL_Pot_Trim!DS23,0)</f>
        <v>0.18734852890940148</v>
      </c>
      <c r="DT50" s="54">
        <f>IF(PLANEL_Pot_Trim!DT23&lt;&gt;0,DT24/PLANEL_Pot_Trim!DT23,0)</f>
        <v>0.18734852890940148</v>
      </c>
      <c r="DU50" s="54">
        <f>IF(PLANEL_Pot_Trim!DU23&lt;&gt;0,DU24/PLANEL_Pot_Trim!DU23,0)</f>
        <v>0.18734852890940148</v>
      </c>
      <c r="DV50" s="54">
        <f>IF(PLANEL_Pot_Trim!DV23&lt;&gt;0,DV24/PLANEL_Pot_Trim!DV23,0)</f>
        <v>0.18734852890940148</v>
      </c>
      <c r="DW50" s="54">
        <f>IF(PLANEL_Pot_Trim!DW23&lt;&gt;0,DW24/PLANEL_Pot_Trim!DW23,0)</f>
        <v>0.1761839433249183</v>
      </c>
      <c r="DX50" s="54">
        <f>IF(PLANEL_Pot_Trim!DX23&lt;&gt;0,DX24/PLANEL_Pot_Trim!DX23,0)</f>
        <v>0.1761839433249183</v>
      </c>
      <c r="DY50" s="54">
        <f>IF(PLANEL_Pot_Trim!DY23&lt;&gt;0,DY24/PLANEL_Pot_Trim!DY23,0)</f>
        <v>0.1761839433249183</v>
      </c>
      <c r="DZ50" s="54">
        <f>IF(PLANEL_Pot_Trim!DZ23&lt;&gt;0,DZ24/PLANEL_Pot_Trim!DZ23,0)</f>
        <v>0.1761839433249183</v>
      </c>
      <c r="EA50" s="54">
        <f>IF(PLANEL_Pot_Trim!EA23&lt;&gt;0,EA24/PLANEL_Pot_Trim!EA23,0)</f>
        <v>0.16713059083876486</v>
      </c>
      <c r="EB50" s="54">
        <f>IF(PLANEL_Pot_Trim!EB23&lt;&gt;0,EB24/PLANEL_Pot_Trim!EB23,0)</f>
        <v>0.16713059083876486</v>
      </c>
      <c r="EC50" s="54">
        <f>IF(PLANEL_Pot_Trim!EC23&lt;&gt;0,EC24/PLANEL_Pot_Trim!EC23,0)</f>
        <v>0.16713059083876486</v>
      </c>
      <c r="ED50" s="54">
        <f>IF(PLANEL_Pot_Trim!ED23&lt;&gt;0,ED24/PLANEL_Pot_Trim!ED23,0)</f>
        <v>0.16713059083876486</v>
      </c>
      <c r="EE50" s="54">
        <f>IF(PLANEL_Pot_Trim!EE23&lt;&gt;0,EE24/PLANEL_Pot_Trim!EE23,0)</f>
        <v>0.15806210831934966</v>
      </c>
      <c r="EF50" s="54">
        <f>IF(PLANEL_Pot_Trim!EF23&lt;&gt;0,EF24/PLANEL_Pot_Trim!EF23,0)</f>
        <v>0.15806210831934966</v>
      </c>
      <c r="EG50" s="54">
        <f>IF(PLANEL_Pot_Trim!EG23&lt;&gt;0,EG24/PLANEL_Pot_Trim!EG23,0)</f>
        <v>0.15806210831934966</v>
      </c>
      <c r="EH50" s="54">
        <f>IF(PLANEL_Pot_Trim!EH23&lt;&gt;0,EH24/PLANEL_Pot_Trim!EH23,0)</f>
        <v>0.15806210831934966</v>
      </c>
      <c r="EI50" s="54">
        <f>IF(PLANEL_Pot_Trim!EI23&lt;&gt;0,EI24/PLANEL_Pot_Trim!EI23,0)</f>
        <v>0.14951951242723205</v>
      </c>
      <c r="EJ50" s="54">
        <f>IF(PLANEL_Pot_Trim!EJ23&lt;&gt;0,EJ24/PLANEL_Pot_Trim!EJ23,0)</f>
        <v>0.14951951242723205</v>
      </c>
      <c r="EK50" s="54">
        <f>IF(PLANEL_Pot_Trim!EK23&lt;&gt;0,EK24/PLANEL_Pot_Trim!EK23,0)</f>
        <v>0.14951951242723205</v>
      </c>
      <c r="EL50" s="54">
        <f>IF(PLANEL_Pot_Trim!EL23&lt;&gt;0,EL24/PLANEL_Pot_Trim!EL23,0)</f>
        <v>0.14951951242723205</v>
      </c>
      <c r="EM50" s="54">
        <f>IF(PLANEL_Pot_Trim!EM23&lt;&gt;0,EM24/PLANEL_Pot_Trim!EM23,0)</f>
        <v>0.14297695340567448</v>
      </c>
      <c r="EN50" s="54">
        <f>IF(PLANEL_Pot_Trim!EN23&lt;&gt;0,EN24/PLANEL_Pot_Trim!EN23,0)</f>
        <v>0.14297695340567448</v>
      </c>
      <c r="EO50" s="54">
        <f>IF(PLANEL_Pot_Trim!EO23&lt;&gt;0,EO24/PLANEL_Pot_Trim!EO23,0)</f>
        <v>0.14297695340567448</v>
      </c>
      <c r="EP50" s="54">
        <f>IF(PLANEL_Pot_Trim!EP23&lt;&gt;0,EP24/PLANEL_Pot_Trim!EP23,0)</f>
        <v>0.14297695340567448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I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35" s="223" customFormat="1" x14ac:dyDescent="0.25">
      <c r="B1" s="222"/>
    </row>
    <row r="3" spans="2:35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</row>
    <row r="4" spans="2:35" x14ac:dyDescent="0.25">
      <c r="C4" s="33">
        <v>31.51957024</v>
      </c>
      <c r="D4" s="33">
        <v>36.817765719999997</v>
      </c>
      <c r="E4" s="33">
        <v>30.249067780000001</v>
      </c>
      <c r="F4" s="33">
        <v>38.004893559999999</v>
      </c>
      <c r="G4" s="33">
        <v>24.119077099999998</v>
      </c>
      <c r="H4" s="33">
        <v>24.990414090000002</v>
      </c>
      <c r="I4" s="33">
        <v>20.776694639999999</v>
      </c>
      <c r="J4" s="33">
        <v>25.10109143</v>
      </c>
      <c r="K4" s="33">
        <v>28.232802379999999</v>
      </c>
      <c r="L4" s="33">
        <v>31.047133049999999</v>
      </c>
      <c r="M4" s="33">
        <v>30.870661680000001</v>
      </c>
      <c r="N4" s="33">
        <v>31.632754590000001</v>
      </c>
      <c r="O4" s="33">
        <v>28.766232349999999</v>
      </c>
      <c r="P4" s="33">
        <v>21.175302169999998</v>
      </c>
      <c r="Q4" s="33">
        <v>19.403611399999999</v>
      </c>
      <c r="R4" s="33">
        <v>20.796209019999999</v>
      </c>
      <c r="S4" s="33">
        <v>20.534126560000001</v>
      </c>
      <c r="T4" s="33">
        <v>14.11083601</v>
      </c>
      <c r="U4" s="33">
        <v>14.16375311</v>
      </c>
      <c r="V4" s="33">
        <v>7.5569343340000001</v>
      </c>
      <c r="W4" s="33">
        <v>7.5569343340000001</v>
      </c>
      <c r="X4" s="33">
        <v>7.5569343340000001</v>
      </c>
      <c r="Y4" s="33">
        <v>5.7405769050000002</v>
      </c>
      <c r="Z4" s="33">
        <v>5.7405769050000002</v>
      </c>
      <c r="AA4" s="33">
        <v>5.7405769050000002</v>
      </c>
      <c r="AB4" s="33">
        <v>4.6561861169999998</v>
      </c>
      <c r="AC4" s="33">
        <v>4.6561861169999998</v>
      </c>
      <c r="AD4" s="33">
        <v>4.6030634580000003</v>
      </c>
      <c r="AE4" s="33">
        <v>4.6030634580000003</v>
      </c>
      <c r="AF4" s="33">
        <v>2.2074979180000001</v>
      </c>
      <c r="AG4" s="33">
        <v>2.2074979180000001</v>
      </c>
      <c r="AH4" s="33">
        <v>2.2074979180000001</v>
      </c>
      <c r="AI4" s="33">
        <v>2.2074979180000001</v>
      </c>
    </row>
    <row r="11" spans="2:35" x14ac:dyDescent="0.25">
      <c r="P11" s="276"/>
    </row>
    <row r="15" spans="2:35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</row>
    <row r="16" spans="2:35" x14ac:dyDescent="0.25">
      <c r="C16" s="33">
        <v>47.259277609999998</v>
      </c>
      <c r="D16" s="33">
        <v>50.981782320000001</v>
      </c>
      <c r="E16" s="33">
        <v>45.474221729999996</v>
      </c>
      <c r="F16" s="33">
        <v>51.706912590000002</v>
      </c>
      <c r="G16" s="33">
        <v>35.705124619999999</v>
      </c>
      <c r="H16" s="33">
        <v>37.931874020000002</v>
      </c>
      <c r="I16" s="33">
        <v>23.68142199</v>
      </c>
      <c r="J16" s="33">
        <v>31.000313479999999</v>
      </c>
      <c r="K16" s="33">
        <v>30.90542619</v>
      </c>
      <c r="L16" s="33">
        <v>37.611832870000001</v>
      </c>
      <c r="M16" s="33">
        <v>40.485695329999999</v>
      </c>
      <c r="N16" s="33">
        <v>41.409704490000003</v>
      </c>
      <c r="O16" s="33">
        <v>36.585789329999997</v>
      </c>
      <c r="P16" s="33">
        <v>28.05136443</v>
      </c>
      <c r="Q16" s="33">
        <v>25.193713509999998</v>
      </c>
      <c r="R16" s="33">
        <v>26.13243391</v>
      </c>
      <c r="S16" s="33">
        <v>25.815466789999999</v>
      </c>
      <c r="T16" s="33">
        <v>21.08750689</v>
      </c>
      <c r="U16" s="33">
        <v>21.073979980000001</v>
      </c>
      <c r="V16" s="33">
        <v>9.8253006539999994</v>
      </c>
      <c r="W16" s="33">
        <v>9.8253006539999994</v>
      </c>
      <c r="X16" s="33">
        <v>9.8253006539999994</v>
      </c>
      <c r="Y16" s="33">
        <v>6.8743362540000001</v>
      </c>
      <c r="Z16" s="33">
        <v>6.8743362540000001</v>
      </c>
      <c r="AA16" s="33">
        <v>6.8743362540000001</v>
      </c>
      <c r="AB16" s="33">
        <v>5.5837207209999997</v>
      </c>
      <c r="AC16" s="33">
        <v>5.5837207209999997</v>
      </c>
      <c r="AD16" s="33">
        <v>5.5199735299999997</v>
      </c>
      <c r="AE16" s="33">
        <v>5.5199735299999997</v>
      </c>
      <c r="AF16" s="33">
        <v>2.6452558069999998</v>
      </c>
      <c r="AG16" s="33">
        <v>2.6452558069999998</v>
      </c>
      <c r="AH16" s="33">
        <v>2.6452558069999998</v>
      </c>
      <c r="AI16" s="33">
        <v>2.7618179949999999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38.004893559999999</v>
      </c>
      <c r="D4" s="1">
        <f>Planel_CO2_total_Resultado!G4</f>
        <v>24.119077099999998</v>
      </c>
      <c r="E4" s="1">
        <f>Planel_CO2_total_Resultado!H4</f>
        <v>24.990414090000002</v>
      </c>
      <c r="F4" s="1">
        <f>Planel_CO2_total_Resultado!I4</f>
        <v>20.776694639999999</v>
      </c>
      <c r="G4" s="1">
        <f>Planel_CO2_total_Resultado!J4</f>
        <v>25.10109143</v>
      </c>
      <c r="H4" s="1">
        <f>Planel_CO2_total_Resultado!K4</f>
        <v>28.232802379999999</v>
      </c>
      <c r="I4" s="1">
        <f>Planel_CO2_total_Resultado!L4</f>
        <v>31.047133049999999</v>
      </c>
      <c r="J4" s="1">
        <f>Planel_CO2_total_Resultado!M4</f>
        <v>30.870661680000001</v>
      </c>
      <c r="K4" s="1">
        <f>Planel_CO2_total_Resultado!N4</f>
        <v>31.632754590000001</v>
      </c>
      <c r="L4" s="1">
        <f>Planel_CO2_total_Resultado!O4</f>
        <v>28.766232349999999</v>
      </c>
      <c r="M4" s="1">
        <f>Planel_CO2_total_Resultado!P4</f>
        <v>21.175302169999998</v>
      </c>
      <c r="N4" s="1">
        <f>Planel_CO2_total_Resultado!Q4</f>
        <v>19.403611399999999</v>
      </c>
      <c r="O4" s="1">
        <f>Planel_CO2_total_Resultado!R4</f>
        <v>20.796209019999999</v>
      </c>
      <c r="P4" s="1">
        <f>Planel_CO2_total_Resultado!S4</f>
        <v>20.534126560000001</v>
      </c>
      <c r="Q4" s="1">
        <f>Planel_CO2_total_Resultado!T4</f>
        <v>14.11083601</v>
      </c>
      <c r="R4" s="1">
        <f>Planel_CO2_total_Resultado!U4</f>
        <v>14.16375311</v>
      </c>
      <c r="S4" s="1">
        <f>Planel_CO2_total_Resultado!V4</f>
        <v>7.5569343340000001</v>
      </c>
      <c r="T4" s="1">
        <f>Planel_CO2_total_Resultado!W4</f>
        <v>7.5569343340000001</v>
      </c>
      <c r="U4" s="1">
        <f>Planel_CO2_total_Resultado!X4</f>
        <v>7.5569343340000001</v>
      </c>
      <c r="V4" s="1">
        <f>Planel_CO2_total_Resultado!Y4</f>
        <v>5.7405769050000002</v>
      </c>
      <c r="W4" s="1">
        <f>Planel_CO2_total_Resultado!Z4</f>
        <v>5.7405769050000002</v>
      </c>
      <c r="X4" s="1">
        <f>Planel_CO2_total_Resultado!AA4</f>
        <v>5.7405769050000002</v>
      </c>
      <c r="Y4" s="1">
        <f>Planel_CO2_total_Resultado!AB4</f>
        <v>4.6561861169999998</v>
      </c>
      <c r="Z4" s="1">
        <f>Planel_CO2_total_Resultado!AC4</f>
        <v>4.6561861169999998</v>
      </c>
      <c r="AA4" s="1">
        <f>Planel_CO2_total_Resultado!AD4</f>
        <v>4.6030634580000003</v>
      </c>
      <c r="AB4" s="1">
        <f>Planel_CO2_total_Resultado!AE4</f>
        <v>4.6030634580000003</v>
      </c>
      <c r="AC4" s="1">
        <f>Planel_CO2_total_Resultado!AF4</f>
        <v>2.2074979180000001</v>
      </c>
      <c r="AD4" s="1">
        <f>Planel_CO2_total_Resultado!AG4</f>
        <v>2.2074979180000001</v>
      </c>
      <c r="AE4" s="1">
        <f>Planel_CO2_total_Resultado!AH4</f>
        <v>2.2074979180000001</v>
      </c>
      <c r="AF4" s="1">
        <f>Planel_CO2_total_Resultado!AI4</f>
        <v>2.2074979180000001</v>
      </c>
      <c r="AG4" s="1">
        <f>Planel_CO2_total_Resultado!AJ4</f>
        <v>0</v>
      </c>
      <c r="AH4" s="1">
        <f>Planel_CO2_total_Resultado!AK4</f>
        <v>0</v>
      </c>
      <c r="AI4" s="1">
        <f>Planel_CO2_total_Resultado!AL4</f>
        <v>0</v>
      </c>
      <c r="AJ4" s="1">
        <f>Planel_CO2_total_Resultado!AM4</f>
        <v>0</v>
      </c>
      <c r="AK4" s="1">
        <f>Planel_CO2_total_Resultado!AN4</f>
        <v>0</v>
      </c>
      <c r="AL4" s="1">
        <f>Planel_CO2_total_Resultado!AO4</f>
        <v>0</v>
      </c>
    </row>
    <row r="5" spans="2:38" x14ac:dyDescent="0.25">
      <c r="B5" s="16" t="s">
        <v>314</v>
      </c>
      <c r="C5" s="1">
        <f>Planel_CO2_total_Resultado!F16</f>
        <v>51.706912590000002</v>
      </c>
      <c r="D5" s="1">
        <f>Planel_CO2_total_Resultado!G16</f>
        <v>35.705124619999999</v>
      </c>
      <c r="E5" s="1">
        <f>Planel_CO2_total_Resultado!H16</f>
        <v>37.931874020000002</v>
      </c>
      <c r="F5" s="1">
        <f>Planel_CO2_total_Resultado!I16</f>
        <v>23.68142199</v>
      </c>
      <c r="G5" s="1">
        <f>Planel_CO2_total_Resultado!J16</f>
        <v>31.000313479999999</v>
      </c>
      <c r="H5" s="1">
        <f>Planel_CO2_total_Resultado!K16</f>
        <v>30.90542619</v>
      </c>
      <c r="I5" s="1">
        <f>Planel_CO2_total_Resultado!L16</f>
        <v>37.611832870000001</v>
      </c>
      <c r="J5" s="1">
        <f>Planel_CO2_total_Resultado!M16</f>
        <v>40.485695329999999</v>
      </c>
      <c r="K5" s="1">
        <f>Planel_CO2_total_Resultado!N16</f>
        <v>41.409704490000003</v>
      </c>
      <c r="L5" s="1">
        <f>Planel_CO2_total_Resultado!O16</f>
        <v>36.585789329999997</v>
      </c>
      <c r="M5" s="1">
        <f>Planel_CO2_total_Resultado!P16</f>
        <v>28.05136443</v>
      </c>
      <c r="N5" s="1">
        <f>Planel_CO2_total_Resultado!Q16</f>
        <v>25.193713509999998</v>
      </c>
      <c r="O5" s="1">
        <f>Planel_CO2_total_Resultado!R16</f>
        <v>26.13243391</v>
      </c>
      <c r="P5" s="1">
        <f>Planel_CO2_total_Resultado!S16</f>
        <v>25.815466789999999</v>
      </c>
      <c r="Q5" s="1">
        <f>Planel_CO2_total_Resultado!T16</f>
        <v>21.08750689</v>
      </c>
      <c r="R5" s="1">
        <f>Planel_CO2_total_Resultado!U16</f>
        <v>21.073979980000001</v>
      </c>
      <c r="S5" s="1">
        <f>Planel_CO2_total_Resultado!V16</f>
        <v>9.8253006539999994</v>
      </c>
      <c r="T5" s="1">
        <f>Planel_CO2_total_Resultado!W16</f>
        <v>9.8253006539999994</v>
      </c>
      <c r="U5" s="1">
        <f>Planel_CO2_total_Resultado!X16</f>
        <v>9.8253006539999994</v>
      </c>
      <c r="V5" s="1">
        <f>Planel_CO2_total_Resultado!Y16</f>
        <v>6.8743362540000001</v>
      </c>
      <c r="W5" s="1">
        <f>Planel_CO2_total_Resultado!Z16</f>
        <v>6.8743362540000001</v>
      </c>
      <c r="X5" s="1">
        <f>Planel_CO2_total_Resultado!AA16</f>
        <v>6.8743362540000001</v>
      </c>
      <c r="Y5" s="1">
        <f>Planel_CO2_total_Resultado!AB16</f>
        <v>5.5837207209999997</v>
      </c>
      <c r="Z5" s="1">
        <f>Planel_CO2_total_Resultado!AC16</f>
        <v>5.5837207209999997</v>
      </c>
      <c r="AA5" s="1">
        <f>Planel_CO2_total_Resultado!AD16</f>
        <v>5.5199735299999997</v>
      </c>
      <c r="AB5" s="1">
        <f>Planel_CO2_total_Resultado!AE16</f>
        <v>5.5199735299999997</v>
      </c>
      <c r="AC5" s="1">
        <f>Planel_CO2_total_Resultado!AF16</f>
        <v>2.6452558069999998</v>
      </c>
      <c r="AD5" s="1">
        <f>Planel_CO2_total_Resultado!AG16</f>
        <v>2.6452558069999998</v>
      </c>
      <c r="AE5" s="1">
        <f>Planel_CO2_total_Resultado!AH16</f>
        <v>2.6452558069999998</v>
      </c>
      <c r="AF5" s="1">
        <f>Planel_CO2_total_Resultado!AI16</f>
        <v>2.7618179949999999</v>
      </c>
      <c r="AG5" s="1">
        <f>Planel_CO2_total_Resultado!AJ16</f>
        <v>0</v>
      </c>
      <c r="AH5" s="1">
        <f>Planel_CO2_total_Resultado!AK16</f>
        <v>0</v>
      </c>
      <c r="AI5" s="1">
        <f>Planel_CO2_total_Resultado!AL16</f>
        <v>0</v>
      </c>
      <c r="AJ5" s="1">
        <f>Planel_CO2_total_Resultado!AM16</f>
        <v>0</v>
      </c>
      <c r="AK5" s="1">
        <f>Planel_CO2_total_Resultado!AN16</f>
        <v>0</v>
      </c>
      <c r="AL5" s="1">
        <f>Planel_CO2_total_Resultado!AO16</f>
        <v>0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T17"/>
  <sheetViews>
    <sheetView workbookViewId="0">
      <selection activeCell="I31" sqref="I31"/>
    </sheetView>
  </sheetViews>
  <sheetFormatPr defaultRowHeight="15" x14ac:dyDescent="0.25"/>
  <cols>
    <col min="1" max="1" width="28" bestFit="1" customWidth="1"/>
    <col min="2" max="2" width="19.5703125" bestFit="1" customWidth="1"/>
    <col min="3" max="3" width="5" customWidth="1"/>
    <col min="4" max="4" width="6" customWidth="1"/>
    <col min="5" max="6" width="6" bestFit="1" customWidth="1"/>
    <col min="7" max="7" width="6" customWidth="1"/>
    <col min="8" max="8" width="5" customWidth="1"/>
    <col min="9" max="9" width="5" bestFit="1" customWidth="1"/>
    <col min="10" max="17" width="5" customWidth="1"/>
    <col min="18" max="18" width="5" bestFit="1" customWidth="1"/>
    <col min="19" max="19" width="5" customWidth="1"/>
    <col min="20" max="20" width="10.7109375" bestFit="1" customWidth="1"/>
    <col min="21" max="22" width="5" customWidth="1"/>
    <col min="23" max="23" width="10.7109375" customWidth="1"/>
    <col min="24" max="24" width="10.7109375" bestFit="1" customWidth="1"/>
  </cols>
  <sheetData>
    <row r="3" spans="1:20" x14ac:dyDescent="0.25">
      <c r="A3" s="227" t="s">
        <v>646</v>
      </c>
      <c r="B3" s="227" t="s">
        <v>644</v>
      </c>
    </row>
    <row r="4" spans="1:20" x14ac:dyDescent="0.25">
      <c r="A4" s="227" t="s">
        <v>647</v>
      </c>
      <c r="B4" s="33">
        <v>2025</v>
      </c>
      <c r="C4" s="33">
        <v>2030</v>
      </c>
      <c r="D4" s="33">
        <v>2031</v>
      </c>
      <c r="E4" s="33">
        <v>2032</v>
      </c>
      <c r="F4" s="33">
        <v>2033</v>
      </c>
      <c r="G4" s="33">
        <v>2034</v>
      </c>
      <c r="H4" s="33">
        <v>2035</v>
      </c>
      <c r="I4" s="33">
        <v>2036</v>
      </c>
      <c r="J4" s="33">
        <v>2038</v>
      </c>
      <c r="K4" s="33">
        <v>2040</v>
      </c>
      <c r="L4" s="33">
        <v>2041</v>
      </c>
      <c r="M4" s="33">
        <v>2042</v>
      </c>
      <c r="N4" s="33">
        <v>2043</v>
      </c>
      <c r="O4" s="33">
        <v>2044</v>
      </c>
      <c r="P4" s="33">
        <v>2045</v>
      </c>
      <c r="Q4" s="33">
        <v>2046</v>
      </c>
      <c r="R4" s="33">
        <v>2047</v>
      </c>
      <c r="S4" s="33">
        <v>2050</v>
      </c>
      <c r="T4" s="33" t="s">
        <v>645</v>
      </c>
    </row>
    <row r="5" spans="1:20" x14ac:dyDescent="0.25">
      <c r="A5" s="229" t="s">
        <v>39</v>
      </c>
      <c r="B5" s="228"/>
      <c r="C5" s="228"/>
      <c r="D5" s="228"/>
      <c r="E5" s="228"/>
      <c r="F5" s="228"/>
      <c r="G5" s="228"/>
      <c r="H5" s="228"/>
      <c r="I5" s="228"/>
      <c r="J5" s="228"/>
      <c r="K5" s="228"/>
      <c r="L5" s="228"/>
      <c r="M5" s="228"/>
      <c r="N5" s="228"/>
      <c r="O5" s="228"/>
      <c r="P5" s="228">
        <v>1500</v>
      </c>
      <c r="Q5" s="228">
        <v>1500</v>
      </c>
      <c r="R5" s="228">
        <v>3000</v>
      </c>
      <c r="S5" s="228">
        <v>3000</v>
      </c>
      <c r="T5" s="228">
        <v>9000</v>
      </c>
    </row>
    <row r="6" spans="1:20" x14ac:dyDescent="0.25">
      <c r="A6" s="230" t="s">
        <v>47</v>
      </c>
      <c r="B6" s="228"/>
      <c r="C6" s="228"/>
      <c r="D6" s="228"/>
      <c r="E6" s="228"/>
      <c r="F6" s="228"/>
      <c r="G6" s="228"/>
      <c r="H6" s="228"/>
      <c r="I6" s="228"/>
      <c r="J6" s="228"/>
      <c r="K6" s="228"/>
      <c r="L6" s="228"/>
      <c r="M6" s="228"/>
      <c r="N6" s="228"/>
      <c r="O6" s="228"/>
      <c r="P6" s="228">
        <v>1500</v>
      </c>
      <c r="Q6" s="228">
        <v>1500</v>
      </c>
      <c r="R6" s="228">
        <v>3000</v>
      </c>
      <c r="S6" s="228">
        <v>3000</v>
      </c>
      <c r="T6" s="228">
        <v>9000</v>
      </c>
    </row>
    <row r="7" spans="1:20" x14ac:dyDescent="0.25">
      <c r="A7" s="229" t="s">
        <v>40</v>
      </c>
      <c r="B7" s="228"/>
      <c r="C7" s="228"/>
      <c r="D7" s="228">
        <v>4500</v>
      </c>
      <c r="E7" s="228">
        <v>6000</v>
      </c>
      <c r="F7" s="228"/>
      <c r="G7" s="228"/>
      <c r="H7" s="228"/>
      <c r="I7" s="228"/>
      <c r="J7" s="228"/>
      <c r="K7" s="228"/>
      <c r="L7" s="228"/>
      <c r="M7" s="228"/>
      <c r="N7" s="228">
        <v>1500</v>
      </c>
      <c r="O7" s="228"/>
      <c r="P7" s="228"/>
      <c r="Q7" s="228"/>
      <c r="R7" s="228"/>
      <c r="S7" s="228"/>
      <c r="T7" s="228">
        <v>12000</v>
      </c>
    </row>
    <row r="8" spans="1:20" x14ac:dyDescent="0.25">
      <c r="A8" s="230" t="s">
        <v>43</v>
      </c>
      <c r="B8" s="228"/>
      <c r="C8" s="228"/>
      <c r="D8" s="228">
        <v>4500</v>
      </c>
      <c r="E8" s="228">
        <v>6000</v>
      </c>
      <c r="F8" s="228"/>
      <c r="G8" s="228"/>
      <c r="H8" s="228"/>
      <c r="I8" s="228"/>
      <c r="J8" s="228"/>
      <c r="K8" s="228"/>
      <c r="L8" s="228"/>
      <c r="M8" s="228"/>
      <c r="N8" s="228">
        <v>1500</v>
      </c>
      <c r="O8" s="228"/>
      <c r="P8" s="228"/>
      <c r="Q8" s="228"/>
      <c r="R8" s="228"/>
      <c r="S8" s="228"/>
      <c r="T8" s="228">
        <v>12000</v>
      </c>
    </row>
    <row r="9" spans="1:20" x14ac:dyDescent="0.25">
      <c r="A9" s="229" t="s">
        <v>37</v>
      </c>
      <c r="B9" s="228"/>
      <c r="C9" s="228">
        <v>4500</v>
      </c>
      <c r="D9" s="228">
        <v>6000</v>
      </c>
      <c r="E9" s="228">
        <v>4500</v>
      </c>
      <c r="F9" s="228">
        <v>12000</v>
      </c>
      <c r="G9" s="228">
        <v>9000</v>
      </c>
      <c r="H9" s="228">
        <v>7500</v>
      </c>
      <c r="I9" s="228">
        <v>4500</v>
      </c>
      <c r="J9" s="228"/>
      <c r="K9" s="228"/>
      <c r="L9" s="228">
        <v>3000</v>
      </c>
      <c r="M9" s="228">
        <v>3000</v>
      </c>
      <c r="N9" s="228">
        <v>3000</v>
      </c>
      <c r="O9" s="228">
        <v>3000</v>
      </c>
      <c r="P9" s="228">
        <v>1500</v>
      </c>
      <c r="Q9" s="228">
        <v>1500</v>
      </c>
      <c r="R9" s="228">
        <v>1500</v>
      </c>
      <c r="S9" s="228">
        <v>1500</v>
      </c>
      <c r="T9" s="228">
        <v>66000</v>
      </c>
    </row>
    <row r="10" spans="1:20" x14ac:dyDescent="0.25">
      <c r="A10" s="230" t="s">
        <v>39</v>
      </c>
      <c r="B10" s="228"/>
      <c r="C10" s="228">
        <v>4500</v>
      </c>
      <c r="D10" s="228">
        <v>6000</v>
      </c>
      <c r="E10" s="228">
        <v>4500</v>
      </c>
      <c r="F10" s="228">
        <v>6000</v>
      </c>
      <c r="G10" s="228">
        <v>4500</v>
      </c>
      <c r="H10" s="228">
        <v>7500</v>
      </c>
      <c r="I10" s="228">
        <v>4500</v>
      </c>
      <c r="J10" s="228"/>
      <c r="K10" s="228"/>
      <c r="L10" s="228">
        <v>3000</v>
      </c>
      <c r="M10" s="228">
        <v>3000</v>
      </c>
      <c r="N10" s="228">
        <v>3000</v>
      </c>
      <c r="O10" s="228">
        <v>3000</v>
      </c>
      <c r="P10" s="228">
        <v>1500</v>
      </c>
      <c r="Q10" s="228">
        <v>1500</v>
      </c>
      <c r="R10" s="228"/>
      <c r="S10" s="228">
        <v>1500</v>
      </c>
      <c r="T10" s="228">
        <v>54000</v>
      </c>
    </row>
    <row r="11" spans="1:20" x14ac:dyDescent="0.25">
      <c r="A11" s="230" t="s">
        <v>38</v>
      </c>
      <c r="B11" s="228"/>
      <c r="C11" s="228"/>
      <c r="D11" s="228"/>
      <c r="E11" s="228"/>
      <c r="F11" s="228">
        <v>6000</v>
      </c>
      <c r="G11" s="228">
        <v>4500</v>
      </c>
      <c r="H11" s="228"/>
      <c r="I11" s="228"/>
      <c r="J11" s="228"/>
      <c r="K11" s="228"/>
      <c r="L11" s="228"/>
      <c r="M11" s="228"/>
      <c r="N11" s="228"/>
      <c r="O11" s="228"/>
      <c r="P11" s="228"/>
      <c r="Q11" s="228"/>
      <c r="R11" s="228">
        <v>1500</v>
      </c>
      <c r="S11" s="228"/>
      <c r="T11" s="228">
        <v>12000</v>
      </c>
    </row>
    <row r="12" spans="1:20" x14ac:dyDescent="0.25">
      <c r="A12" s="229" t="s">
        <v>44</v>
      </c>
      <c r="B12" s="228">
        <v>3000</v>
      </c>
      <c r="C12" s="228"/>
      <c r="D12" s="228">
        <v>3000</v>
      </c>
      <c r="E12" s="228"/>
      <c r="F12" s="228">
        <v>1500</v>
      </c>
      <c r="G12" s="228">
        <v>3000</v>
      </c>
      <c r="H12" s="228"/>
      <c r="I12" s="228">
        <v>1500</v>
      </c>
      <c r="J12" s="228"/>
      <c r="K12" s="228"/>
      <c r="L12" s="228"/>
      <c r="M12" s="228"/>
      <c r="N12" s="228"/>
      <c r="O12" s="228"/>
      <c r="P12" s="228"/>
      <c r="Q12" s="228"/>
      <c r="R12" s="228"/>
      <c r="S12" s="228"/>
      <c r="T12" s="228">
        <v>12000</v>
      </c>
    </row>
    <row r="13" spans="1:20" x14ac:dyDescent="0.25">
      <c r="A13" s="230" t="s">
        <v>40</v>
      </c>
      <c r="B13" s="228"/>
      <c r="C13" s="228"/>
      <c r="D13" s="228"/>
      <c r="E13" s="228"/>
      <c r="F13" s="228">
        <v>1500</v>
      </c>
      <c r="G13" s="228">
        <v>3000</v>
      </c>
      <c r="H13" s="228"/>
      <c r="I13" s="228">
        <v>1500</v>
      </c>
      <c r="J13" s="228"/>
      <c r="K13" s="228"/>
      <c r="L13" s="228"/>
      <c r="M13" s="228"/>
      <c r="N13" s="228"/>
      <c r="O13" s="228"/>
      <c r="P13" s="228"/>
      <c r="Q13" s="228"/>
      <c r="R13" s="228"/>
      <c r="S13" s="228"/>
      <c r="T13" s="228">
        <v>6000</v>
      </c>
    </row>
    <row r="14" spans="1:20" x14ac:dyDescent="0.25">
      <c r="A14" s="230" t="s">
        <v>37</v>
      </c>
      <c r="B14" s="228">
        <v>3000</v>
      </c>
      <c r="C14" s="228"/>
      <c r="D14" s="228">
        <v>3000</v>
      </c>
      <c r="E14" s="228"/>
      <c r="F14" s="228"/>
      <c r="G14" s="228"/>
      <c r="H14" s="228"/>
      <c r="I14" s="228"/>
      <c r="J14" s="228"/>
      <c r="K14" s="228"/>
      <c r="L14" s="228"/>
      <c r="M14" s="228"/>
      <c r="N14" s="228"/>
      <c r="O14" s="228"/>
      <c r="P14" s="228"/>
      <c r="Q14" s="228"/>
      <c r="R14" s="228"/>
      <c r="S14" s="228"/>
      <c r="T14" s="228">
        <v>6000</v>
      </c>
    </row>
    <row r="15" spans="1:20" x14ac:dyDescent="0.25">
      <c r="A15" s="229" t="s">
        <v>45</v>
      </c>
      <c r="B15" s="228"/>
      <c r="C15" s="228"/>
      <c r="D15" s="228"/>
      <c r="E15" s="228"/>
      <c r="F15" s="228"/>
      <c r="G15" s="228"/>
      <c r="H15" s="228"/>
      <c r="I15" s="228">
        <v>3000</v>
      </c>
      <c r="J15" s="228">
        <v>4500</v>
      </c>
      <c r="K15" s="228">
        <v>1500</v>
      </c>
      <c r="L15" s="228"/>
      <c r="M15" s="228"/>
      <c r="N15" s="228"/>
      <c r="O15" s="228"/>
      <c r="P15" s="228"/>
      <c r="Q15" s="228"/>
      <c r="R15" s="228"/>
      <c r="S15" s="228"/>
      <c r="T15" s="228">
        <v>9000</v>
      </c>
    </row>
    <row r="16" spans="1:20" x14ac:dyDescent="0.25">
      <c r="A16" s="230" t="s">
        <v>37</v>
      </c>
      <c r="B16" s="228"/>
      <c r="C16" s="228"/>
      <c r="D16" s="228"/>
      <c r="E16" s="228"/>
      <c r="F16" s="228"/>
      <c r="G16" s="228"/>
      <c r="H16" s="228"/>
      <c r="I16" s="228">
        <v>3000</v>
      </c>
      <c r="J16" s="228">
        <v>4500</v>
      </c>
      <c r="K16" s="228">
        <v>1500</v>
      </c>
      <c r="L16" s="228"/>
      <c r="M16" s="228"/>
      <c r="N16" s="228"/>
      <c r="O16" s="228"/>
      <c r="P16" s="228"/>
      <c r="Q16" s="228"/>
      <c r="R16" s="228"/>
      <c r="S16" s="228"/>
      <c r="T16" s="228">
        <v>9000</v>
      </c>
    </row>
    <row r="17" spans="1:20" x14ac:dyDescent="0.25">
      <c r="A17" s="229" t="s">
        <v>645</v>
      </c>
      <c r="B17" s="228">
        <v>3000</v>
      </c>
      <c r="C17" s="228">
        <v>4500</v>
      </c>
      <c r="D17" s="228">
        <v>13500</v>
      </c>
      <c r="E17" s="228">
        <v>10500</v>
      </c>
      <c r="F17" s="228">
        <v>13500</v>
      </c>
      <c r="G17" s="228">
        <v>12000</v>
      </c>
      <c r="H17" s="228">
        <v>7500</v>
      </c>
      <c r="I17" s="228">
        <v>9000</v>
      </c>
      <c r="J17" s="228">
        <v>4500</v>
      </c>
      <c r="K17" s="228">
        <v>1500</v>
      </c>
      <c r="L17" s="228">
        <v>3000</v>
      </c>
      <c r="M17" s="228">
        <v>3000</v>
      </c>
      <c r="N17" s="228">
        <v>4500</v>
      </c>
      <c r="O17" s="228">
        <v>3000</v>
      </c>
      <c r="P17" s="228">
        <v>3000</v>
      </c>
      <c r="Q17" s="228">
        <v>3000</v>
      </c>
      <c r="R17" s="228">
        <v>4500</v>
      </c>
      <c r="S17" s="228">
        <v>4500</v>
      </c>
      <c r="T17" s="228">
        <v>108000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21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482</v>
      </c>
      <c r="C5" s="40" t="s">
        <v>37</v>
      </c>
      <c r="D5" s="40" t="s">
        <v>39</v>
      </c>
      <c r="E5" s="40">
        <v>1500</v>
      </c>
      <c r="F5" s="40">
        <v>2050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2555.5383769999999</v>
      </c>
      <c r="L5" s="40">
        <v>2015</v>
      </c>
      <c r="M5" s="40">
        <v>2100</v>
      </c>
    </row>
    <row r="6" spans="2:13" x14ac:dyDescent="0.2">
      <c r="B6" s="40" t="s">
        <v>627</v>
      </c>
      <c r="C6" s="40" t="s">
        <v>39</v>
      </c>
      <c r="D6" s="40" t="s">
        <v>47</v>
      </c>
      <c r="E6" s="40">
        <v>1500</v>
      </c>
      <c r="F6" s="40">
        <v>2050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2555.5383769999999</v>
      </c>
      <c r="L6" s="40">
        <v>2015</v>
      </c>
      <c r="M6" s="40">
        <v>2100</v>
      </c>
    </row>
    <row r="7" spans="2:13" x14ac:dyDescent="0.2">
      <c r="B7" s="40" t="s">
        <v>640</v>
      </c>
      <c r="C7" s="40" t="s">
        <v>39</v>
      </c>
      <c r="D7" s="40" t="s">
        <v>47</v>
      </c>
      <c r="E7" s="40">
        <v>1500</v>
      </c>
      <c r="F7" s="40">
        <v>2050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2555.5383769999999</v>
      </c>
      <c r="L7" s="40">
        <v>2015</v>
      </c>
      <c r="M7" s="40">
        <v>2100</v>
      </c>
    </row>
    <row r="8" spans="2:13" x14ac:dyDescent="0.2">
      <c r="B8" s="40" t="s">
        <v>372</v>
      </c>
      <c r="C8" s="40" t="s">
        <v>37</v>
      </c>
      <c r="D8" s="40" t="s">
        <v>39</v>
      </c>
      <c r="E8" s="40">
        <v>1500</v>
      </c>
      <c r="F8" s="40">
        <v>2049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2555.5383769999999</v>
      </c>
      <c r="L8" s="40">
        <v>2015</v>
      </c>
      <c r="M8" s="40">
        <v>2100</v>
      </c>
    </row>
    <row r="9" spans="2:13" x14ac:dyDescent="0.2">
      <c r="B9" s="40" t="s">
        <v>442</v>
      </c>
      <c r="C9" s="40" t="s">
        <v>37</v>
      </c>
      <c r="D9" s="40" t="s">
        <v>38</v>
      </c>
      <c r="E9" s="40">
        <v>1500</v>
      </c>
      <c r="F9" s="40">
        <v>2048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1460.307644</v>
      </c>
      <c r="L9" s="40">
        <v>2015</v>
      </c>
      <c r="M9" s="40">
        <v>2100</v>
      </c>
    </row>
    <row r="10" spans="2:13" x14ac:dyDescent="0.2">
      <c r="B10" s="40" t="s">
        <v>447</v>
      </c>
      <c r="C10" s="40" t="s">
        <v>37</v>
      </c>
      <c r="D10" s="40" t="s">
        <v>38</v>
      </c>
      <c r="E10" s="40">
        <v>1500</v>
      </c>
      <c r="F10" s="40">
        <v>2048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1460.307644</v>
      </c>
      <c r="L10" s="40">
        <v>2015</v>
      </c>
      <c r="M10" s="40">
        <v>2100</v>
      </c>
    </row>
    <row r="11" spans="2:13" x14ac:dyDescent="0.2">
      <c r="B11" s="40" t="s">
        <v>593</v>
      </c>
      <c r="C11" s="40" t="s">
        <v>39</v>
      </c>
      <c r="D11" s="40" t="s">
        <v>47</v>
      </c>
      <c r="E11" s="40">
        <v>1500</v>
      </c>
      <c r="F11" s="40">
        <v>2048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2555.5383769999999</v>
      </c>
      <c r="L11" s="40">
        <v>2015</v>
      </c>
      <c r="M11" s="40">
        <v>2100</v>
      </c>
    </row>
    <row r="12" spans="2:13" x14ac:dyDescent="0.2">
      <c r="B12" s="40" t="s">
        <v>331</v>
      </c>
      <c r="C12" s="40" t="s">
        <v>37</v>
      </c>
      <c r="D12" s="40" t="s">
        <v>38</v>
      </c>
      <c r="E12" s="40">
        <v>1500</v>
      </c>
      <c r="F12" s="40">
        <v>2047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1460.307644</v>
      </c>
      <c r="L12" s="40">
        <v>2015</v>
      </c>
      <c r="M12" s="40">
        <v>2100</v>
      </c>
    </row>
    <row r="13" spans="2:13" x14ac:dyDescent="0.2">
      <c r="B13" s="40" t="s">
        <v>574</v>
      </c>
      <c r="C13" s="40" t="s">
        <v>39</v>
      </c>
      <c r="D13" s="40" t="s">
        <v>47</v>
      </c>
      <c r="E13" s="40">
        <v>1500</v>
      </c>
      <c r="F13" s="40">
        <v>2047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2555.5383769999999</v>
      </c>
      <c r="L13" s="40">
        <v>2015</v>
      </c>
      <c r="M13" s="40">
        <v>2100</v>
      </c>
    </row>
    <row r="14" spans="2:13" x14ac:dyDescent="0.2">
      <c r="B14" s="40" t="s">
        <v>636</v>
      </c>
      <c r="C14" s="40" t="s">
        <v>39</v>
      </c>
      <c r="D14" s="40" t="s">
        <v>47</v>
      </c>
      <c r="E14" s="40">
        <v>1500</v>
      </c>
      <c r="F14" s="40">
        <v>2047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">
      <c r="B15" s="40" t="s">
        <v>478</v>
      </c>
      <c r="C15" s="40" t="s">
        <v>37</v>
      </c>
      <c r="D15" s="40" t="s">
        <v>39</v>
      </c>
      <c r="E15" s="40">
        <v>1500</v>
      </c>
      <c r="F15" s="40">
        <v>2046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2555.5383769999999</v>
      </c>
      <c r="L15" s="40">
        <v>2015</v>
      </c>
      <c r="M15" s="40">
        <v>2100</v>
      </c>
    </row>
    <row r="16" spans="2:13" x14ac:dyDescent="0.2">
      <c r="B16" s="40" t="s">
        <v>630</v>
      </c>
      <c r="C16" s="40" t="s">
        <v>39</v>
      </c>
      <c r="D16" s="40" t="s">
        <v>47</v>
      </c>
      <c r="E16" s="40">
        <v>1500</v>
      </c>
      <c r="F16" s="40">
        <v>2046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2555.5383769999999</v>
      </c>
      <c r="L16" s="40">
        <v>2015</v>
      </c>
      <c r="M16" s="40">
        <v>2100</v>
      </c>
    </row>
    <row r="17" spans="2:13" x14ac:dyDescent="0.2">
      <c r="B17" s="40" t="s">
        <v>474</v>
      </c>
      <c r="C17" s="40" t="s">
        <v>37</v>
      </c>
      <c r="D17" s="40" t="s">
        <v>39</v>
      </c>
      <c r="E17" s="40">
        <v>1500</v>
      </c>
      <c r="F17" s="40">
        <v>2045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2555.5383769999999</v>
      </c>
      <c r="L17" s="40">
        <v>2015</v>
      </c>
      <c r="M17" s="40">
        <v>2100</v>
      </c>
    </row>
    <row r="18" spans="2:13" x14ac:dyDescent="0.2">
      <c r="B18" s="40" t="s">
        <v>628</v>
      </c>
      <c r="C18" s="40" t="s">
        <v>39</v>
      </c>
      <c r="D18" s="40" t="s">
        <v>47</v>
      </c>
      <c r="E18" s="40">
        <v>1500</v>
      </c>
      <c r="F18" s="40">
        <v>2045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2555.5383769999999</v>
      </c>
      <c r="L18" s="40">
        <v>2015</v>
      </c>
      <c r="M18" s="40">
        <v>2100</v>
      </c>
    </row>
    <row r="19" spans="2:13" x14ac:dyDescent="0.2">
      <c r="B19" s="40" t="s">
        <v>468</v>
      </c>
      <c r="C19" s="40" t="s">
        <v>37</v>
      </c>
      <c r="D19" s="40" t="s">
        <v>39</v>
      </c>
      <c r="E19" s="40">
        <v>1500</v>
      </c>
      <c r="F19" s="40">
        <v>2044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2555.5383769999999</v>
      </c>
      <c r="L19" s="40">
        <v>2015</v>
      </c>
      <c r="M19" s="40">
        <v>2100</v>
      </c>
    </row>
    <row r="20" spans="2:13" x14ac:dyDescent="0.2">
      <c r="B20" s="40" t="s">
        <v>471</v>
      </c>
      <c r="C20" s="40" t="s">
        <v>37</v>
      </c>
      <c r="D20" s="40" t="s">
        <v>39</v>
      </c>
      <c r="E20" s="40">
        <v>1500</v>
      </c>
      <c r="F20" s="40">
        <v>2044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2555.5383769999999</v>
      </c>
      <c r="L20" s="40">
        <v>2015</v>
      </c>
      <c r="M20" s="40">
        <v>2100</v>
      </c>
    </row>
    <row r="21" spans="2:13" x14ac:dyDescent="0.2">
      <c r="B21" s="40" t="s">
        <v>391</v>
      </c>
      <c r="C21" s="40" t="s">
        <v>37</v>
      </c>
      <c r="D21" s="40" t="s">
        <v>39</v>
      </c>
      <c r="E21" s="40">
        <v>1500</v>
      </c>
      <c r="F21" s="40">
        <v>2043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2555.5383769999999</v>
      </c>
      <c r="L21" s="40">
        <v>2015</v>
      </c>
      <c r="M21" s="40">
        <v>2100</v>
      </c>
    </row>
    <row r="22" spans="2:13" x14ac:dyDescent="0.2">
      <c r="B22" s="40" t="s">
        <v>499</v>
      </c>
      <c r="C22" s="40" t="s">
        <v>37</v>
      </c>
      <c r="D22" s="40" t="s">
        <v>39</v>
      </c>
      <c r="E22" s="40">
        <v>1500</v>
      </c>
      <c r="F22" s="40">
        <v>2043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2555.5383769999999</v>
      </c>
      <c r="L22" s="40">
        <v>2015</v>
      </c>
      <c r="M22" s="40">
        <v>2100</v>
      </c>
    </row>
    <row r="23" spans="2:13" x14ac:dyDescent="0.2">
      <c r="B23" s="40" t="s">
        <v>525</v>
      </c>
      <c r="C23" s="40" t="s">
        <v>40</v>
      </c>
      <c r="D23" s="40" t="s">
        <v>43</v>
      </c>
      <c r="E23" s="40">
        <v>1500</v>
      </c>
      <c r="F23" s="40">
        <v>2043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2555.5383769999999</v>
      </c>
      <c r="L23" s="40">
        <v>2015</v>
      </c>
      <c r="M23" s="40">
        <v>2100</v>
      </c>
    </row>
    <row r="24" spans="2:13" x14ac:dyDescent="0.2">
      <c r="B24" s="40" t="s">
        <v>356</v>
      </c>
      <c r="C24" s="40" t="s">
        <v>37</v>
      </c>
      <c r="D24" s="40" t="s">
        <v>39</v>
      </c>
      <c r="E24" s="40">
        <v>1500</v>
      </c>
      <c r="F24" s="40">
        <v>2042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2555.5383769999999</v>
      </c>
      <c r="L24" s="40">
        <v>2015</v>
      </c>
      <c r="M24" s="40">
        <v>2100</v>
      </c>
    </row>
    <row r="25" spans="2:13" x14ac:dyDescent="0.2">
      <c r="B25" s="40" t="s">
        <v>492</v>
      </c>
      <c r="C25" s="40" t="s">
        <v>37</v>
      </c>
      <c r="D25" s="40" t="s">
        <v>39</v>
      </c>
      <c r="E25" s="40">
        <v>1500</v>
      </c>
      <c r="F25" s="40">
        <v>2042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2555.5383769999999</v>
      </c>
      <c r="L25" s="40">
        <v>2015</v>
      </c>
      <c r="M25" s="40">
        <v>2100</v>
      </c>
    </row>
    <row r="26" spans="2:13" x14ac:dyDescent="0.2">
      <c r="B26" s="40" t="s">
        <v>476</v>
      </c>
      <c r="C26" s="40" t="s">
        <v>37</v>
      </c>
      <c r="D26" s="40" t="s">
        <v>39</v>
      </c>
      <c r="E26" s="40">
        <v>1500</v>
      </c>
      <c r="F26" s="40">
        <v>2041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2555.5383769999999</v>
      </c>
      <c r="L26" s="40">
        <v>2015</v>
      </c>
      <c r="M26" s="40">
        <v>2100</v>
      </c>
    </row>
    <row r="27" spans="2:13" x14ac:dyDescent="0.2">
      <c r="B27" s="40" t="s">
        <v>364</v>
      </c>
      <c r="C27" s="40" t="s">
        <v>37</v>
      </c>
      <c r="D27" s="40" t="s">
        <v>39</v>
      </c>
      <c r="E27" s="40">
        <v>1500</v>
      </c>
      <c r="F27" s="40">
        <v>2041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2555.5383769999999</v>
      </c>
      <c r="L27" s="40">
        <v>2015</v>
      </c>
      <c r="M27" s="40">
        <v>2100</v>
      </c>
    </row>
    <row r="28" spans="2:13" x14ac:dyDescent="0.2">
      <c r="B28" s="40" t="s">
        <v>412</v>
      </c>
      <c r="C28" s="40" t="s">
        <v>45</v>
      </c>
      <c r="D28" s="40" t="s">
        <v>37</v>
      </c>
      <c r="E28" s="40">
        <v>1500</v>
      </c>
      <c r="F28" s="40">
        <v>2040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3285.6921990000001</v>
      </c>
      <c r="L28" s="40">
        <v>2015</v>
      </c>
      <c r="M28" s="40">
        <v>2100</v>
      </c>
    </row>
    <row r="29" spans="2:13" x14ac:dyDescent="0.2">
      <c r="B29" s="40" t="s">
        <v>411</v>
      </c>
      <c r="C29" s="40" t="s">
        <v>45</v>
      </c>
      <c r="D29" s="40" t="s">
        <v>37</v>
      </c>
      <c r="E29" s="40">
        <v>1500</v>
      </c>
      <c r="F29" s="40">
        <v>2038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3285.6921990000001</v>
      </c>
      <c r="L29" s="40">
        <v>2015</v>
      </c>
      <c r="M29" s="40">
        <v>2100</v>
      </c>
    </row>
    <row r="30" spans="2:13" x14ac:dyDescent="0.2">
      <c r="B30" s="40" t="s">
        <v>432</v>
      </c>
      <c r="C30" s="40" t="s">
        <v>45</v>
      </c>
      <c r="D30" s="40" t="s">
        <v>37</v>
      </c>
      <c r="E30" s="40">
        <v>1500</v>
      </c>
      <c r="F30" s="40">
        <v>2038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3285.6921990000001</v>
      </c>
      <c r="L30" s="40">
        <v>2015</v>
      </c>
      <c r="M30" s="40">
        <v>2100</v>
      </c>
    </row>
    <row r="31" spans="2:13" x14ac:dyDescent="0.2">
      <c r="B31" s="40" t="s">
        <v>438</v>
      </c>
      <c r="C31" s="40" t="s">
        <v>45</v>
      </c>
      <c r="D31" s="40" t="s">
        <v>37</v>
      </c>
      <c r="E31" s="40">
        <v>1500</v>
      </c>
      <c r="F31" s="40">
        <v>2038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3285.6921990000001</v>
      </c>
      <c r="L31" s="40">
        <v>2015</v>
      </c>
      <c r="M31" s="40">
        <v>2100</v>
      </c>
    </row>
    <row r="32" spans="2:13" x14ac:dyDescent="0.2">
      <c r="B32" s="40" t="s">
        <v>413</v>
      </c>
      <c r="C32" s="40" t="s">
        <v>45</v>
      </c>
      <c r="D32" s="40" t="s">
        <v>37</v>
      </c>
      <c r="E32" s="40">
        <v>1500</v>
      </c>
      <c r="F32" s="40">
        <v>2037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3285.6921990000001</v>
      </c>
      <c r="L32" s="40">
        <v>2015</v>
      </c>
      <c r="M32" s="40">
        <v>2100</v>
      </c>
    </row>
    <row r="33" spans="2:13" x14ac:dyDescent="0.2">
      <c r="B33" s="40" t="s">
        <v>435</v>
      </c>
      <c r="C33" s="40" t="s">
        <v>45</v>
      </c>
      <c r="D33" s="40" t="s">
        <v>37</v>
      </c>
      <c r="E33" s="40">
        <v>1500</v>
      </c>
      <c r="F33" s="40">
        <v>2037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3285.6921990000001</v>
      </c>
      <c r="L33" s="40">
        <v>2015</v>
      </c>
      <c r="M33" s="40">
        <v>2100</v>
      </c>
    </row>
    <row r="34" spans="2:13" x14ac:dyDescent="0.2">
      <c r="B34" s="40" t="s">
        <v>439</v>
      </c>
      <c r="C34" s="40" t="s">
        <v>45</v>
      </c>
      <c r="D34" s="40" t="s">
        <v>37</v>
      </c>
      <c r="E34" s="40">
        <v>1500</v>
      </c>
      <c r="F34" s="40">
        <v>2037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3285.6921990000001</v>
      </c>
      <c r="L34" s="40">
        <v>2015</v>
      </c>
      <c r="M34" s="40">
        <v>2100</v>
      </c>
    </row>
    <row r="35" spans="2:13" x14ac:dyDescent="0.2">
      <c r="B35" s="40" t="s">
        <v>440</v>
      </c>
      <c r="C35" s="40" t="s">
        <v>45</v>
      </c>
      <c r="D35" s="40" t="s">
        <v>37</v>
      </c>
      <c r="E35" s="40">
        <v>1500</v>
      </c>
      <c r="F35" s="40">
        <v>2037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3285.6921990000001</v>
      </c>
      <c r="L35" s="40">
        <v>2015</v>
      </c>
      <c r="M35" s="40">
        <v>2100</v>
      </c>
    </row>
    <row r="36" spans="2:13" x14ac:dyDescent="0.2">
      <c r="B36" s="40" t="s">
        <v>466</v>
      </c>
      <c r="C36" s="40" t="s">
        <v>37</v>
      </c>
      <c r="D36" s="40" t="s">
        <v>39</v>
      </c>
      <c r="E36" s="40">
        <v>1500</v>
      </c>
      <c r="F36" s="40">
        <v>2037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2555.5383769999999</v>
      </c>
      <c r="L36" s="40">
        <v>2015</v>
      </c>
      <c r="M36" s="40">
        <v>2100</v>
      </c>
    </row>
    <row r="37" spans="2:13" x14ac:dyDescent="0.2">
      <c r="B37" s="40" t="s">
        <v>475</v>
      </c>
      <c r="C37" s="40" t="s">
        <v>37</v>
      </c>
      <c r="D37" s="40" t="s">
        <v>39</v>
      </c>
      <c r="E37" s="40">
        <v>1500</v>
      </c>
      <c r="F37" s="40">
        <v>2037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2555.5383769999999</v>
      </c>
      <c r="L37" s="40">
        <v>2015</v>
      </c>
      <c r="M37" s="40">
        <v>2100</v>
      </c>
    </row>
    <row r="38" spans="2:13" x14ac:dyDescent="0.2">
      <c r="B38" s="40" t="s">
        <v>487</v>
      </c>
      <c r="C38" s="40" t="s">
        <v>37</v>
      </c>
      <c r="D38" s="40" t="s">
        <v>39</v>
      </c>
      <c r="E38" s="40">
        <v>1500</v>
      </c>
      <c r="F38" s="40">
        <v>2037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2555.5383769999999</v>
      </c>
      <c r="L38" s="40">
        <v>2015</v>
      </c>
      <c r="M38" s="40">
        <v>2100</v>
      </c>
    </row>
    <row r="39" spans="2:13" x14ac:dyDescent="0.2">
      <c r="B39" s="40" t="s">
        <v>361</v>
      </c>
      <c r="C39" s="40" t="s">
        <v>37</v>
      </c>
      <c r="D39" s="40" t="s">
        <v>39</v>
      </c>
      <c r="E39" s="40">
        <v>1500</v>
      </c>
      <c r="F39" s="40">
        <v>2037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2555.5383769999999</v>
      </c>
      <c r="L39" s="40">
        <v>2015</v>
      </c>
      <c r="M39" s="40">
        <v>2100</v>
      </c>
    </row>
    <row r="40" spans="2:13" x14ac:dyDescent="0.2">
      <c r="B40" s="40" t="s">
        <v>328</v>
      </c>
      <c r="C40" s="40" t="s">
        <v>40</v>
      </c>
      <c r="D40" s="40" t="s">
        <v>43</v>
      </c>
      <c r="E40" s="40">
        <v>1500</v>
      </c>
      <c r="F40" s="40">
        <v>2037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2555.5383769999999</v>
      </c>
      <c r="L40" s="40">
        <v>2015</v>
      </c>
      <c r="M40" s="40">
        <v>2100</v>
      </c>
    </row>
    <row r="41" spans="2:13" x14ac:dyDescent="0.2">
      <c r="B41" s="40" t="s">
        <v>528</v>
      </c>
      <c r="C41" s="40" t="s">
        <v>40</v>
      </c>
      <c r="D41" s="40" t="s">
        <v>43</v>
      </c>
      <c r="E41" s="40">
        <v>1500</v>
      </c>
      <c r="F41" s="40">
        <v>2037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2555.5383769999999</v>
      </c>
      <c r="L41" s="40">
        <v>2015</v>
      </c>
      <c r="M41" s="40">
        <v>2100</v>
      </c>
    </row>
    <row r="42" spans="2:13" x14ac:dyDescent="0.2">
      <c r="B42" s="40" t="s">
        <v>434</v>
      </c>
      <c r="C42" s="40" t="s">
        <v>45</v>
      </c>
      <c r="D42" s="40" t="s">
        <v>37</v>
      </c>
      <c r="E42" s="40">
        <v>1500</v>
      </c>
      <c r="F42" s="40">
        <v>2036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3285.6921990000001</v>
      </c>
      <c r="L42" s="40">
        <v>2015</v>
      </c>
      <c r="M42" s="40">
        <v>2100</v>
      </c>
    </row>
    <row r="43" spans="2:13" x14ac:dyDescent="0.2">
      <c r="B43" s="40" t="s">
        <v>417</v>
      </c>
      <c r="C43" s="40" t="s">
        <v>45</v>
      </c>
      <c r="D43" s="40" t="s">
        <v>37</v>
      </c>
      <c r="E43" s="40">
        <v>1500</v>
      </c>
      <c r="F43" s="40">
        <v>2036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3285.6921990000001</v>
      </c>
      <c r="L43" s="40">
        <v>2015</v>
      </c>
      <c r="M43" s="40">
        <v>2100</v>
      </c>
    </row>
    <row r="44" spans="2:13" x14ac:dyDescent="0.2">
      <c r="B44" s="40" t="s">
        <v>480</v>
      </c>
      <c r="C44" s="40" t="s">
        <v>37</v>
      </c>
      <c r="D44" s="40" t="s">
        <v>39</v>
      </c>
      <c r="E44" s="40">
        <v>1500</v>
      </c>
      <c r="F44" s="40">
        <v>2036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2555.5383769999999</v>
      </c>
      <c r="L44" s="40">
        <v>2015</v>
      </c>
      <c r="M44" s="40">
        <v>2100</v>
      </c>
    </row>
    <row r="45" spans="2:13" x14ac:dyDescent="0.2">
      <c r="B45" s="40" t="s">
        <v>485</v>
      </c>
      <c r="C45" s="40" t="s">
        <v>37</v>
      </c>
      <c r="D45" s="40" t="s">
        <v>39</v>
      </c>
      <c r="E45" s="40">
        <v>1500</v>
      </c>
      <c r="F45" s="40">
        <v>2036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2555.5383769999999</v>
      </c>
      <c r="L45" s="40">
        <v>2015</v>
      </c>
      <c r="M45" s="40">
        <v>2100</v>
      </c>
    </row>
    <row r="46" spans="2:13" x14ac:dyDescent="0.2">
      <c r="B46" s="40" t="s">
        <v>349</v>
      </c>
      <c r="C46" s="40" t="s">
        <v>37</v>
      </c>
      <c r="D46" s="40" t="s">
        <v>39</v>
      </c>
      <c r="E46" s="40">
        <v>1500</v>
      </c>
      <c r="F46" s="40">
        <v>2036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2555.5383769999999</v>
      </c>
      <c r="L46" s="40">
        <v>2015</v>
      </c>
      <c r="M46" s="40">
        <v>2100</v>
      </c>
    </row>
    <row r="47" spans="2:13" x14ac:dyDescent="0.2">
      <c r="B47" s="40" t="s">
        <v>515</v>
      </c>
      <c r="C47" s="40" t="s">
        <v>44</v>
      </c>
      <c r="D47" s="40" t="s">
        <v>40</v>
      </c>
      <c r="E47" s="40">
        <v>1500</v>
      </c>
      <c r="F47" s="40">
        <v>2036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3285.6921990000001</v>
      </c>
      <c r="L47" s="40">
        <v>2015</v>
      </c>
      <c r="M47" s="40">
        <v>2100</v>
      </c>
    </row>
    <row r="48" spans="2:13" x14ac:dyDescent="0.2">
      <c r="B48" s="40" t="s">
        <v>348</v>
      </c>
      <c r="C48" s="40" t="s">
        <v>37</v>
      </c>
      <c r="D48" s="40" t="s">
        <v>39</v>
      </c>
      <c r="E48" s="40">
        <v>1500</v>
      </c>
      <c r="F48" s="40">
        <v>2035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2555.5383769999999</v>
      </c>
      <c r="L48" s="40">
        <v>2015</v>
      </c>
      <c r="M48" s="40">
        <v>2100</v>
      </c>
    </row>
    <row r="49" spans="2:13" x14ac:dyDescent="0.2">
      <c r="B49" s="40" t="s">
        <v>493</v>
      </c>
      <c r="C49" s="40" t="s">
        <v>37</v>
      </c>
      <c r="D49" s="40" t="s">
        <v>39</v>
      </c>
      <c r="E49" s="40">
        <v>1500</v>
      </c>
      <c r="F49" s="40">
        <v>2035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2555.5383769999999</v>
      </c>
      <c r="L49" s="40">
        <v>2015</v>
      </c>
      <c r="M49" s="40">
        <v>2100</v>
      </c>
    </row>
    <row r="50" spans="2:13" x14ac:dyDescent="0.2">
      <c r="B50" s="40" t="s">
        <v>358</v>
      </c>
      <c r="C50" s="40" t="s">
        <v>37</v>
      </c>
      <c r="D50" s="40" t="s">
        <v>39</v>
      </c>
      <c r="E50" s="40">
        <v>1500</v>
      </c>
      <c r="F50" s="40">
        <v>2035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2555.5383769999999</v>
      </c>
      <c r="L50" s="40">
        <v>2015</v>
      </c>
      <c r="M50" s="40">
        <v>2100</v>
      </c>
    </row>
    <row r="51" spans="2:13" x14ac:dyDescent="0.2">
      <c r="B51" s="40" t="s">
        <v>360</v>
      </c>
      <c r="C51" s="40" t="s">
        <v>37</v>
      </c>
      <c r="D51" s="40" t="s">
        <v>39</v>
      </c>
      <c r="E51" s="40">
        <v>1500</v>
      </c>
      <c r="F51" s="40">
        <v>2035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2555.5383769999999</v>
      </c>
      <c r="L51" s="40">
        <v>2015</v>
      </c>
      <c r="M51" s="40">
        <v>2100</v>
      </c>
    </row>
    <row r="52" spans="2:13" x14ac:dyDescent="0.2">
      <c r="B52" s="40" t="s">
        <v>500</v>
      </c>
      <c r="C52" s="40" t="s">
        <v>37</v>
      </c>
      <c r="D52" s="40" t="s">
        <v>39</v>
      </c>
      <c r="E52" s="40">
        <v>1500</v>
      </c>
      <c r="F52" s="40">
        <v>2035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2555.5383769999999</v>
      </c>
      <c r="L52" s="40">
        <v>2015</v>
      </c>
      <c r="M52" s="40">
        <v>2100</v>
      </c>
    </row>
    <row r="53" spans="2:13" x14ac:dyDescent="0.2">
      <c r="B53" s="40" t="s">
        <v>445</v>
      </c>
      <c r="C53" s="40" t="s">
        <v>37</v>
      </c>
      <c r="D53" s="40" t="s">
        <v>38</v>
      </c>
      <c r="E53" s="40">
        <v>1500</v>
      </c>
      <c r="F53" s="40">
        <v>2034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1460.307644</v>
      </c>
      <c r="L53" s="40">
        <v>2015</v>
      </c>
      <c r="M53" s="40">
        <v>2100</v>
      </c>
    </row>
    <row r="54" spans="2:13" x14ac:dyDescent="0.2">
      <c r="B54" s="40" t="s">
        <v>449</v>
      </c>
      <c r="C54" s="40" t="s">
        <v>37</v>
      </c>
      <c r="D54" s="40" t="s">
        <v>38</v>
      </c>
      <c r="E54" s="40">
        <v>1500</v>
      </c>
      <c r="F54" s="40">
        <v>2034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1460.307644</v>
      </c>
      <c r="L54" s="40">
        <v>2015</v>
      </c>
      <c r="M54" s="40">
        <v>2100</v>
      </c>
    </row>
    <row r="55" spans="2:13" x14ac:dyDescent="0.2">
      <c r="B55" s="40" t="s">
        <v>332</v>
      </c>
      <c r="C55" s="40" t="s">
        <v>37</v>
      </c>
      <c r="D55" s="40" t="s">
        <v>38</v>
      </c>
      <c r="E55" s="40">
        <v>1500</v>
      </c>
      <c r="F55" s="40">
        <v>2034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1460.307644</v>
      </c>
      <c r="L55" s="40">
        <v>2015</v>
      </c>
      <c r="M55" s="40">
        <v>2100</v>
      </c>
    </row>
    <row r="56" spans="2:13" x14ac:dyDescent="0.2">
      <c r="B56" s="40" t="s">
        <v>336</v>
      </c>
      <c r="C56" s="40" t="s">
        <v>37</v>
      </c>
      <c r="D56" s="40" t="s">
        <v>39</v>
      </c>
      <c r="E56" s="40">
        <v>1500</v>
      </c>
      <c r="F56" s="40">
        <v>2034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2555.5383769999999</v>
      </c>
      <c r="L56" s="40">
        <v>2015</v>
      </c>
      <c r="M56" s="40">
        <v>2100</v>
      </c>
    </row>
    <row r="57" spans="2:13" x14ac:dyDescent="0.2">
      <c r="B57" s="40" t="s">
        <v>464</v>
      </c>
      <c r="C57" s="40" t="s">
        <v>37</v>
      </c>
      <c r="D57" s="40" t="s">
        <v>39</v>
      </c>
      <c r="E57" s="40">
        <v>1500</v>
      </c>
      <c r="F57" s="40">
        <v>2034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2555.5383769999999</v>
      </c>
      <c r="L57" s="40">
        <v>2015</v>
      </c>
      <c r="M57" s="40">
        <v>2100</v>
      </c>
    </row>
    <row r="58" spans="2:13" x14ac:dyDescent="0.2">
      <c r="B58" s="40" t="s">
        <v>362</v>
      </c>
      <c r="C58" s="40" t="s">
        <v>37</v>
      </c>
      <c r="D58" s="40" t="s">
        <v>39</v>
      </c>
      <c r="E58" s="40">
        <v>1500</v>
      </c>
      <c r="F58" s="40">
        <v>2034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2555.5383769999999</v>
      </c>
      <c r="L58" s="40">
        <v>2015</v>
      </c>
      <c r="M58" s="40">
        <v>2100</v>
      </c>
    </row>
    <row r="59" spans="2:13" x14ac:dyDescent="0.2">
      <c r="B59" s="40" t="s">
        <v>510</v>
      </c>
      <c r="C59" s="40" t="s">
        <v>44</v>
      </c>
      <c r="D59" s="40" t="s">
        <v>40</v>
      </c>
      <c r="E59" s="40">
        <v>1500</v>
      </c>
      <c r="F59" s="40">
        <v>2034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3285.6921990000001</v>
      </c>
      <c r="L59" s="40">
        <v>2015</v>
      </c>
      <c r="M59" s="40">
        <v>2100</v>
      </c>
    </row>
    <row r="60" spans="2:13" x14ac:dyDescent="0.2">
      <c r="B60" s="40" t="s">
        <v>516</v>
      </c>
      <c r="C60" s="40" t="s">
        <v>44</v>
      </c>
      <c r="D60" s="40" t="s">
        <v>40</v>
      </c>
      <c r="E60" s="40">
        <v>1500</v>
      </c>
      <c r="F60" s="40">
        <v>2034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3285.6921990000001</v>
      </c>
      <c r="L60" s="40">
        <v>2015</v>
      </c>
      <c r="M60" s="40">
        <v>2100</v>
      </c>
    </row>
    <row r="61" spans="2:13" x14ac:dyDescent="0.2">
      <c r="B61" s="40" t="s">
        <v>368</v>
      </c>
      <c r="C61" s="40" t="s">
        <v>37</v>
      </c>
      <c r="D61" s="40" t="s">
        <v>38</v>
      </c>
      <c r="E61" s="40">
        <v>1500</v>
      </c>
      <c r="F61" s="40">
        <v>2033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1460.307644</v>
      </c>
      <c r="L61" s="40">
        <v>2015</v>
      </c>
      <c r="M61" s="40">
        <v>2100</v>
      </c>
    </row>
    <row r="62" spans="2:13" x14ac:dyDescent="0.2">
      <c r="B62" s="40" t="s">
        <v>342</v>
      </c>
      <c r="C62" s="40" t="s">
        <v>37</v>
      </c>
      <c r="D62" s="40" t="s">
        <v>38</v>
      </c>
      <c r="E62" s="40">
        <v>1500</v>
      </c>
      <c r="F62" s="40">
        <v>2033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1460.307644</v>
      </c>
      <c r="L62" s="40">
        <v>2015</v>
      </c>
      <c r="M62" s="40">
        <v>2100</v>
      </c>
    </row>
    <row r="63" spans="2:13" x14ac:dyDescent="0.2">
      <c r="B63" s="40" t="s">
        <v>330</v>
      </c>
      <c r="C63" s="40" t="s">
        <v>37</v>
      </c>
      <c r="D63" s="40" t="s">
        <v>38</v>
      </c>
      <c r="E63" s="40">
        <v>1500</v>
      </c>
      <c r="F63" s="40">
        <v>2033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1460.307644</v>
      </c>
      <c r="L63" s="40">
        <v>2015</v>
      </c>
      <c r="M63" s="40">
        <v>2100</v>
      </c>
    </row>
    <row r="64" spans="2:13" x14ac:dyDescent="0.2">
      <c r="B64" s="40" t="s">
        <v>450</v>
      </c>
      <c r="C64" s="40" t="s">
        <v>37</v>
      </c>
      <c r="D64" s="40" t="s">
        <v>38</v>
      </c>
      <c r="E64" s="40">
        <v>1500</v>
      </c>
      <c r="F64" s="40">
        <v>2033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1460.307644</v>
      </c>
      <c r="L64" s="40">
        <v>2015</v>
      </c>
      <c r="M64" s="40">
        <v>2100</v>
      </c>
    </row>
    <row r="65" spans="2:13" x14ac:dyDescent="0.2">
      <c r="B65" s="40" t="s">
        <v>465</v>
      </c>
      <c r="C65" s="40" t="s">
        <v>37</v>
      </c>
      <c r="D65" s="40" t="s">
        <v>39</v>
      </c>
      <c r="E65" s="40">
        <v>1500</v>
      </c>
      <c r="F65" s="40">
        <v>2033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2555.5383769999999</v>
      </c>
      <c r="L65" s="40">
        <v>2015</v>
      </c>
      <c r="M65" s="40">
        <v>2100</v>
      </c>
    </row>
    <row r="66" spans="2:13" x14ac:dyDescent="0.2">
      <c r="B66" s="40" t="s">
        <v>467</v>
      </c>
      <c r="C66" s="40" t="s">
        <v>37</v>
      </c>
      <c r="D66" s="40" t="s">
        <v>39</v>
      </c>
      <c r="E66" s="40">
        <v>1500</v>
      </c>
      <c r="F66" s="40">
        <v>2033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2555.5383769999999</v>
      </c>
      <c r="L66" s="40">
        <v>2015</v>
      </c>
      <c r="M66" s="40">
        <v>2100</v>
      </c>
    </row>
    <row r="67" spans="2:13" x14ac:dyDescent="0.2">
      <c r="B67" s="40" t="s">
        <v>481</v>
      </c>
      <c r="C67" s="40" t="s">
        <v>37</v>
      </c>
      <c r="D67" s="40" t="s">
        <v>39</v>
      </c>
      <c r="E67" s="40">
        <v>1500</v>
      </c>
      <c r="F67" s="40">
        <v>2033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2555.5383769999999</v>
      </c>
      <c r="L67" s="40">
        <v>2015</v>
      </c>
      <c r="M67" s="40">
        <v>2100</v>
      </c>
    </row>
    <row r="68" spans="2:13" x14ac:dyDescent="0.2">
      <c r="B68" s="40" t="s">
        <v>497</v>
      </c>
      <c r="C68" s="40" t="s">
        <v>37</v>
      </c>
      <c r="D68" s="40" t="s">
        <v>39</v>
      </c>
      <c r="E68" s="40">
        <v>1500</v>
      </c>
      <c r="F68" s="40">
        <v>2033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2555.5383769999999</v>
      </c>
      <c r="L68" s="40">
        <v>2015</v>
      </c>
      <c r="M68" s="40">
        <v>2100</v>
      </c>
    </row>
    <row r="69" spans="2:13" x14ac:dyDescent="0.2">
      <c r="B69" s="40" t="s">
        <v>508</v>
      </c>
      <c r="C69" s="40" t="s">
        <v>44</v>
      </c>
      <c r="D69" s="40" t="s">
        <v>40</v>
      </c>
      <c r="E69" s="40">
        <v>1500</v>
      </c>
      <c r="F69" s="40">
        <v>2033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3285.6921990000001</v>
      </c>
      <c r="L69" s="40">
        <v>2015</v>
      </c>
      <c r="M69" s="40">
        <v>2100</v>
      </c>
    </row>
    <row r="70" spans="2:13" x14ac:dyDescent="0.2">
      <c r="B70" s="40" t="s">
        <v>375</v>
      </c>
      <c r="C70" s="40" t="s">
        <v>37</v>
      </c>
      <c r="D70" s="40" t="s">
        <v>39</v>
      </c>
      <c r="E70" s="40">
        <v>1500</v>
      </c>
      <c r="F70" s="40">
        <v>2032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2555.5383769999999</v>
      </c>
      <c r="L70" s="40">
        <v>2015</v>
      </c>
      <c r="M70" s="40">
        <v>2100</v>
      </c>
    </row>
    <row r="71" spans="2:13" x14ac:dyDescent="0.2">
      <c r="B71" s="40" t="s">
        <v>343</v>
      </c>
      <c r="C71" s="40" t="s">
        <v>37</v>
      </c>
      <c r="D71" s="40" t="s">
        <v>39</v>
      </c>
      <c r="E71" s="40">
        <v>1500</v>
      </c>
      <c r="F71" s="40">
        <v>2032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2555.5383769999999</v>
      </c>
      <c r="L71" s="40">
        <v>2015</v>
      </c>
      <c r="M71" s="40">
        <v>2100</v>
      </c>
    </row>
    <row r="72" spans="2:13" x14ac:dyDescent="0.2">
      <c r="B72" s="40" t="s">
        <v>392</v>
      </c>
      <c r="C72" s="40" t="s">
        <v>37</v>
      </c>
      <c r="D72" s="40" t="s">
        <v>39</v>
      </c>
      <c r="E72" s="40">
        <v>1500</v>
      </c>
      <c r="F72" s="40">
        <v>2032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2555.5383769999999</v>
      </c>
      <c r="L72" s="40">
        <v>2015</v>
      </c>
      <c r="M72" s="40">
        <v>2100</v>
      </c>
    </row>
    <row r="73" spans="2:13" x14ac:dyDescent="0.2">
      <c r="B73" s="40" t="s">
        <v>327</v>
      </c>
      <c r="C73" s="40" t="s">
        <v>40</v>
      </c>
      <c r="D73" s="40" t="s">
        <v>43</v>
      </c>
      <c r="E73" s="40">
        <v>1500</v>
      </c>
      <c r="F73" s="40">
        <v>2032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2555.5383769999999</v>
      </c>
      <c r="L73" s="40">
        <v>2015</v>
      </c>
      <c r="M73" s="40">
        <v>2100</v>
      </c>
    </row>
    <row r="74" spans="2:13" x14ac:dyDescent="0.2">
      <c r="B74" s="40" t="s">
        <v>527</v>
      </c>
      <c r="C74" s="40" t="s">
        <v>40</v>
      </c>
      <c r="D74" s="40" t="s">
        <v>43</v>
      </c>
      <c r="E74" s="40">
        <v>1500</v>
      </c>
      <c r="F74" s="40">
        <v>2032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2555.5383769999999</v>
      </c>
      <c r="L74" s="40">
        <v>2015</v>
      </c>
      <c r="M74" s="40">
        <v>2100</v>
      </c>
    </row>
    <row r="75" spans="2:13" x14ac:dyDescent="0.2">
      <c r="B75" s="40" t="s">
        <v>531</v>
      </c>
      <c r="C75" s="40" t="s">
        <v>40</v>
      </c>
      <c r="D75" s="40" t="s">
        <v>43</v>
      </c>
      <c r="E75" s="40">
        <v>1500</v>
      </c>
      <c r="F75" s="40">
        <v>2032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2555.5383769999999</v>
      </c>
      <c r="L75" s="40">
        <v>2015</v>
      </c>
      <c r="M75" s="40">
        <v>2100</v>
      </c>
    </row>
    <row r="76" spans="2:13" x14ac:dyDescent="0.2">
      <c r="B76" s="40" t="s">
        <v>334</v>
      </c>
      <c r="C76" s="40" t="s">
        <v>40</v>
      </c>
      <c r="D76" s="40" t="s">
        <v>43</v>
      </c>
      <c r="E76" s="40">
        <v>1500</v>
      </c>
      <c r="F76" s="40">
        <v>2032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2555.5383769999999</v>
      </c>
      <c r="L76" s="40">
        <v>2015</v>
      </c>
      <c r="M76" s="40">
        <v>2100</v>
      </c>
    </row>
    <row r="77" spans="2:13" x14ac:dyDescent="0.2">
      <c r="B77" s="40" t="s">
        <v>410</v>
      </c>
      <c r="C77" s="40" t="s">
        <v>44</v>
      </c>
      <c r="D77" s="40" t="s">
        <v>37</v>
      </c>
      <c r="E77" s="40">
        <v>1500</v>
      </c>
      <c r="F77" s="40">
        <v>2031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3285.6921990000001</v>
      </c>
      <c r="L77" s="40">
        <v>2015</v>
      </c>
      <c r="M77" s="40">
        <v>2100</v>
      </c>
    </row>
    <row r="78" spans="2:13" x14ac:dyDescent="0.2">
      <c r="B78" s="40" t="s">
        <v>403</v>
      </c>
      <c r="C78" s="40" t="s">
        <v>44</v>
      </c>
      <c r="D78" s="40" t="s">
        <v>37</v>
      </c>
      <c r="E78" s="40">
        <v>1500</v>
      </c>
      <c r="F78" s="40">
        <v>2031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3285.6921990000001</v>
      </c>
      <c r="L78" s="40">
        <v>2015</v>
      </c>
      <c r="M78" s="40">
        <v>2100</v>
      </c>
    </row>
    <row r="79" spans="2:13" x14ac:dyDescent="0.2">
      <c r="B79" s="40" t="s">
        <v>462</v>
      </c>
      <c r="C79" s="40" t="s">
        <v>37</v>
      </c>
      <c r="D79" s="40" t="s">
        <v>39</v>
      </c>
      <c r="E79" s="40">
        <v>1500</v>
      </c>
      <c r="F79" s="40">
        <v>2031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2555.5383769999999</v>
      </c>
      <c r="L79" s="40">
        <v>2015</v>
      </c>
      <c r="M79" s="40">
        <v>2100</v>
      </c>
    </row>
    <row r="80" spans="2:13" x14ac:dyDescent="0.2">
      <c r="B80" s="40" t="s">
        <v>345</v>
      </c>
      <c r="C80" s="40" t="s">
        <v>37</v>
      </c>
      <c r="D80" s="40" t="s">
        <v>39</v>
      </c>
      <c r="E80" s="40">
        <v>1500</v>
      </c>
      <c r="F80" s="40">
        <v>2031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2555.5383769999999</v>
      </c>
      <c r="L80" s="40">
        <v>2015</v>
      </c>
      <c r="M80" s="40">
        <v>2100</v>
      </c>
    </row>
    <row r="81" spans="2:13" x14ac:dyDescent="0.2">
      <c r="B81" s="40" t="s">
        <v>350</v>
      </c>
      <c r="C81" s="40" t="s">
        <v>37</v>
      </c>
      <c r="D81" s="40" t="s">
        <v>39</v>
      </c>
      <c r="E81" s="40">
        <v>1500</v>
      </c>
      <c r="F81" s="40">
        <v>2031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2555.5383769999999</v>
      </c>
      <c r="L81" s="40">
        <v>2015</v>
      </c>
      <c r="M81" s="40">
        <v>2100</v>
      </c>
    </row>
    <row r="82" spans="2:13" x14ac:dyDescent="0.2">
      <c r="B82" s="40" t="s">
        <v>496</v>
      </c>
      <c r="C82" s="40" t="s">
        <v>37</v>
      </c>
      <c r="D82" s="40" t="s">
        <v>39</v>
      </c>
      <c r="E82" s="40">
        <v>1500</v>
      </c>
      <c r="F82" s="40">
        <v>2031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2555.5383769999999</v>
      </c>
      <c r="L82" s="40">
        <v>2015</v>
      </c>
      <c r="M82" s="40">
        <v>2100</v>
      </c>
    </row>
    <row r="83" spans="2:13" x14ac:dyDescent="0.2">
      <c r="B83" s="40" t="s">
        <v>529</v>
      </c>
      <c r="C83" s="40" t="s">
        <v>40</v>
      </c>
      <c r="D83" s="40" t="s">
        <v>43</v>
      </c>
      <c r="E83" s="40">
        <v>1500</v>
      </c>
      <c r="F83" s="40">
        <v>2031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2555.5383769999999</v>
      </c>
      <c r="L83" s="40">
        <v>2015</v>
      </c>
      <c r="M83" s="40">
        <v>2100</v>
      </c>
    </row>
    <row r="84" spans="2:13" x14ac:dyDescent="0.2">
      <c r="B84" s="40" t="s">
        <v>341</v>
      </c>
      <c r="C84" s="40" t="s">
        <v>40</v>
      </c>
      <c r="D84" s="40" t="s">
        <v>43</v>
      </c>
      <c r="E84" s="40">
        <v>1500</v>
      </c>
      <c r="F84" s="40">
        <v>2031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2555.5383769999999</v>
      </c>
      <c r="L84" s="40">
        <v>2015</v>
      </c>
      <c r="M84" s="40">
        <v>2100</v>
      </c>
    </row>
    <row r="85" spans="2:13" x14ac:dyDescent="0.2">
      <c r="B85" s="40" t="s">
        <v>533</v>
      </c>
      <c r="C85" s="40" t="s">
        <v>40</v>
      </c>
      <c r="D85" s="40" t="s">
        <v>43</v>
      </c>
      <c r="E85" s="40">
        <v>1500</v>
      </c>
      <c r="F85" s="40">
        <v>2031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2555.5383769999999</v>
      </c>
      <c r="L85" s="40">
        <v>2015</v>
      </c>
      <c r="M85" s="40">
        <v>2100</v>
      </c>
    </row>
    <row r="86" spans="2:13" x14ac:dyDescent="0.2">
      <c r="B86" s="40" t="s">
        <v>344</v>
      </c>
      <c r="C86" s="40" t="s">
        <v>37</v>
      </c>
      <c r="D86" s="40" t="s">
        <v>39</v>
      </c>
      <c r="E86" s="40">
        <v>1500</v>
      </c>
      <c r="F86" s="40">
        <v>2030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2555.5383769999999</v>
      </c>
      <c r="L86" s="40">
        <v>2015</v>
      </c>
      <c r="M86" s="40">
        <v>2100</v>
      </c>
    </row>
    <row r="87" spans="2:13" x14ac:dyDescent="0.2">
      <c r="B87" s="40" t="s">
        <v>338</v>
      </c>
      <c r="C87" s="40" t="s">
        <v>37</v>
      </c>
      <c r="D87" s="40" t="s">
        <v>39</v>
      </c>
      <c r="E87" s="40">
        <v>1500</v>
      </c>
      <c r="F87" s="40">
        <v>2030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2555.5383769999999</v>
      </c>
      <c r="L87" s="40">
        <v>2015</v>
      </c>
      <c r="M87" s="40">
        <v>2100</v>
      </c>
    </row>
    <row r="88" spans="2:13" x14ac:dyDescent="0.2">
      <c r="B88" s="40" t="s">
        <v>501</v>
      </c>
      <c r="C88" s="40" t="s">
        <v>37</v>
      </c>
      <c r="D88" s="40" t="s">
        <v>39</v>
      </c>
      <c r="E88" s="40">
        <v>1500</v>
      </c>
      <c r="F88" s="40">
        <v>2030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2555.5383769999999</v>
      </c>
      <c r="L88" s="40">
        <v>2015</v>
      </c>
      <c r="M88" s="40">
        <v>2100</v>
      </c>
    </row>
    <row r="89" spans="2:13" x14ac:dyDescent="0.2">
      <c r="B89" s="40" t="s">
        <v>355</v>
      </c>
      <c r="C89" s="40" t="s">
        <v>37</v>
      </c>
      <c r="D89" s="40" t="s">
        <v>39</v>
      </c>
      <c r="E89" s="40">
        <v>1500</v>
      </c>
      <c r="F89" s="40">
        <v>2029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2555.5383769999999</v>
      </c>
      <c r="L89" s="40">
        <v>2015</v>
      </c>
      <c r="M89" s="40">
        <v>2100</v>
      </c>
    </row>
    <row r="90" spans="2:13" x14ac:dyDescent="0.2">
      <c r="B90" s="40" t="s">
        <v>483</v>
      </c>
      <c r="C90" s="40" t="s">
        <v>37</v>
      </c>
      <c r="D90" s="40" t="s">
        <v>39</v>
      </c>
      <c r="E90" s="40">
        <v>1500</v>
      </c>
      <c r="F90" s="40">
        <v>2029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2555.5383769999999</v>
      </c>
      <c r="L90" s="40">
        <v>2015</v>
      </c>
      <c r="M90" s="40">
        <v>2100</v>
      </c>
    </row>
    <row r="91" spans="2:13" x14ac:dyDescent="0.2">
      <c r="B91" s="40" t="s">
        <v>405</v>
      </c>
      <c r="C91" s="40" t="s">
        <v>44</v>
      </c>
      <c r="D91" s="40" t="s">
        <v>37</v>
      </c>
      <c r="E91" s="40">
        <v>1500</v>
      </c>
      <c r="F91" s="40">
        <v>2026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3285.6921990000001</v>
      </c>
      <c r="L91" s="40">
        <v>2015</v>
      </c>
      <c r="M91" s="40">
        <v>2100</v>
      </c>
    </row>
    <row r="92" spans="2:13" x14ac:dyDescent="0.2">
      <c r="B92" s="40" t="s">
        <v>408</v>
      </c>
      <c r="C92" s="40" t="s">
        <v>44</v>
      </c>
      <c r="D92" s="40" t="s">
        <v>37</v>
      </c>
      <c r="E92" s="40">
        <v>1500</v>
      </c>
      <c r="F92" s="40">
        <v>2025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3285.6921990000001</v>
      </c>
      <c r="L92" s="40">
        <v>2015</v>
      </c>
      <c r="M92" s="40">
        <v>2100</v>
      </c>
    </row>
    <row r="93" spans="2:13" x14ac:dyDescent="0.2">
      <c r="B93" s="40" t="s">
        <v>400</v>
      </c>
      <c r="C93" s="40" t="s">
        <v>44</v>
      </c>
      <c r="D93" s="40" t="s">
        <v>37</v>
      </c>
      <c r="E93" s="40">
        <v>1500</v>
      </c>
      <c r="F93" s="40">
        <v>2025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3285.6921990000001</v>
      </c>
      <c r="L93" s="40">
        <v>2015</v>
      </c>
      <c r="M93" s="40">
        <v>2100</v>
      </c>
    </row>
    <row r="94" spans="2:13" x14ac:dyDescent="0.2">
      <c r="B94" s="40" t="s">
        <v>409</v>
      </c>
      <c r="C94" s="40" t="s">
        <v>44</v>
      </c>
      <c r="D94" s="40" t="s">
        <v>37</v>
      </c>
      <c r="E94" s="40">
        <v>1500</v>
      </c>
      <c r="F94" s="40">
        <v>2024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3285.6921990000001</v>
      </c>
      <c r="L94" s="40">
        <v>2015</v>
      </c>
      <c r="M94" s="40">
        <v>2100</v>
      </c>
    </row>
    <row r="95" spans="2:13" x14ac:dyDescent="0.2">
      <c r="B95" s="40" t="s">
        <v>402</v>
      </c>
      <c r="C95" s="40" t="s">
        <v>44</v>
      </c>
      <c r="D95" s="40" t="s">
        <v>37</v>
      </c>
      <c r="E95" s="40">
        <v>1500</v>
      </c>
      <c r="F95" s="40">
        <v>2024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">
      <c r="B96" s="40" t="s">
        <v>404</v>
      </c>
      <c r="C96" s="40" t="s">
        <v>44</v>
      </c>
      <c r="D96" s="40" t="s">
        <v>37</v>
      </c>
      <c r="E96" s="40">
        <v>1500</v>
      </c>
      <c r="F96" s="40">
        <v>2024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399</v>
      </c>
      <c r="C97" s="40" t="s">
        <v>44</v>
      </c>
      <c r="D97" s="40" t="s">
        <v>37</v>
      </c>
      <c r="E97" s="40">
        <v>1500</v>
      </c>
      <c r="F97" s="40">
        <v>2019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401</v>
      </c>
      <c r="C98" s="40" t="s">
        <v>44</v>
      </c>
      <c r="D98" s="40" t="s">
        <v>37</v>
      </c>
      <c r="E98" s="40">
        <v>1500</v>
      </c>
      <c r="F98" s="40">
        <v>2019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418</v>
      </c>
      <c r="C99" s="40" t="s">
        <v>42</v>
      </c>
      <c r="D99" s="40" t="s">
        <v>37</v>
      </c>
      <c r="E99" s="40">
        <v>1500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398</v>
      </c>
      <c r="C100" s="40" t="s">
        <v>44</v>
      </c>
      <c r="D100" s="40" t="s">
        <v>37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">
      <c r="B101" s="40" t="s">
        <v>419</v>
      </c>
      <c r="C101" s="40" t="s">
        <v>42</v>
      </c>
      <c r="D101" s="40" t="s">
        <v>37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">
      <c r="B102" s="40" t="s">
        <v>420</v>
      </c>
      <c r="C102" s="40" t="s">
        <v>42</v>
      </c>
      <c r="D102" s="40" t="s">
        <v>37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">
      <c r="B103" s="40" t="s">
        <v>421</v>
      </c>
      <c r="C103" s="40" t="s">
        <v>42</v>
      </c>
      <c r="D103" s="40" t="s">
        <v>37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">
      <c r="B104" s="40" t="s">
        <v>422</v>
      </c>
      <c r="C104" s="40" t="s">
        <v>42</v>
      </c>
      <c r="D104" s="40" t="s">
        <v>37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">
      <c r="B105" s="40" t="s">
        <v>423</v>
      </c>
      <c r="C105" s="40" t="s">
        <v>42</v>
      </c>
      <c r="D105" s="40" t="s">
        <v>37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">
      <c r="B106" s="40" t="s">
        <v>424</v>
      </c>
      <c r="C106" s="40" t="s">
        <v>42</v>
      </c>
      <c r="D106" s="40" t="s">
        <v>37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3285.6921990000001</v>
      </c>
      <c r="L106" s="40">
        <v>2015</v>
      </c>
      <c r="M106" s="40">
        <v>2100</v>
      </c>
    </row>
    <row r="107" spans="2:13" x14ac:dyDescent="0.2">
      <c r="B107" s="40" t="s">
        <v>425</v>
      </c>
      <c r="C107" s="40" t="s">
        <v>42</v>
      </c>
      <c r="D107" s="40" t="s">
        <v>37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">
      <c r="B108" s="40" t="s">
        <v>426</v>
      </c>
      <c r="C108" s="40" t="s">
        <v>42</v>
      </c>
      <c r="D108" s="40" t="s">
        <v>37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3285.6921990000001</v>
      </c>
      <c r="L108" s="40">
        <v>2015</v>
      </c>
      <c r="M108" s="40">
        <v>2100</v>
      </c>
    </row>
    <row r="109" spans="2:13" x14ac:dyDescent="0.2">
      <c r="B109" s="40" t="s">
        <v>427</v>
      </c>
      <c r="C109" s="40" t="s">
        <v>42</v>
      </c>
      <c r="D109" s="40" t="s">
        <v>37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3285.6921990000001</v>
      </c>
      <c r="L109" s="40">
        <v>2015</v>
      </c>
      <c r="M109" s="40">
        <v>2100</v>
      </c>
    </row>
    <row r="110" spans="2:13" x14ac:dyDescent="0.2">
      <c r="B110" s="40" t="s">
        <v>428</v>
      </c>
      <c r="C110" s="40" t="s">
        <v>42</v>
      </c>
      <c r="D110" s="40" t="s">
        <v>37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3285.6921990000001</v>
      </c>
      <c r="L110" s="40">
        <v>2015</v>
      </c>
      <c r="M110" s="40">
        <v>2100</v>
      </c>
    </row>
    <row r="111" spans="2:13" x14ac:dyDescent="0.2">
      <c r="B111" s="40" t="s">
        <v>429</v>
      </c>
      <c r="C111" s="40" t="s">
        <v>42</v>
      </c>
      <c r="D111" s="40" t="s">
        <v>37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3285.6921990000001</v>
      </c>
      <c r="L111" s="40">
        <v>2015</v>
      </c>
      <c r="M111" s="40">
        <v>2100</v>
      </c>
    </row>
    <row r="112" spans="2:13" x14ac:dyDescent="0.2">
      <c r="B112" s="40" t="s">
        <v>430</v>
      </c>
      <c r="C112" s="40" t="s">
        <v>42</v>
      </c>
      <c r="D112" s="40" t="s">
        <v>37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3285.6921990000001</v>
      </c>
      <c r="L112" s="40">
        <v>2015</v>
      </c>
      <c r="M112" s="40">
        <v>2100</v>
      </c>
    </row>
    <row r="113" spans="2:13" x14ac:dyDescent="0.2">
      <c r="B113" s="40" t="s">
        <v>431</v>
      </c>
      <c r="C113" s="40" t="s">
        <v>42</v>
      </c>
      <c r="D113" s="40" t="s">
        <v>37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3285.6921990000001</v>
      </c>
      <c r="L113" s="40">
        <v>2015</v>
      </c>
      <c r="M113" s="40">
        <v>2100</v>
      </c>
    </row>
    <row r="114" spans="2:13" x14ac:dyDescent="0.2">
      <c r="B114" s="40" t="s">
        <v>414</v>
      </c>
      <c r="C114" s="40" t="s">
        <v>45</v>
      </c>
      <c r="D114" s="40" t="s">
        <v>37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3285.6921990000001</v>
      </c>
      <c r="L114" s="40">
        <v>2015</v>
      </c>
      <c r="M114" s="40">
        <v>2100</v>
      </c>
    </row>
    <row r="115" spans="2:13" x14ac:dyDescent="0.2">
      <c r="B115" s="40" t="s">
        <v>415</v>
      </c>
      <c r="C115" s="40" t="s">
        <v>45</v>
      </c>
      <c r="D115" s="40" t="s">
        <v>37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3285.6921990000001</v>
      </c>
      <c r="L115" s="40">
        <v>2015</v>
      </c>
      <c r="M115" s="40">
        <v>2100</v>
      </c>
    </row>
    <row r="116" spans="2:13" x14ac:dyDescent="0.2">
      <c r="B116" s="40" t="s">
        <v>433</v>
      </c>
      <c r="C116" s="40" t="s">
        <v>45</v>
      </c>
      <c r="D116" s="40" t="s">
        <v>37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3285.6921990000001</v>
      </c>
      <c r="L116" s="40">
        <v>2015</v>
      </c>
      <c r="M116" s="40">
        <v>2100</v>
      </c>
    </row>
    <row r="117" spans="2:13" x14ac:dyDescent="0.2">
      <c r="B117" s="40" t="s">
        <v>436</v>
      </c>
      <c r="C117" s="40" t="s">
        <v>45</v>
      </c>
      <c r="D117" s="40" t="s">
        <v>37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3285.6921990000001</v>
      </c>
      <c r="L117" s="40">
        <v>2015</v>
      </c>
      <c r="M117" s="40">
        <v>2100</v>
      </c>
    </row>
    <row r="118" spans="2:13" x14ac:dyDescent="0.2">
      <c r="B118" s="40" t="s">
        <v>416</v>
      </c>
      <c r="C118" s="40" t="s">
        <v>45</v>
      </c>
      <c r="D118" s="40" t="s">
        <v>37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3285.6921990000001</v>
      </c>
      <c r="L118" s="40">
        <v>2015</v>
      </c>
      <c r="M118" s="40">
        <v>2100</v>
      </c>
    </row>
    <row r="119" spans="2:13" x14ac:dyDescent="0.2">
      <c r="B119" s="40" t="s">
        <v>437</v>
      </c>
      <c r="C119" s="40" t="s">
        <v>42</v>
      </c>
      <c r="D119" s="40" t="s">
        <v>37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3285.6921990000001</v>
      </c>
      <c r="L119" s="40">
        <v>2015</v>
      </c>
      <c r="M119" s="40">
        <v>2100</v>
      </c>
    </row>
    <row r="120" spans="2:13" x14ac:dyDescent="0.2">
      <c r="B120" s="40" t="s">
        <v>441</v>
      </c>
      <c r="C120" s="40" t="s">
        <v>37</v>
      </c>
      <c r="D120" s="40" t="s">
        <v>38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1460.307644</v>
      </c>
      <c r="L120" s="40">
        <v>2015</v>
      </c>
      <c r="M120" s="40">
        <v>2100</v>
      </c>
    </row>
    <row r="121" spans="2:13" x14ac:dyDescent="0.2">
      <c r="B121" s="40" t="s">
        <v>367</v>
      </c>
      <c r="C121" s="40" t="s">
        <v>37</v>
      </c>
      <c r="D121" s="40" t="s">
        <v>38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1460.307644</v>
      </c>
      <c r="L121" s="40">
        <v>2015</v>
      </c>
      <c r="M121" s="40">
        <v>2100</v>
      </c>
    </row>
    <row r="122" spans="2:13" x14ac:dyDescent="0.2">
      <c r="B122" s="40" t="s">
        <v>379</v>
      </c>
      <c r="C122" s="40" t="s">
        <v>37</v>
      </c>
      <c r="D122" s="40" t="s">
        <v>38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1460.307644</v>
      </c>
      <c r="L122" s="40">
        <v>2015</v>
      </c>
      <c r="M122" s="40">
        <v>2100</v>
      </c>
    </row>
    <row r="123" spans="2:13" x14ac:dyDescent="0.2">
      <c r="B123" s="40" t="s">
        <v>443</v>
      </c>
      <c r="C123" s="40" t="s">
        <v>37</v>
      </c>
      <c r="D123" s="40" t="s">
        <v>38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1460.307644</v>
      </c>
      <c r="L123" s="40">
        <v>2015</v>
      </c>
      <c r="M123" s="40">
        <v>2100</v>
      </c>
    </row>
    <row r="124" spans="2:13" x14ac:dyDescent="0.2">
      <c r="B124" s="40" t="s">
        <v>444</v>
      </c>
      <c r="C124" s="40" t="s">
        <v>37</v>
      </c>
      <c r="D124" s="40" t="s">
        <v>38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1460.307644</v>
      </c>
      <c r="L124" s="40">
        <v>2015</v>
      </c>
      <c r="M124" s="40">
        <v>2100</v>
      </c>
    </row>
    <row r="125" spans="2:13" x14ac:dyDescent="0.2">
      <c r="B125" s="40" t="s">
        <v>335</v>
      </c>
      <c r="C125" s="40" t="s">
        <v>37</v>
      </c>
      <c r="D125" s="40" t="s">
        <v>38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1460.307644</v>
      </c>
      <c r="L125" s="40">
        <v>2015</v>
      </c>
      <c r="M125" s="40">
        <v>2100</v>
      </c>
    </row>
    <row r="126" spans="2:13" x14ac:dyDescent="0.2">
      <c r="B126" s="40" t="s">
        <v>366</v>
      </c>
      <c r="C126" s="40" t="s">
        <v>37</v>
      </c>
      <c r="D126" s="40" t="s">
        <v>38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1460.307644</v>
      </c>
      <c r="L126" s="40">
        <v>2015</v>
      </c>
      <c r="M126" s="40">
        <v>2100</v>
      </c>
    </row>
    <row r="127" spans="2:13" x14ac:dyDescent="0.2">
      <c r="B127" s="40" t="s">
        <v>369</v>
      </c>
      <c r="C127" s="40" t="s">
        <v>37</v>
      </c>
      <c r="D127" s="40" t="s">
        <v>38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1460.307644</v>
      </c>
      <c r="L127" s="40">
        <v>2015</v>
      </c>
      <c r="M127" s="40">
        <v>2100</v>
      </c>
    </row>
    <row r="128" spans="2:13" x14ac:dyDescent="0.2">
      <c r="B128" s="40" t="s">
        <v>446</v>
      </c>
      <c r="C128" s="40" t="s">
        <v>37</v>
      </c>
      <c r="D128" s="40" t="s">
        <v>38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1460.307644</v>
      </c>
      <c r="L128" s="40">
        <v>2015</v>
      </c>
      <c r="M128" s="40">
        <v>2100</v>
      </c>
    </row>
    <row r="129" spans="2:13" x14ac:dyDescent="0.2">
      <c r="B129" s="40" t="s">
        <v>380</v>
      </c>
      <c r="C129" s="40" t="s">
        <v>37</v>
      </c>
      <c r="D129" s="40" t="s">
        <v>38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1460.307644</v>
      </c>
      <c r="L129" s="40">
        <v>2015</v>
      </c>
      <c r="M129" s="40">
        <v>2100</v>
      </c>
    </row>
    <row r="130" spans="2:13" x14ac:dyDescent="0.2">
      <c r="B130" s="40" t="s">
        <v>448</v>
      </c>
      <c r="C130" s="40" t="s">
        <v>37</v>
      </c>
      <c r="D130" s="40" t="s">
        <v>38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1460.307644</v>
      </c>
      <c r="L130" s="40">
        <v>2015</v>
      </c>
      <c r="M130" s="40">
        <v>2100</v>
      </c>
    </row>
    <row r="131" spans="2:13" x14ac:dyDescent="0.2">
      <c r="B131" s="40" t="s">
        <v>370</v>
      </c>
      <c r="C131" s="40" t="s">
        <v>37</v>
      </c>
      <c r="D131" s="40" t="s">
        <v>38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1460.307644</v>
      </c>
      <c r="L131" s="40">
        <v>2015</v>
      </c>
      <c r="M131" s="40">
        <v>2100</v>
      </c>
    </row>
    <row r="132" spans="2:13" x14ac:dyDescent="0.2">
      <c r="B132" s="40" t="s">
        <v>371</v>
      </c>
      <c r="C132" s="40" t="s">
        <v>37</v>
      </c>
      <c r="D132" s="40" t="s">
        <v>38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1460.307644</v>
      </c>
      <c r="L132" s="40">
        <v>2015</v>
      </c>
      <c r="M132" s="40">
        <v>2100</v>
      </c>
    </row>
    <row r="133" spans="2:13" x14ac:dyDescent="0.2">
      <c r="B133" s="40" t="s">
        <v>451</v>
      </c>
      <c r="C133" s="40" t="s">
        <v>37</v>
      </c>
      <c r="D133" s="40" t="s">
        <v>38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1460.307644</v>
      </c>
      <c r="L133" s="40">
        <v>2015</v>
      </c>
      <c r="M133" s="40">
        <v>2100</v>
      </c>
    </row>
    <row r="134" spans="2:13" x14ac:dyDescent="0.2">
      <c r="B134" s="40" t="s">
        <v>452</v>
      </c>
      <c r="C134" s="40" t="s">
        <v>37</v>
      </c>
      <c r="D134" s="40" t="s">
        <v>38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1460.307644</v>
      </c>
      <c r="L134" s="40">
        <v>2015</v>
      </c>
      <c r="M134" s="40">
        <v>2100</v>
      </c>
    </row>
    <row r="135" spans="2:13" x14ac:dyDescent="0.2">
      <c r="B135" s="40" t="s">
        <v>453</v>
      </c>
      <c r="C135" s="40" t="s">
        <v>37</v>
      </c>
      <c r="D135" s="40" t="s">
        <v>39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2555.5383769999999</v>
      </c>
      <c r="L135" s="40">
        <v>2015</v>
      </c>
      <c r="M135" s="40">
        <v>2100</v>
      </c>
    </row>
    <row r="136" spans="2:13" x14ac:dyDescent="0.2">
      <c r="B136" s="40" t="s">
        <v>454</v>
      </c>
      <c r="C136" s="40" t="s">
        <v>37</v>
      </c>
      <c r="D136" s="40" t="s">
        <v>39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2555.5383769999999</v>
      </c>
      <c r="L136" s="40">
        <v>2015</v>
      </c>
      <c r="M136" s="40">
        <v>2100</v>
      </c>
    </row>
    <row r="137" spans="2:13" x14ac:dyDescent="0.2">
      <c r="B137" s="40" t="s">
        <v>353</v>
      </c>
      <c r="C137" s="40" t="s">
        <v>37</v>
      </c>
      <c r="D137" s="40" t="s">
        <v>39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2555.5383769999999</v>
      </c>
      <c r="L137" s="40">
        <v>2015</v>
      </c>
      <c r="M137" s="40">
        <v>2100</v>
      </c>
    </row>
    <row r="138" spans="2:13" x14ac:dyDescent="0.2">
      <c r="B138" s="40" t="s">
        <v>373</v>
      </c>
      <c r="C138" s="40" t="s">
        <v>37</v>
      </c>
      <c r="D138" s="40" t="s">
        <v>39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2555.5383769999999</v>
      </c>
      <c r="L138" s="40">
        <v>2015</v>
      </c>
      <c r="M138" s="40">
        <v>2100</v>
      </c>
    </row>
    <row r="139" spans="2:13" x14ac:dyDescent="0.2">
      <c r="B139" s="40" t="s">
        <v>455</v>
      </c>
      <c r="C139" s="40" t="s">
        <v>37</v>
      </c>
      <c r="D139" s="40" t="s">
        <v>39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2555.5383769999999</v>
      </c>
      <c r="L139" s="40">
        <v>2015</v>
      </c>
      <c r="M139" s="40">
        <v>2100</v>
      </c>
    </row>
    <row r="140" spans="2:13" x14ac:dyDescent="0.2">
      <c r="B140" s="40" t="s">
        <v>456</v>
      </c>
      <c r="C140" s="40" t="s">
        <v>37</v>
      </c>
      <c r="D140" s="40" t="s">
        <v>39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">
      <c r="B141" s="40" t="s">
        <v>457</v>
      </c>
      <c r="C141" s="40" t="s">
        <v>37</v>
      </c>
      <c r="D141" s="40" t="s">
        <v>39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">
      <c r="B142" s="40" t="s">
        <v>389</v>
      </c>
      <c r="C142" s="40" t="s">
        <v>37</v>
      </c>
      <c r="D142" s="40" t="s">
        <v>39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">
      <c r="B143" s="40" t="s">
        <v>458</v>
      </c>
      <c r="C143" s="40" t="s">
        <v>37</v>
      </c>
      <c r="D143" s="40" t="s">
        <v>39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354</v>
      </c>
      <c r="C144" s="40" t="s">
        <v>37</v>
      </c>
      <c r="D144" s="40" t="s">
        <v>39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459</v>
      </c>
      <c r="C145" s="40" t="s">
        <v>37</v>
      </c>
      <c r="D145" s="40" t="s">
        <v>39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460</v>
      </c>
      <c r="C146" s="40" t="s">
        <v>37</v>
      </c>
      <c r="D146" s="40" t="s">
        <v>39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461</v>
      </c>
      <c r="C147" s="40" t="s">
        <v>37</v>
      </c>
      <c r="D147" s="40" t="s">
        <v>39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463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337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384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469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470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472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473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477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339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340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479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385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357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346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374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386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484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486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488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347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381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390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376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387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489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490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491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494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495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351</v>
      </c>
      <c r="C177" s="40" t="s">
        <v>37</v>
      </c>
      <c r="D177" s="40" t="s">
        <v>39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359</v>
      </c>
      <c r="C178" s="40" t="s">
        <v>37</v>
      </c>
      <c r="D178" s="40" t="s">
        <v>39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388</v>
      </c>
      <c r="C179" s="40" t="s">
        <v>37</v>
      </c>
      <c r="D179" s="40" t="s">
        <v>39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498</v>
      </c>
      <c r="C180" s="40" t="s">
        <v>37</v>
      </c>
      <c r="D180" s="40" t="s">
        <v>39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352</v>
      </c>
      <c r="C181" s="40" t="s">
        <v>37</v>
      </c>
      <c r="D181" s="40" t="s">
        <v>39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382</v>
      </c>
      <c r="C182" s="40" t="s">
        <v>37</v>
      </c>
      <c r="D182" s="40" t="s">
        <v>39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363</v>
      </c>
      <c r="C183" s="40" t="s">
        <v>37</v>
      </c>
      <c r="D183" s="40" t="s">
        <v>39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">
      <c r="B184" s="40" t="s">
        <v>383</v>
      </c>
      <c r="C184" s="40" t="s">
        <v>37</v>
      </c>
      <c r="D184" s="40" t="s">
        <v>39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">
      <c r="B185" s="40" t="s">
        <v>377</v>
      </c>
      <c r="C185" s="40" t="s">
        <v>37</v>
      </c>
      <c r="D185" s="40" t="s">
        <v>39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2555.5383769999999</v>
      </c>
      <c r="L185" s="40">
        <v>2015</v>
      </c>
      <c r="M185" s="40">
        <v>2100</v>
      </c>
    </row>
    <row r="186" spans="2:13" x14ac:dyDescent="0.2">
      <c r="B186" s="40" t="s">
        <v>502</v>
      </c>
      <c r="C186" s="40" t="s">
        <v>37</v>
      </c>
      <c r="D186" s="40" t="s">
        <v>39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2555.5383769999999</v>
      </c>
      <c r="L186" s="40">
        <v>2015</v>
      </c>
      <c r="M186" s="40">
        <v>2100</v>
      </c>
    </row>
    <row r="187" spans="2:13" x14ac:dyDescent="0.2">
      <c r="B187" s="40" t="s">
        <v>503</v>
      </c>
      <c r="C187" s="40" t="s">
        <v>37</v>
      </c>
      <c r="D187" s="40" t="s">
        <v>39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2555.5383769999999</v>
      </c>
      <c r="L187" s="40">
        <v>2015</v>
      </c>
      <c r="M187" s="40">
        <v>2100</v>
      </c>
    </row>
    <row r="188" spans="2:13" x14ac:dyDescent="0.2">
      <c r="B188" s="40" t="s">
        <v>504</v>
      </c>
      <c r="C188" s="40" t="s">
        <v>37</v>
      </c>
      <c r="D188" s="40" t="s">
        <v>39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2555.5383769999999</v>
      </c>
      <c r="L188" s="40">
        <v>2015</v>
      </c>
      <c r="M188" s="40">
        <v>2100</v>
      </c>
    </row>
    <row r="189" spans="2:13" x14ac:dyDescent="0.2">
      <c r="B189" s="40" t="s">
        <v>505</v>
      </c>
      <c r="C189" s="40" t="s">
        <v>37</v>
      </c>
      <c r="D189" s="40" t="s">
        <v>39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2555.5383769999999</v>
      </c>
      <c r="L189" s="40">
        <v>2015</v>
      </c>
      <c r="M189" s="40">
        <v>2100</v>
      </c>
    </row>
    <row r="190" spans="2:13" x14ac:dyDescent="0.2">
      <c r="B190" s="40" t="s">
        <v>506</v>
      </c>
      <c r="C190" s="40" t="s">
        <v>37</v>
      </c>
      <c r="D190" s="40" t="s">
        <v>39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2555.5383769999999</v>
      </c>
      <c r="L190" s="40">
        <v>2015</v>
      </c>
      <c r="M190" s="40">
        <v>2100</v>
      </c>
    </row>
    <row r="191" spans="2:13" x14ac:dyDescent="0.2">
      <c r="B191" s="40" t="s">
        <v>507</v>
      </c>
      <c r="C191" s="40" t="s">
        <v>44</v>
      </c>
      <c r="D191" s="40" t="s">
        <v>40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3285.6921990000001</v>
      </c>
      <c r="L191" s="40">
        <v>2015</v>
      </c>
      <c r="M191" s="40">
        <v>2100</v>
      </c>
    </row>
    <row r="192" spans="2:13" x14ac:dyDescent="0.2">
      <c r="B192" s="40" t="s">
        <v>509</v>
      </c>
      <c r="C192" s="40" t="s">
        <v>44</v>
      </c>
      <c r="D192" s="40" t="s">
        <v>40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3285.6921990000001</v>
      </c>
      <c r="L192" s="40">
        <v>2015</v>
      </c>
      <c r="M192" s="40">
        <v>2100</v>
      </c>
    </row>
    <row r="193" spans="2:13" x14ac:dyDescent="0.2">
      <c r="B193" s="40" t="s">
        <v>511</v>
      </c>
      <c r="C193" s="40" t="s">
        <v>44</v>
      </c>
      <c r="D193" s="40" t="s">
        <v>40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3285.6921990000001</v>
      </c>
      <c r="L193" s="40">
        <v>2015</v>
      </c>
      <c r="M193" s="40">
        <v>2100</v>
      </c>
    </row>
    <row r="194" spans="2:13" x14ac:dyDescent="0.2">
      <c r="B194" s="40" t="s">
        <v>512</v>
      </c>
      <c r="C194" s="40" t="s">
        <v>44</v>
      </c>
      <c r="D194" s="40" t="s">
        <v>40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3285.6921990000001</v>
      </c>
      <c r="L194" s="40">
        <v>2015</v>
      </c>
      <c r="M194" s="40">
        <v>2100</v>
      </c>
    </row>
    <row r="195" spans="2:13" x14ac:dyDescent="0.2">
      <c r="B195" s="40" t="s">
        <v>513</v>
      </c>
      <c r="C195" s="40" t="s">
        <v>44</v>
      </c>
      <c r="D195" s="40" t="s">
        <v>40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3285.6921990000001</v>
      </c>
      <c r="L195" s="40">
        <v>2015</v>
      </c>
      <c r="M195" s="40">
        <v>2100</v>
      </c>
    </row>
    <row r="196" spans="2:13" x14ac:dyDescent="0.2">
      <c r="B196" s="40" t="s">
        <v>514</v>
      </c>
      <c r="C196" s="40" t="s">
        <v>44</v>
      </c>
      <c r="D196" s="40" t="s">
        <v>40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">
      <c r="B197" s="40" t="s">
        <v>406</v>
      </c>
      <c r="C197" s="40" t="s">
        <v>44</v>
      </c>
      <c r="D197" s="40" t="s">
        <v>40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">
      <c r="B198" s="40" t="s">
        <v>407</v>
      </c>
      <c r="C198" s="40" t="s">
        <v>44</v>
      </c>
      <c r="D198" s="40" t="s">
        <v>40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">
      <c r="B199" s="40" t="s">
        <v>517</v>
      </c>
      <c r="C199" s="40" t="s">
        <v>43</v>
      </c>
      <c r="D199" s="40" t="s">
        <v>42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">
      <c r="B200" s="40" t="s">
        <v>365</v>
      </c>
      <c r="C200" s="40" t="s">
        <v>43</v>
      </c>
      <c r="D200" s="40" t="s">
        <v>42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">
      <c r="B201" s="40" t="s">
        <v>394</v>
      </c>
      <c r="C201" s="40" t="s">
        <v>43</v>
      </c>
      <c r="D201" s="40" t="s">
        <v>42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">
      <c r="B202" s="40" t="s">
        <v>378</v>
      </c>
      <c r="C202" s="40" t="s">
        <v>43</v>
      </c>
      <c r="D202" s="40" t="s">
        <v>42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">
      <c r="B203" s="40" t="s">
        <v>518</v>
      </c>
      <c r="C203" s="40" t="s">
        <v>43</v>
      </c>
      <c r="D203" s="40" t="s">
        <v>42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3285.6921990000001</v>
      </c>
      <c r="L203" s="40">
        <v>2015</v>
      </c>
      <c r="M203" s="40">
        <v>2100</v>
      </c>
    </row>
    <row r="204" spans="2:13" x14ac:dyDescent="0.2">
      <c r="B204" s="40" t="s">
        <v>395</v>
      </c>
      <c r="C204" s="40" t="s">
        <v>43</v>
      </c>
      <c r="D204" s="40" t="s">
        <v>42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3285.6921990000001</v>
      </c>
      <c r="L204" s="40">
        <v>2015</v>
      </c>
      <c r="M204" s="40">
        <v>2100</v>
      </c>
    </row>
    <row r="205" spans="2:13" x14ac:dyDescent="0.2">
      <c r="B205" s="40" t="s">
        <v>396</v>
      </c>
      <c r="C205" s="40" t="s">
        <v>43</v>
      </c>
      <c r="D205" s="40" t="s">
        <v>42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3285.6921990000001</v>
      </c>
      <c r="L205" s="40">
        <v>2015</v>
      </c>
      <c r="M205" s="40">
        <v>2100</v>
      </c>
    </row>
    <row r="206" spans="2:13" x14ac:dyDescent="0.2">
      <c r="B206" s="40" t="s">
        <v>393</v>
      </c>
      <c r="C206" s="40" t="s">
        <v>43</v>
      </c>
      <c r="D206" s="40" t="s">
        <v>42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3285.6921990000001</v>
      </c>
      <c r="L206" s="40">
        <v>2015</v>
      </c>
      <c r="M206" s="40">
        <v>2100</v>
      </c>
    </row>
    <row r="207" spans="2:13" x14ac:dyDescent="0.2">
      <c r="B207" s="40" t="s">
        <v>519</v>
      </c>
      <c r="C207" s="40" t="s">
        <v>43</v>
      </c>
      <c r="D207" s="40" t="s">
        <v>42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3285.6921990000001</v>
      </c>
      <c r="L207" s="40">
        <v>2015</v>
      </c>
      <c r="M207" s="40">
        <v>2100</v>
      </c>
    </row>
    <row r="208" spans="2:13" x14ac:dyDescent="0.2">
      <c r="B208" s="40" t="s">
        <v>397</v>
      </c>
      <c r="C208" s="40" t="s">
        <v>43</v>
      </c>
      <c r="D208" s="40" t="s">
        <v>42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3285.6921990000001</v>
      </c>
      <c r="L208" s="40">
        <v>2015</v>
      </c>
      <c r="M208" s="40">
        <v>2100</v>
      </c>
    </row>
    <row r="209" spans="2:13" x14ac:dyDescent="0.2">
      <c r="B209" s="40" t="s">
        <v>520</v>
      </c>
      <c r="C209" s="40" t="s">
        <v>43</v>
      </c>
      <c r="D209" s="40" t="s">
        <v>42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3285.6921990000001</v>
      </c>
      <c r="L209" s="40">
        <v>2015</v>
      </c>
      <c r="M209" s="40">
        <v>2100</v>
      </c>
    </row>
    <row r="210" spans="2:13" x14ac:dyDescent="0.2">
      <c r="B210" s="40" t="s">
        <v>329</v>
      </c>
      <c r="C210" s="40" t="s">
        <v>43</v>
      </c>
      <c r="D210" s="40" t="s">
        <v>42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3285.6921990000001</v>
      </c>
      <c r="L210" s="40">
        <v>2015</v>
      </c>
      <c r="M210" s="40">
        <v>2100</v>
      </c>
    </row>
    <row r="211" spans="2:13" x14ac:dyDescent="0.2">
      <c r="B211" s="40" t="s">
        <v>521</v>
      </c>
      <c r="C211" s="40" t="s">
        <v>40</v>
      </c>
      <c r="D211" s="40" t="s">
        <v>43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522</v>
      </c>
      <c r="C212" s="40" t="s">
        <v>40</v>
      </c>
      <c r="D212" s="40" t="s">
        <v>43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2555.5383769999999</v>
      </c>
      <c r="L212" s="40">
        <v>2015</v>
      </c>
      <c r="M212" s="40">
        <v>2100</v>
      </c>
    </row>
    <row r="213" spans="2:13" x14ac:dyDescent="0.2">
      <c r="B213" s="40" t="s">
        <v>523</v>
      </c>
      <c r="C213" s="40" t="s">
        <v>40</v>
      </c>
      <c r="D213" s="40" t="s">
        <v>43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2555.5383769999999</v>
      </c>
      <c r="L213" s="40">
        <v>2015</v>
      </c>
      <c r="M213" s="40">
        <v>2100</v>
      </c>
    </row>
    <row r="214" spans="2:13" x14ac:dyDescent="0.2">
      <c r="B214" s="40" t="s">
        <v>333</v>
      </c>
      <c r="C214" s="40" t="s">
        <v>40</v>
      </c>
      <c r="D214" s="40" t="s">
        <v>43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2555.5383769999999</v>
      </c>
      <c r="L214" s="40">
        <v>2015</v>
      </c>
      <c r="M214" s="40">
        <v>2100</v>
      </c>
    </row>
    <row r="215" spans="2:13" x14ac:dyDescent="0.2">
      <c r="B215" s="40" t="s">
        <v>524</v>
      </c>
      <c r="C215" s="40" t="s">
        <v>40</v>
      </c>
      <c r="D215" s="40" t="s">
        <v>43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2555.5383769999999</v>
      </c>
      <c r="L215" s="40">
        <v>2015</v>
      </c>
      <c r="M215" s="40">
        <v>2100</v>
      </c>
    </row>
    <row r="216" spans="2:13" x14ac:dyDescent="0.2">
      <c r="B216" s="40" t="s">
        <v>526</v>
      </c>
      <c r="C216" s="40" t="s">
        <v>40</v>
      </c>
      <c r="D216" s="40" t="s">
        <v>43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2555.5383769999999</v>
      </c>
      <c r="L216" s="40">
        <v>2015</v>
      </c>
      <c r="M216" s="40">
        <v>2100</v>
      </c>
    </row>
    <row r="217" spans="2:13" x14ac:dyDescent="0.2">
      <c r="B217" s="40" t="s">
        <v>530</v>
      </c>
      <c r="C217" s="40" t="s">
        <v>40</v>
      </c>
      <c r="D217" s="40" t="s">
        <v>43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2555.5383769999999</v>
      </c>
      <c r="L217" s="40">
        <v>2015</v>
      </c>
      <c r="M217" s="40">
        <v>2100</v>
      </c>
    </row>
    <row r="218" spans="2:13" x14ac:dyDescent="0.2">
      <c r="B218" s="40" t="s">
        <v>532</v>
      </c>
      <c r="C218" s="40" t="s">
        <v>40</v>
      </c>
      <c r="D218" s="40" t="s">
        <v>43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2555.5383769999999</v>
      </c>
      <c r="L218" s="40">
        <v>2015</v>
      </c>
      <c r="M218" s="40">
        <v>2100</v>
      </c>
    </row>
    <row r="219" spans="2:13" x14ac:dyDescent="0.2">
      <c r="B219" s="40" t="s">
        <v>534</v>
      </c>
      <c r="C219" s="40" t="s">
        <v>37</v>
      </c>
      <c r="D219" s="40" t="s">
        <v>47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535</v>
      </c>
      <c r="C220" s="40" t="s">
        <v>37</v>
      </c>
      <c r="D220" s="40" t="s">
        <v>47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536</v>
      </c>
      <c r="C221" s="40" t="s">
        <v>37</v>
      </c>
      <c r="D221" s="40" t="s">
        <v>47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537</v>
      </c>
      <c r="C222" s="40" t="s">
        <v>37</v>
      </c>
      <c r="D222" s="40" t="s">
        <v>47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538</v>
      </c>
      <c r="C223" s="40" t="s">
        <v>37</v>
      </c>
      <c r="D223" s="40" t="s">
        <v>47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539</v>
      </c>
      <c r="C224" s="40" t="s">
        <v>37</v>
      </c>
      <c r="D224" s="40" t="s">
        <v>47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540</v>
      </c>
      <c r="C225" s="40" t="s">
        <v>37</v>
      </c>
      <c r="D225" s="40" t="s">
        <v>47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541</v>
      </c>
      <c r="C226" s="40" t="s">
        <v>37</v>
      </c>
      <c r="D226" s="40" t="s">
        <v>47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542</v>
      </c>
      <c r="C227" s="40" t="s">
        <v>37</v>
      </c>
      <c r="D227" s="40" t="s">
        <v>47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543</v>
      </c>
      <c r="C228" s="40" t="s">
        <v>37</v>
      </c>
      <c r="D228" s="40" t="s">
        <v>47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544</v>
      </c>
      <c r="C229" s="40" t="s">
        <v>37</v>
      </c>
      <c r="D229" s="40" t="s">
        <v>47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545</v>
      </c>
      <c r="C230" s="40" t="s">
        <v>37</v>
      </c>
      <c r="D230" s="40" t="s">
        <v>47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546</v>
      </c>
      <c r="C231" s="40" t="s">
        <v>37</v>
      </c>
      <c r="D231" s="40" t="s">
        <v>47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547</v>
      </c>
      <c r="C232" s="40" t="s">
        <v>37</v>
      </c>
      <c r="D232" s="40" t="s">
        <v>47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548</v>
      </c>
      <c r="C233" s="40" t="s">
        <v>37</v>
      </c>
      <c r="D233" s="40" t="s">
        <v>47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549</v>
      </c>
      <c r="C234" s="40" t="s">
        <v>37</v>
      </c>
      <c r="D234" s="40" t="s">
        <v>47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550</v>
      </c>
      <c r="C235" s="40" t="s">
        <v>37</v>
      </c>
      <c r="D235" s="40" t="s">
        <v>47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551</v>
      </c>
      <c r="C236" s="40" t="s">
        <v>37</v>
      </c>
      <c r="D236" s="40" t="s">
        <v>47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552</v>
      </c>
      <c r="C237" s="40" t="s">
        <v>37</v>
      </c>
      <c r="D237" s="40" t="s">
        <v>47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553</v>
      </c>
      <c r="C238" s="40" t="s">
        <v>37</v>
      </c>
      <c r="D238" s="40" t="s">
        <v>47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554</v>
      </c>
      <c r="C239" s="40" t="s">
        <v>37</v>
      </c>
      <c r="D239" s="40" t="s">
        <v>47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555</v>
      </c>
      <c r="C240" s="40" t="s">
        <v>37</v>
      </c>
      <c r="D240" s="40" t="s">
        <v>47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556</v>
      </c>
      <c r="C241" s="40" t="s">
        <v>37</v>
      </c>
      <c r="D241" s="40" t="s">
        <v>47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557</v>
      </c>
      <c r="C242" s="40" t="s">
        <v>37</v>
      </c>
      <c r="D242" s="40" t="s">
        <v>47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558</v>
      </c>
      <c r="C243" s="40" t="s">
        <v>37</v>
      </c>
      <c r="D243" s="40" t="s">
        <v>47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559</v>
      </c>
      <c r="C244" s="40" t="s">
        <v>37</v>
      </c>
      <c r="D244" s="40" t="s">
        <v>47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3285.6921990000001</v>
      </c>
      <c r="L244" s="40">
        <v>2015</v>
      </c>
      <c r="M244" s="40">
        <v>2100</v>
      </c>
    </row>
    <row r="245" spans="2:13" x14ac:dyDescent="0.2">
      <c r="B245" s="40" t="s">
        <v>560</v>
      </c>
      <c r="C245" s="40" t="s">
        <v>37</v>
      </c>
      <c r="D245" s="40" t="s">
        <v>47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3285.6921990000001</v>
      </c>
      <c r="L245" s="40">
        <v>2015</v>
      </c>
      <c r="M245" s="40">
        <v>2100</v>
      </c>
    </row>
    <row r="246" spans="2:13" x14ac:dyDescent="0.2">
      <c r="B246" s="40" t="s">
        <v>561</v>
      </c>
      <c r="C246" s="40" t="s">
        <v>37</v>
      </c>
      <c r="D246" s="40" t="s">
        <v>47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3285.6921990000001</v>
      </c>
      <c r="L246" s="40">
        <v>2015</v>
      </c>
      <c r="M246" s="40">
        <v>2100</v>
      </c>
    </row>
    <row r="247" spans="2:13" x14ac:dyDescent="0.2">
      <c r="B247" s="40" t="s">
        <v>562</v>
      </c>
      <c r="C247" s="40" t="s">
        <v>37</v>
      </c>
      <c r="D247" s="40" t="s">
        <v>47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3285.6921990000001</v>
      </c>
      <c r="L247" s="40">
        <v>2015</v>
      </c>
      <c r="M247" s="40">
        <v>2100</v>
      </c>
    </row>
    <row r="248" spans="2:13" x14ac:dyDescent="0.2">
      <c r="B248" s="40" t="s">
        <v>563</v>
      </c>
      <c r="C248" s="40" t="s">
        <v>37</v>
      </c>
      <c r="D248" s="40" t="s">
        <v>47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3285.6921990000001</v>
      </c>
      <c r="L248" s="40">
        <v>2015</v>
      </c>
      <c r="M248" s="40">
        <v>2100</v>
      </c>
    </row>
    <row r="249" spans="2:13" x14ac:dyDescent="0.2">
      <c r="B249" s="40" t="s">
        <v>564</v>
      </c>
      <c r="C249" s="40" t="s">
        <v>37</v>
      </c>
      <c r="D249" s="40" t="s">
        <v>47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3285.6921990000001</v>
      </c>
      <c r="L249" s="40">
        <v>2015</v>
      </c>
      <c r="M249" s="40">
        <v>2100</v>
      </c>
    </row>
    <row r="250" spans="2:13" x14ac:dyDescent="0.2">
      <c r="B250" s="40" t="s">
        <v>565</v>
      </c>
      <c r="C250" s="40" t="s">
        <v>37</v>
      </c>
      <c r="D250" s="40" t="s">
        <v>47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3285.6921990000001</v>
      </c>
      <c r="L250" s="40">
        <v>2015</v>
      </c>
      <c r="M250" s="40">
        <v>2100</v>
      </c>
    </row>
    <row r="251" spans="2:13" x14ac:dyDescent="0.2">
      <c r="B251" s="40" t="s">
        <v>566</v>
      </c>
      <c r="C251" s="40" t="s">
        <v>39</v>
      </c>
      <c r="D251" s="40" t="s">
        <v>47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567</v>
      </c>
      <c r="C252" s="40" t="s">
        <v>39</v>
      </c>
      <c r="D252" s="40" t="s">
        <v>47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568</v>
      </c>
      <c r="C253" s="40" t="s">
        <v>39</v>
      </c>
      <c r="D253" s="40" t="s">
        <v>47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569</v>
      </c>
      <c r="C254" s="40" t="s">
        <v>39</v>
      </c>
      <c r="D254" s="40" t="s">
        <v>47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570</v>
      </c>
      <c r="C255" s="40" t="s">
        <v>39</v>
      </c>
      <c r="D255" s="40" t="s">
        <v>47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571</v>
      </c>
      <c r="C256" s="40" t="s">
        <v>39</v>
      </c>
      <c r="D256" s="40" t="s">
        <v>47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572</v>
      </c>
      <c r="C257" s="40" t="s">
        <v>39</v>
      </c>
      <c r="D257" s="40" t="s">
        <v>47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573</v>
      </c>
      <c r="C258" s="40" t="s">
        <v>39</v>
      </c>
      <c r="D258" s="40" t="s">
        <v>47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575</v>
      </c>
      <c r="C259" s="40" t="s">
        <v>39</v>
      </c>
      <c r="D259" s="40" t="s">
        <v>47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576</v>
      </c>
      <c r="C260" s="40" t="s">
        <v>40</v>
      </c>
      <c r="D260" s="40" t="s">
        <v>47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577</v>
      </c>
      <c r="C261" s="40" t="s">
        <v>39</v>
      </c>
      <c r="D261" s="40" t="s">
        <v>47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2555.5383769999999</v>
      </c>
      <c r="L261" s="40">
        <v>2015</v>
      </c>
      <c r="M261" s="40">
        <v>2100</v>
      </c>
    </row>
    <row r="262" spans="2:13" x14ac:dyDescent="0.2">
      <c r="B262" s="40" t="s">
        <v>578</v>
      </c>
      <c r="C262" s="40" t="s">
        <v>39</v>
      </c>
      <c r="D262" s="40" t="s">
        <v>47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579</v>
      </c>
      <c r="C263" s="40" t="s">
        <v>39</v>
      </c>
      <c r="D263" s="40" t="s">
        <v>47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580</v>
      </c>
      <c r="C264" s="40" t="s">
        <v>39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">
      <c r="B265" s="40" t="s">
        <v>581</v>
      </c>
      <c r="C265" s="40" t="s">
        <v>39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582</v>
      </c>
      <c r="C266" s="40" t="s">
        <v>39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583</v>
      </c>
      <c r="C267" s="40" t="s">
        <v>37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3285.6921990000001</v>
      </c>
      <c r="L267" s="40">
        <v>2015</v>
      </c>
      <c r="M267" s="40">
        <v>2100</v>
      </c>
    </row>
    <row r="268" spans="2:13" x14ac:dyDescent="0.2">
      <c r="B268" s="40" t="s">
        <v>584</v>
      </c>
      <c r="C268" s="40" t="s">
        <v>39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585</v>
      </c>
      <c r="C269" s="40" t="s">
        <v>40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586</v>
      </c>
      <c r="C270" s="40" t="s">
        <v>40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587</v>
      </c>
      <c r="C271" s="40" t="s">
        <v>40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588</v>
      </c>
      <c r="C272" s="40" t="s">
        <v>40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589</v>
      </c>
      <c r="C273" s="40" t="s">
        <v>40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590</v>
      </c>
      <c r="C274" s="40" t="s">
        <v>40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591</v>
      </c>
      <c r="C275" s="40" t="s">
        <v>40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592</v>
      </c>
      <c r="C276" s="40" t="s">
        <v>40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594</v>
      </c>
      <c r="C277" s="40" t="s">
        <v>40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595</v>
      </c>
      <c r="C278" s="40" t="s">
        <v>39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596</v>
      </c>
      <c r="C279" s="40" t="s">
        <v>40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597</v>
      </c>
      <c r="C280" s="40" t="s">
        <v>40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598</v>
      </c>
      <c r="C281" s="40" t="s">
        <v>40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599</v>
      </c>
      <c r="C282" s="40" t="s">
        <v>40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600</v>
      </c>
      <c r="C283" s="40" t="s">
        <v>40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2555.5383769999999</v>
      </c>
      <c r="L283" s="40">
        <v>2015</v>
      </c>
      <c r="M283" s="40">
        <v>2100</v>
      </c>
    </row>
    <row r="284" spans="2:13" x14ac:dyDescent="0.2">
      <c r="B284" s="40" t="s">
        <v>601</v>
      </c>
      <c r="C284" s="40" t="s">
        <v>40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2555.5383769999999</v>
      </c>
      <c r="L284" s="40">
        <v>2015</v>
      </c>
      <c r="M284" s="40">
        <v>2100</v>
      </c>
    </row>
    <row r="285" spans="2:13" x14ac:dyDescent="0.2">
      <c r="B285" s="40" t="s">
        <v>602</v>
      </c>
      <c r="C285" s="40" t="s">
        <v>40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2555.5383769999999</v>
      </c>
      <c r="L285" s="40">
        <v>2015</v>
      </c>
      <c r="M285" s="40">
        <v>2100</v>
      </c>
    </row>
    <row r="286" spans="2:13" x14ac:dyDescent="0.2">
      <c r="B286" s="40" t="s">
        <v>603</v>
      </c>
      <c r="C286" s="40" t="s">
        <v>39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2555.5383769999999</v>
      </c>
      <c r="L286" s="40">
        <v>2015</v>
      </c>
      <c r="M286" s="40">
        <v>2100</v>
      </c>
    </row>
    <row r="287" spans="2:13" x14ac:dyDescent="0.2">
      <c r="B287" s="40" t="s">
        <v>604</v>
      </c>
      <c r="C287" s="40" t="s">
        <v>40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2555.5383769999999</v>
      </c>
      <c r="L287" s="40">
        <v>2015</v>
      </c>
      <c r="M287" s="40">
        <v>2100</v>
      </c>
    </row>
    <row r="288" spans="2:13" x14ac:dyDescent="0.2">
      <c r="B288" s="40" t="s">
        <v>605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606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607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608</v>
      </c>
      <c r="C291" s="40" t="s">
        <v>37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3285.6921990000001</v>
      </c>
      <c r="L291" s="40">
        <v>2015</v>
      </c>
      <c r="M291" s="40">
        <v>2100</v>
      </c>
    </row>
    <row r="292" spans="2:13" x14ac:dyDescent="0.2">
      <c r="B292" s="40" t="s">
        <v>609</v>
      </c>
      <c r="C292" s="40" t="s">
        <v>37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610</v>
      </c>
      <c r="C293" s="40" t="s">
        <v>37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3285.6921990000001</v>
      </c>
      <c r="L293" s="40">
        <v>2015</v>
      </c>
      <c r="M293" s="40">
        <v>2100</v>
      </c>
    </row>
    <row r="294" spans="2:13" x14ac:dyDescent="0.2">
      <c r="B294" s="40" t="s">
        <v>611</v>
      </c>
      <c r="C294" s="40" t="s">
        <v>37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612</v>
      </c>
      <c r="C295" s="40" t="s">
        <v>37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613</v>
      </c>
      <c r="C296" s="40" t="s">
        <v>39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2555.5383769999999</v>
      </c>
      <c r="L296" s="40">
        <v>2015</v>
      </c>
      <c r="M296" s="40">
        <v>2100</v>
      </c>
    </row>
    <row r="297" spans="2:13" x14ac:dyDescent="0.2">
      <c r="B297" s="40" t="s">
        <v>614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615</v>
      </c>
      <c r="C298" s="40" t="s">
        <v>39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2555.5383769999999</v>
      </c>
      <c r="L298" s="40">
        <v>2015</v>
      </c>
      <c r="M298" s="40">
        <v>2100</v>
      </c>
    </row>
    <row r="299" spans="2:13" x14ac:dyDescent="0.2">
      <c r="B299" s="40" t="s">
        <v>616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617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618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619</v>
      </c>
      <c r="C302" s="40" t="s">
        <v>37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3285.6921990000001</v>
      </c>
      <c r="L302" s="40">
        <v>2015</v>
      </c>
      <c r="M302" s="40">
        <v>2100</v>
      </c>
    </row>
    <row r="303" spans="2:13" x14ac:dyDescent="0.2">
      <c r="B303" s="40" t="s">
        <v>620</v>
      </c>
      <c r="C303" s="40" t="s">
        <v>37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3285.6921990000001</v>
      </c>
      <c r="L303" s="40">
        <v>2015</v>
      </c>
      <c r="M303" s="40">
        <v>2100</v>
      </c>
    </row>
    <row r="304" spans="2:13" x14ac:dyDescent="0.2">
      <c r="B304" s="40" t="s">
        <v>621</v>
      </c>
      <c r="C304" s="40" t="s">
        <v>37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3285.6921990000001</v>
      </c>
      <c r="L304" s="40">
        <v>2015</v>
      </c>
      <c r="M304" s="40">
        <v>2100</v>
      </c>
    </row>
    <row r="305" spans="2:13" x14ac:dyDescent="0.2">
      <c r="B305" s="40" t="s">
        <v>622</v>
      </c>
      <c r="C305" s="40" t="s">
        <v>37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3285.6921990000001</v>
      </c>
      <c r="L305" s="40">
        <v>2015</v>
      </c>
      <c r="M305" s="40">
        <v>2100</v>
      </c>
    </row>
    <row r="306" spans="2:13" x14ac:dyDescent="0.2">
      <c r="B306" s="40" t="s">
        <v>623</v>
      </c>
      <c r="C306" s="40" t="s">
        <v>37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3285.6921990000001</v>
      </c>
      <c r="L306" s="40">
        <v>2015</v>
      </c>
      <c r="M306" s="40">
        <v>2100</v>
      </c>
    </row>
    <row r="307" spans="2:13" x14ac:dyDescent="0.2">
      <c r="B307" s="40" t="s">
        <v>624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625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626</v>
      </c>
      <c r="C309" s="40" t="s">
        <v>39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629</v>
      </c>
      <c r="C310" s="40" t="s">
        <v>39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2555.5383769999999</v>
      </c>
      <c r="L310" s="40">
        <v>2015</v>
      </c>
      <c r="M310" s="40">
        <v>2100</v>
      </c>
    </row>
    <row r="311" spans="2:13" x14ac:dyDescent="0.2">
      <c r="B311" s="40" t="s">
        <v>631</v>
      </c>
      <c r="C311" s="40" t="s">
        <v>39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632</v>
      </c>
      <c r="C312" s="40" t="s">
        <v>37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3285.6921990000001</v>
      </c>
      <c r="L312" s="40">
        <v>2015</v>
      </c>
      <c r="M312" s="40">
        <v>2100</v>
      </c>
    </row>
    <row r="313" spans="2:13" x14ac:dyDescent="0.2">
      <c r="B313" s="40" t="s">
        <v>633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634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635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637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638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639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641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642</v>
      </c>
      <c r="C320" s="40" t="s">
        <v>37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643</v>
      </c>
      <c r="C321" s="40" t="s">
        <v>39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3418.685974</v>
      </c>
      <c r="L29">
        <v>3426.2872889999999</v>
      </c>
      <c r="M29">
        <v>4235.6040110000004</v>
      </c>
      <c r="N29">
        <v>4416.5809330000002</v>
      </c>
      <c r="O29">
        <v>4225.3285599999999</v>
      </c>
      <c r="P29">
        <v>3640.1272439999998</v>
      </c>
      <c r="Q29">
        <v>1050.7947260000001</v>
      </c>
      <c r="R29">
        <v>686.75410390000002</v>
      </c>
      <c r="S29">
        <v>847.40515129999994</v>
      </c>
      <c r="T29">
        <v>847.40515129999994</v>
      </c>
      <c r="U29">
        <v>847.40515129999994</v>
      </c>
      <c r="V29">
        <v>847.40515129999994</v>
      </c>
      <c r="W29">
        <v>374.1950076</v>
      </c>
      <c r="X29">
        <v>374.1950076</v>
      </c>
      <c r="Y29">
        <v>374.1950076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2197.0648719999999</v>
      </c>
      <c r="O31">
        <v>2182.0352400000002</v>
      </c>
      <c r="P31">
        <v>1705.438159</v>
      </c>
      <c r="Q31">
        <v>1102.7871889999999</v>
      </c>
      <c r="R31">
        <v>1102.7871889999999</v>
      </c>
      <c r="S31">
        <v>1102.7871889999999</v>
      </c>
      <c r="T31">
        <v>1102.7871889999999</v>
      </c>
      <c r="U31">
        <v>1102.7871889999999</v>
      </c>
      <c r="V31">
        <v>1102.7871889999999</v>
      </c>
      <c r="W31">
        <v>1102.7871889999999</v>
      </c>
      <c r="X31">
        <v>1102.7871889999999</v>
      </c>
      <c r="Y31">
        <v>1102.7871889999999</v>
      </c>
      <c r="Z31">
        <v>1102.7871889999999</v>
      </c>
      <c r="AA31">
        <v>1102.7871889999999</v>
      </c>
      <c r="AB31">
        <v>1102.7871889999999</v>
      </c>
      <c r="AC31">
        <v>1102.7871889999999</v>
      </c>
      <c r="AD31">
        <v>1102.7871889999999</v>
      </c>
      <c r="AE31">
        <v>1077.3089190000001</v>
      </c>
      <c r="AF31">
        <v>1077.3089190000001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1344.572891</v>
      </c>
      <c r="M32">
        <v>1490.9279570000001</v>
      </c>
      <c r="N32">
        <v>1490.9279570000001</v>
      </c>
      <c r="O32">
        <v>1490.9279570000001</v>
      </c>
      <c r="P32">
        <v>1715.2314100000001</v>
      </c>
      <c r="Q32">
        <v>1670.484755</v>
      </c>
      <c r="R32">
        <v>1529.8218999999999</v>
      </c>
      <c r="S32">
        <v>1667.254248</v>
      </c>
      <c r="T32">
        <v>1489.611682</v>
      </c>
      <c r="U32">
        <v>1489.611682</v>
      </c>
      <c r="V32">
        <v>1489.611682</v>
      </c>
      <c r="W32">
        <v>747.29669820000004</v>
      </c>
      <c r="X32">
        <v>747.29669820000004</v>
      </c>
      <c r="Y32">
        <v>747.29669820000004</v>
      </c>
      <c r="Z32">
        <v>241.82345290000001</v>
      </c>
      <c r="AA32">
        <v>241.82345290000001</v>
      </c>
      <c r="AB32">
        <v>241.82345290000001</v>
      </c>
      <c r="AC32">
        <v>241.82345290000001</v>
      </c>
      <c r="AD32">
        <v>241.82345290000001</v>
      </c>
      <c r="AE32">
        <v>241.82345290000001</v>
      </c>
      <c r="AF32">
        <v>241.82345290000001</v>
      </c>
      <c r="AG32">
        <v>224.3034529</v>
      </c>
      <c r="AH32">
        <v>224.3034529</v>
      </c>
      <c r="AI32">
        <v>224.3034529</v>
      </c>
      <c r="AJ32">
        <v>224.3034529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658.3350964</v>
      </c>
      <c r="G35">
        <v>658.3350964</v>
      </c>
      <c r="H35">
        <v>1177.1282639999999</v>
      </c>
      <c r="I35">
        <v>1177.1282639999999</v>
      </c>
      <c r="J35">
        <v>1075.9990809999999</v>
      </c>
      <c r="K35">
        <v>1164.1137839999999</v>
      </c>
      <c r="L35">
        <v>1164.1137839999999</v>
      </c>
      <c r="M35">
        <v>1177.1282639999999</v>
      </c>
      <c r="N35">
        <v>1190.142744</v>
      </c>
      <c r="O35">
        <v>1177.1282639999999</v>
      </c>
      <c r="P35">
        <v>1190.142744</v>
      </c>
      <c r="Q35">
        <v>1190.1225199999999</v>
      </c>
      <c r="R35">
        <v>1177.1282639999999</v>
      </c>
      <c r="S35">
        <v>1164.1137839999999</v>
      </c>
      <c r="T35">
        <v>1177.1282639999999</v>
      </c>
      <c r="U35">
        <v>1164.129152</v>
      </c>
      <c r="V35">
        <v>1190.142744</v>
      </c>
      <c r="W35">
        <v>531.76719949999995</v>
      </c>
      <c r="X35">
        <v>531.76719949999995</v>
      </c>
      <c r="Y35">
        <v>531.76719949999995</v>
      </c>
      <c r="Z35">
        <v>531.76719949999995</v>
      </c>
      <c r="AA35">
        <v>531.76719949999995</v>
      </c>
      <c r="AB35">
        <v>531.76719949999995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8177.5159460000004</v>
      </c>
      <c r="G40">
        <v>10597.122740000001</v>
      </c>
      <c r="H40">
        <v>7608.5223740000001</v>
      </c>
      <c r="I40">
        <v>7876.4438190000001</v>
      </c>
      <c r="J40">
        <v>7179.0033940000003</v>
      </c>
      <c r="K40">
        <v>7550.3823009999996</v>
      </c>
      <c r="L40">
        <v>8691.8669790000004</v>
      </c>
      <c r="M40">
        <v>9827.5187920000008</v>
      </c>
      <c r="N40">
        <v>9294.7165069999992</v>
      </c>
      <c r="O40">
        <v>9075.4200209999999</v>
      </c>
      <c r="P40">
        <v>8250.939558</v>
      </c>
      <c r="Q40">
        <v>5014.1891900000001</v>
      </c>
      <c r="R40">
        <v>4496.4914570000001</v>
      </c>
      <c r="S40">
        <v>4781.5603719999999</v>
      </c>
      <c r="T40">
        <v>4616.9322860000002</v>
      </c>
      <c r="U40">
        <v>4603.9331739999998</v>
      </c>
      <c r="V40">
        <v>4629.946766</v>
      </c>
      <c r="W40">
        <v>2756.0460939999998</v>
      </c>
      <c r="X40">
        <v>2756.0460939999998</v>
      </c>
      <c r="Y40">
        <v>2756.0460939999998</v>
      </c>
      <c r="Z40">
        <v>1876.377841</v>
      </c>
      <c r="AA40">
        <v>1876.377841</v>
      </c>
      <c r="AB40">
        <v>1876.377841</v>
      </c>
      <c r="AC40">
        <v>1344.610641</v>
      </c>
      <c r="AD40">
        <v>1344.610641</v>
      </c>
      <c r="AE40">
        <v>1319.132372</v>
      </c>
      <c r="AF40">
        <v>1319.132372</v>
      </c>
      <c r="AG40">
        <v>224.3034529</v>
      </c>
      <c r="AH40">
        <v>224.3034529</v>
      </c>
      <c r="AI40">
        <v>224.3034529</v>
      </c>
      <c r="AJ40">
        <v>224.3034529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8274.7949339999996</v>
      </c>
      <c r="O42">
        <v>8274.7949339999996</v>
      </c>
      <c r="P42">
        <v>8269.488883</v>
      </c>
      <c r="Q42">
        <v>8147.9703920000002</v>
      </c>
      <c r="R42">
        <v>7839.9219400000002</v>
      </c>
      <c r="S42">
        <v>8147.9703920000002</v>
      </c>
      <c r="T42">
        <v>8147.9703920000002</v>
      </c>
      <c r="U42">
        <v>2147.9746700000001</v>
      </c>
      <c r="V42">
        <v>2147.9746700000001</v>
      </c>
      <c r="W42">
        <v>1633.2244370000001</v>
      </c>
      <c r="X42">
        <v>1633.2244370000001</v>
      </c>
      <c r="Y42">
        <v>1633.2244370000001</v>
      </c>
      <c r="Z42">
        <v>1633.2244370000001</v>
      </c>
      <c r="AA42">
        <v>1633.2244370000001</v>
      </c>
      <c r="AB42">
        <v>1633.2244370000001</v>
      </c>
      <c r="AC42">
        <v>1633.2244370000001</v>
      </c>
      <c r="AD42">
        <v>1633.2244370000001</v>
      </c>
      <c r="AE42">
        <v>1633.2244370000001</v>
      </c>
      <c r="AF42">
        <v>1633.2244370000001</v>
      </c>
      <c r="AG42">
        <v>1633.2244370000001</v>
      </c>
      <c r="AH42">
        <v>1633.2244370000001</v>
      </c>
      <c r="AI42">
        <v>1633.2244370000001</v>
      </c>
      <c r="AJ42">
        <v>1633.2244370000001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453.30318060000002</v>
      </c>
      <c r="S43">
        <v>567.62644890000001</v>
      </c>
      <c r="T43">
        <v>567.62644890000001</v>
      </c>
      <c r="U43">
        <v>567.62644890000001</v>
      </c>
      <c r="V43">
        <v>567.62644890000001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191.15715349999999</v>
      </c>
      <c r="T44">
        <v>191.15715349999999</v>
      </c>
      <c r="U44">
        <v>191.15715349999999</v>
      </c>
      <c r="V44">
        <v>191.15715349999999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9028.2724859999998</v>
      </c>
      <c r="N52">
        <v>9033.5785360000009</v>
      </c>
      <c r="O52">
        <v>9033.5785360000009</v>
      </c>
      <c r="P52">
        <v>9028.2724859999998</v>
      </c>
      <c r="Q52">
        <v>8906.7539940000006</v>
      </c>
      <c r="R52">
        <v>8484.3822739999996</v>
      </c>
      <c r="S52">
        <v>8906.7539940000006</v>
      </c>
      <c r="T52">
        <v>8906.7539940000006</v>
      </c>
      <c r="U52">
        <v>2906.758272</v>
      </c>
      <c r="V52">
        <v>2906.758272</v>
      </c>
      <c r="W52">
        <v>1633.2244370000001</v>
      </c>
      <c r="X52">
        <v>1633.2244370000001</v>
      </c>
      <c r="Y52">
        <v>1633.2244370000001</v>
      </c>
      <c r="Z52">
        <v>1633.2244370000001</v>
      </c>
      <c r="AA52">
        <v>1633.2244370000001</v>
      </c>
      <c r="AB52">
        <v>1633.2244370000001</v>
      </c>
      <c r="AC52">
        <v>1633.2244370000001</v>
      </c>
      <c r="AD52">
        <v>1633.2244370000001</v>
      </c>
      <c r="AE52">
        <v>1633.2244370000001</v>
      </c>
      <c r="AF52">
        <v>1633.2244370000001</v>
      </c>
      <c r="AG52">
        <v>1633.2244370000001</v>
      </c>
      <c r="AH52">
        <v>1633.2244370000001</v>
      </c>
      <c r="AI52">
        <v>1633.2244370000001</v>
      </c>
      <c r="AJ52">
        <v>1633.2244370000001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436.5562731</v>
      </c>
      <c r="N67">
        <v>70.578419859999997</v>
      </c>
      <c r="O67">
        <v>389.92796490000001</v>
      </c>
    </row>
    <row r="68" spans="2:42" x14ac:dyDescent="0.25">
      <c r="B68" t="s">
        <v>58</v>
      </c>
      <c r="C68" t="s">
        <v>40</v>
      </c>
      <c r="O68">
        <v>10.007043299999999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70.578419859999997</v>
      </c>
      <c r="O76">
        <v>399.93500820000003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83720.656059999994</v>
      </c>
      <c r="O77">
        <v>83720.656059999994</v>
      </c>
      <c r="P77">
        <v>95469.318270000003</v>
      </c>
      <c r="Q77">
        <v>95469.318270000003</v>
      </c>
      <c r="R77">
        <v>95469.318270000003</v>
      </c>
      <c r="S77">
        <v>125259.59110000001</v>
      </c>
      <c r="T77">
        <v>131678.6361</v>
      </c>
      <c r="U77">
        <v>143970.51680000001</v>
      </c>
      <c r="V77">
        <v>143927.27660000001</v>
      </c>
      <c r="W77">
        <v>149160.45269999999</v>
      </c>
      <c r="X77">
        <v>139264.88819999999</v>
      </c>
      <c r="Y77">
        <v>149160.45269999999</v>
      </c>
      <c r="Z77">
        <v>142677.99609999999</v>
      </c>
      <c r="AA77">
        <v>136529.7188</v>
      </c>
      <c r="AB77">
        <v>138755.7763</v>
      </c>
      <c r="AC77">
        <v>151593.7562</v>
      </c>
      <c r="AD77">
        <v>138697.24309999999</v>
      </c>
      <c r="AE77">
        <v>139788.01269999999</v>
      </c>
      <c r="AF77">
        <v>139762.842</v>
      </c>
      <c r="AG77">
        <v>139724.46909999999</v>
      </c>
      <c r="AH77">
        <v>151593.7562</v>
      </c>
      <c r="AI77">
        <v>139689.2536</v>
      </c>
      <c r="AJ77">
        <v>137351.79500000001</v>
      </c>
      <c r="AK77">
        <v>136756.9448</v>
      </c>
      <c r="AL77">
        <v>135356.35930000001</v>
      </c>
      <c r="AM77">
        <v>132877.67920000001</v>
      </c>
      <c r="AN77">
        <v>132767.49189999999</v>
      </c>
      <c r="AO77">
        <v>132767.49189999999</v>
      </c>
      <c r="AP77">
        <v>132767.49189999999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5080.1866190000001</v>
      </c>
      <c r="T78">
        <v>5080.1866190000001</v>
      </c>
      <c r="U78">
        <v>10695.53347</v>
      </c>
      <c r="V78">
        <v>10695.53347</v>
      </c>
      <c r="W78">
        <v>8730.9988420000009</v>
      </c>
      <c r="X78">
        <v>8730.9988420000009</v>
      </c>
      <c r="Y78">
        <v>8730.9988420000009</v>
      </c>
      <c r="Z78">
        <v>8730.9988420000009</v>
      </c>
      <c r="AA78">
        <v>8730.9988420000009</v>
      </c>
      <c r="AB78">
        <v>6270.2063250000001</v>
      </c>
      <c r="AC78">
        <v>6270.2063250000001</v>
      </c>
      <c r="AD78">
        <v>6270.2063250000001</v>
      </c>
      <c r="AE78">
        <v>3960.1303109999999</v>
      </c>
      <c r="AF78">
        <v>3960.1303109999999</v>
      </c>
      <c r="AG78">
        <v>3960.1303109999999</v>
      </c>
      <c r="AH78">
        <v>3960.1303109999999</v>
      </c>
      <c r="AI78">
        <v>3960.1303109999999</v>
      </c>
      <c r="AJ78">
        <v>6270.2063250000001</v>
      </c>
      <c r="AK78">
        <v>6270.2063250000001</v>
      </c>
      <c r="AL78">
        <v>3960.1303109999999</v>
      </c>
      <c r="AM78">
        <v>6270.2063250000001</v>
      </c>
      <c r="AN78">
        <v>6270.2063250000001</v>
      </c>
      <c r="AO78">
        <v>6270.2063250000001</v>
      </c>
      <c r="AP78">
        <v>6270.2063250000001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11008.4935</v>
      </c>
      <c r="K79">
        <v>11077.492630000001</v>
      </c>
      <c r="L79">
        <v>11780.44887</v>
      </c>
      <c r="M79">
        <v>11780.44887</v>
      </c>
      <c r="N79">
        <v>11780.44887</v>
      </c>
      <c r="O79">
        <v>11008.4935</v>
      </c>
      <c r="P79">
        <v>5983.2980580000003</v>
      </c>
      <c r="Q79">
        <v>4739.4497670000001</v>
      </c>
      <c r="R79">
        <v>5361.373912</v>
      </c>
      <c r="S79">
        <v>5361.373912</v>
      </c>
      <c r="T79">
        <v>5280.3418179999999</v>
      </c>
      <c r="U79">
        <v>5361.373912</v>
      </c>
      <c r="V79">
        <v>5280.3418179999999</v>
      </c>
      <c r="W79">
        <v>2833.1306199999999</v>
      </c>
      <c r="X79">
        <v>2130.1743809999998</v>
      </c>
      <c r="Y79">
        <v>2130.1743809999998</v>
      </c>
      <c r="Z79">
        <v>2833.1306199999999</v>
      </c>
      <c r="AA79">
        <v>2130.1743809999998</v>
      </c>
      <c r="AB79">
        <v>2606.3295210000001</v>
      </c>
      <c r="AC79">
        <v>1903.373282</v>
      </c>
      <c r="AD79">
        <v>1903.373282</v>
      </c>
      <c r="AE79">
        <v>2606.3295210000001</v>
      </c>
      <c r="AF79">
        <v>2606.3295210000001</v>
      </c>
      <c r="AG79">
        <v>2606.3295210000001</v>
      </c>
      <c r="AH79">
        <v>2606.3295210000001</v>
      </c>
      <c r="AI79">
        <v>2606.3295210000001</v>
      </c>
      <c r="AJ79">
        <v>2606.3295210000001</v>
      </c>
      <c r="AK79">
        <v>2606.3295210000001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6502.6960719999997</v>
      </c>
      <c r="I80">
        <v>6502.6960719999997</v>
      </c>
      <c r="J80">
        <v>6502.6960719999997</v>
      </c>
      <c r="K80">
        <v>6502.6960719999997</v>
      </c>
      <c r="L80">
        <v>6502.6437299999998</v>
      </c>
      <c r="M80">
        <v>6502.6960719999997</v>
      </c>
      <c r="N80">
        <v>6502.6960719999997</v>
      </c>
      <c r="O80">
        <v>6502.748415</v>
      </c>
      <c r="P80">
        <v>5901.0584390000004</v>
      </c>
      <c r="Q80">
        <v>5901.0060970000004</v>
      </c>
      <c r="R80">
        <v>5901.0584390000004</v>
      </c>
      <c r="S80">
        <v>5901.0584390000004</v>
      </c>
      <c r="T80">
        <v>5901.0584390000004</v>
      </c>
      <c r="U80">
        <v>28575.277180000001</v>
      </c>
      <c r="V80">
        <v>28203.517169999999</v>
      </c>
      <c r="W80">
        <v>23402.922180000001</v>
      </c>
      <c r="X80">
        <v>33368.107989999997</v>
      </c>
      <c r="Y80">
        <v>23622.02175</v>
      </c>
      <c r="Z80">
        <v>28872.061140000002</v>
      </c>
      <c r="AA80">
        <v>35084.043239999999</v>
      </c>
      <c r="AB80">
        <v>35312.226320000002</v>
      </c>
      <c r="AC80">
        <v>22394.413479999999</v>
      </c>
      <c r="AD80">
        <v>35312.226320000002</v>
      </c>
      <c r="AE80">
        <v>35312.226320000002</v>
      </c>
      <c r="AF80">
        <v>35312.226320000002</v>
      </c>
      <c r="AG80">
        <v>35312.226320000002</v>
      </c>
      <c r="AH80">
        <v>23425.45693</v>
      </c>
      <c r="AI80">
        <v>35312.226320000002</v>
      </c>
      <c r="AJ80">
        <v>35312.226320000002</v>
      </c>
      <c r="AK80">
        <v>35312.226320000002</v>
      </c>
      <c r="AL80">
        <v>35312.226320000002</v>
      </c>
      <c r="AM80">
        <v>35312.226320000002</v>
      </c>
      <c r="AN80">
        <v>35036.435380000003</v>
      </c>
      <c r="AO80">
        <v>35138.510840000003</v>
      </c>
      <c r="AP80">
        <v>35234.945630000002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89925.283009999999</v>
      </c>
      <c r="I88">
        <v>90788.061069999996</v>
      </c>
      <c r="J88">
        <v>93871.759420000002</v>
      </c>
      <c r="K88">
        <v>96907.43389</v>
      </c>
      <c r="L88">
        <v>98520.355769999995</v>
      </c>
      <c r="M88">
        <v>98619.490430000005</v>
      </c>
      <c r="N88">
        <v>110678.9405</v>
      </c>
      <c r="O88">
        <v>109907.03750000001</v>
      </c>
      <c r="P88">
        <v>111939.0968</v>
      </c>
      <c r="Q88">
        <v>110695.19620000001</v>
      </c>
      <c r="R88">
        <v>111317.1727</v>
      </c>
      <c r="S88">
        <v>141762.30499999999</v>
      </c>
      <c r="T88">
        <v>148100.31789999999</v>
      </c>
      <c r="U88">
        <v>188762.79629999999</v>
      </c>
      <c r="V88">
        <v>188266.76389999999</v>
      </c>
      <c r="W88">
        <v>184287.5993</v>
      </c>
      <c r="X88">
        <v>183654.26430000001</v>
      </c>
      <c r="Y88">
        <v>183803.7426</v>
      </c>
      <c r="Z88">
        <v>183274.28159999999</v>
      </c>
      <c r="AA88">
        <v>182635.0301</v>
      </c>
      <c r="AB88">
        <v>182944.5385</v>
      </c>
      <c r="AC88">
        <v>182161.7493</v>
      </c>
      <c r="AD88">
        <v>182183.0491</v>
      </c>
      <c r="AE88">
        <v>181666.69889999999</v>
      </c>
      <c r="AF88">
        <v>181641.5282</v>
      </c>
      <c r="AG88">
        <v>181603.15530000001</v>
      </c>
      <c r="AH88">
        <v>181585.67290000001</v>
      </c>
      <c r="AI88">
        <v>181567.93979999999</v>
      </c>
      <c r="AJ88">
        <v>181540.55720000001</v>
      </c>
      <c r="AK88">
        <v>180945.70699999999</v>
      </c>
      <c r="AL88">
        <v>174628.71590000001</v>
      </c>
      <c r="AM88">
        <v>174460.11180000001</v>
      </c>
      <c r="AN88">
        <v>174074.1336</v>
      </c>
      <c r="AO88">
        <v>174176.209</v>
      </c>
      <c r="AP88">
        <v>174272.64379999999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4159.4776330000004</v>
      </c>
      <c r="L29">
        <v>4153.8932290000002</v>
      </c>
      <c r="M29">
        <v>4678.4361099999996</v>
      </c>
      <c r="N29">
        <v>5326.1277040000004</v>
      </c>
      <c r="O29">
        <v>5445.3266299999996</v>
      </c>
      <c r="P29">
        <v>4472.3516980000004</v>
      </c>
      <c r="Q29">
        <v>1710.505073</v>
      </c>
      <c r="R29">
        <v>902.15773730000001</v>
      </c>
      <c r="S29">
        <v>1156.3575370000001</v>
      </c>
      <c r="T29">
        <v>1156.3575370000001</v>
      </c>
      <c r="U29">
        <v>1393.3051</v>
      </c>
      <c r="V29">
        <v>1388.525756</v>
      </c>
      <c r="W29">
        <v>467.74375950000001</v>
      </c>
      <c r="X29">
        <v>467.74375950000001</v>
      </c>
      <c r="Y29">
        <v>467.74375950000001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2447.1052020000002</v>
      </c>
      <c r="O31">
        <v>2666.8805929999999</v>
      </c>
      <c r="P31">
        <v>1970.508122</v>
      </c>
      <c r="Q31">
        <v>1323.3446260000001</v>
      </c>
      <c r="R31">
        <v>1323.3446260000001</v>
      </c>
      <c r="S31">
        <v>1323.3446260000001</v>
      </c>
      <c r="T31">
        <v>1323.3446260000001</v>
      </c>
      <c r="U31">
        <v>1323.3446260000001</v>
      </c>
      <c r="V31">
        <v>1323.3446260000001</v>
      </c>
      <c r="W31">
        <v>1323.3446260000001</v>
      </c>
      <c r="X31">
        <v>1323.3446260000001</v>
      </c>
      <c r="Y31">
        <v>1323.3446260000001</v>
      </c>
      <c r="Z31">
        <v>1323.3446260000001</v>
      </c>
      <c r="AA31">
        <v>1323.3446260000001</v>
      </c>
      <c r="AB31">
        <v>1323.3446260000001</v>
      </c>
      <c r="AC31">
        <v>1323.3446260000001</v>
      </c>
      <c r="AD31">
        <v>1323.3446260000001</v>
      </c>
      <c r="AE31">
        <v>1292.7707029999999</v>
      </c>
      <c r="AF31">
        <v>1292.7707029999999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1667.4016959999999</v>
      </c>
      <c r="N32">
        <v>1852.610901</v>
      </c>
      <c r="O32">
        <v>1784.8962449999999</v>
      </c>
      <c r="P32">
        <v>2020.8649190000001</v>
      </c>
      <c r="Q32">
        <v>1883.4325710000001</v>
      </c>
      <c r="R32">
        <v>1883.4325710000001</v>
      </c>
      <c r="S32">
        <v>2020.8649190000001</v>
      </c>
      <c r="T32">
        <v>1798.8117110000001</v>
      </c>
      <c r="U32">
        <v>2048.369357</v>
      </c>
      <c r="V32">
        <v>2048.369357</v>
      </c>
      <c r="W32">
        <v>1009.12838</v>
      </c>
      <c r="X32">
        <v>1009.12838</v>
      </c>
      <c r="Y32">
        <v>1009.12838</v>
      </c>
      <c r="Z32">
        <v>301.46583620000001</v>
      </c>
      <c r="AA32">
        <v>301.46583620000001</v>
      </c>
      <c r="AB32">
        <v>301.46583620000001</v>
      </c>
      <c r="AC32">
        <v>301.46583620000001</v>
      </c>
      <c r="AD32">
        <v>301.46583620000001</v>
      </c>
      <c r="AE32">
        <v>301.46583620000001</v>
      </c>
      <c r="AF32">
        <v>301.46583620000001</v>
      </c>
      <c r="AG32">
        <v>280.37931609999998</v>
      </c>
      <c r="AH32">
        <v>280.37931609999998</v>
      </c>
      <c r="AI32">
        <v>280.37931609999998</v>
      </c>
      <c r="AJ32">
        <v>336.4551793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645.36106470000004</v>
      </c>
      <c r="E35">
        <v>632.34658449999995</v>
      </c>
      <c r="F35">
        <v>632.34658449999995</v>
      </c>
      <c r="G35">
        <v>645.36106470000004</v>
      </c>
      <c r="H35">
        <v>1291.2719279999999</v>
      </c>
      <c r="I35">
        <v>1362.47928</v>
      </c>
      <c r="J35">
        <v>1278.2574480000001</v>
      </c>
      <c r="K35">
        <v>1278.2574480000001</v>
      </c>
      <c r="L35">
        <v>1190.142744</v>
      </c>
      <c r="M35">
        <v>1291.2719279999999</v>
      </c>
      <c r="N35">
        <v>1392.4011109999999</v>
      </c>
      <c r="O35">
        <v>1291.2719279999999</v>
      </c>
      <c r="P35">
        <v>1278.2574480000001</v>
      </c>
      <c r="Q35">
        <v>1278.2574480000001</v>
      </c>
      <c r="R35">
        <v>1278.2574480000001</v>
      </c>
      <c r="S35">
        <v>1291.2719279999999</v>
      </c>
      <c r="T35">
        <v>1278.2574480000001</v>
      </c>
      <c r="U35">
        <v>1392.4011109999999</v>
      </c>
      <c r="V35">
        <v>1392.4011109999999</v>
      </c>
      <c r="W35">
        <v>734.02556619999996</v>
      </c>
      <c r="X35">
        <v>734.02556619999996</v>
      </c>
      <c r="Y35">
        <v>734.02556619999996</v>
      </c>
      <c r="Z35">
        <v>632.89638290000005</v>
      </c>
      <c r="AA35">
        <v>632.89638290000005</v>
      </c>
      <c r="AB35">
        <v>632.89638290000005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12124.79745</v>
      </c>
      <c r="E40">
        <v>12759.758019999999</v>
      </c>
      <c r="F40">
        <v>12103.348169999999</v>
      </c>
      <c r="G40">
        <v>12775.130569999999</v>
      </c>
      <c r="H40">
        <v>10548.3518</v>
      </c>
      <c r="I40">
        <v>11406.24935</v>
      </c>
      <c r="J40">
        <v>7889.6684610000002</v>
      </c>
      <c r="K40">
        <v>8815.5334610000009</v>
      </c>
      <c r="L40">
        <v>9758.8224900000005</v>
      </c>
      <c r="M40">
        <v>11018.870860000001</v>
      </c>
      <c r="N40">
        <v>11018.244919999999</v>
      </c>
      <c r="O40">
        <v>11188.375400000001</v>
      </c>
      <c r="P40">
        <v>9741.9821859999993</v>
      </c>
      <c r="Q40">
        <v>6195.539718</v>
      </c>
      <c r="R40">
        <v>5387.1923820000002</v>
      </c>
      <c r="S40">
        <v>5791.8390099999997</v>
      </c>
      <c r="T40">
        <v>5556.7713219999996</v>
      </c>
      <c r="U40">
        <v>6157.4201949999997</v>
      </c>
      <c r="V40">
        <v>6152.6408499999998</v>
      </c>
      <c r="W40">
        <v>3534.2423319999998</v>
      </c>
      <c r="X40">
        <v>3534.2423319999998</v>
      </c>
      <c r="Y40">
        <v>3534.2423319999998</v>
      </c>
      <c r="Z40">
        <v>2257.7068450000002</v>
      </c>
      <c r="AA40">
        <v>2257.7068450000002</v>
      </c>
      <c r="AB40">
        <v>2257.7068450000002</v>
      </c>
      <c r="AC40">
        <v>1624.810463</v>
      </c>
      <c r="AD40">
        <v>1624.810463</v>
      </c>
      <c r="AE40">
        <v>1594.236539</v>
      </c>
      <c r="AF40">
        <v>1594.236539</v>
      </c>
      <c r="AG40">
        <v>280.37931609999998</v>
      </c>
      <c r="AH40">
        <v>280.37931609999998</v>
      </c>
      <c r="AI40">
        <v>280.37931609999998</v>
      </c>
      <c r="AJ40">
        <v>336.4551793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9011.0761939999993</v>
      </c>
      <c r="N42">
        <v>9011.1043430000009</v>
      </c>
      <c r="O42">
        <v>8951.0121650000001</v>
      </c>
      <c r="P42">
        <v>8642.9637129999992</v>
      </c>
      <c r="Q42">
        <v>8642.9637129999992</v>
      </c>
      <c r="R42">
        <v>8642.9355639999994</v>
      </c>
      <c r="S42">
        <v>8675.6851929999993</v>
      </c>
      <c r="T42">
        <v>9001.110197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1934.493594</v>
      </c>
      <c r="AA42">
        <v>1934.493594</v>
      </c>
      <c r="AB42">
        <v>1934.493594</v>
      </c>
      <c r="AC42">
        <v>1934.493594</v>
      </c>
      <c r="AD42">
        <v>1934.493594</v>
      </c>
      <c r="AE42">
        <v>1934.493594</v>
      </c>
      <c r="AF42">
        <v>1934.493594</v>
      </c>
      <c r="AG42">
        <v>1934.493594</v>
      </c>
      <c r="AH42">
        <v>1934.493594</v>
      </c>
      <c r="AI42">
        <v>1934.493594</v>
      </c>
      <c r="AJ42">
        <v>1934.493594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1135.252898</v>
      </c>
      <c r="P43">
        <v>1135.252898</v>
      </c>
      <c r="Q43">
        <v>1074.707883</v>
      </c>
      <c r="R43">
        <v>914.07641899999999</v>
      </c>
      <c r="S43">
        <v>1135.252898</v>
      </c>
      <c r="T43">
        <v>1135.252898</v>
      </c>
      <c r="U43">
        <v>1135.252898</v>
      </c>
      <c r="V43">
        <v>1135.252898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0.93234266850000003</v>
      </c>
      <c r="K44">
        <v>382.31430690000002</v>
      </c>
      <c r="L44">
        <v>191.15715349999999</v>
      </c>
      <c r="M44">
        <v>201.52899360000001</v>
      </c>
      <c r="N44">
        <v>573.47146039999996</v>
      </c>
      <c r="O44">
        <v>382.31430690000002</v>
      </c>
      <c r="P44">
        <v>382.31430690000002</v>
      </c>
      <c r="Q44">
        <v>382.31430690000002</v>
      </c>
      <c r="R44">
        <v>191.15715349999999</v>
      </c>
      <c r="S44">
        <v>382.31430690000002</v>
      </c>
      <c r="T44">
        <v>382.31430690000002</v>
      </c>
      <c r="U44">
        <v>573.47146039999996</v>
      </c>
      <c r="V44">
        <v>573.47146039999996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6655.2049909999996</v>
      </c>
      <c r="K52">
        <v>9946.8403660000004</v>
      </c>
      <c r="L52">
        <v>9028.2724859999998</v>
      </c>
      <c r="M52">
        <v>10139.50173</v>
      </c>
      <c r="N52">
        <v>10719.8287</v>
      </c>
      <c r="O52">
        <v>10468.579369999999</v>
      </c>
      <c r="P52">
        <v>10160.530919999999</v>
      </c>
      <c r="Q52">
        <v>10099.9859</v>
      </c>
      <c r="R52">
        <v>9748.1691370000008</v>
      </c>
      <c r="S52">
        <v>10193.252399999999</v>
      </c>
      <c r="T52">
        <v>10518.6774</v>
      </c>
      <c r="U52">
        <v>4459.2373429999998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1934.493594</v>
      </c>
      <c r="AA52">
        <v>1934.493594</v>
      </c>
      <c r="AB52">
        <v>1934.493594</v>
      </c>
      <c r="AC52">
        <v>1934.493594</v>
      </c>
      <c r="AD52">
        <v>1934.493594</v>
      </c>
      <c r="AE52">
        <v>1934.493594</v>
      </c>
      <c r="AF52">
        <v>1934.493594</v>
      </c>
      <c r="AG52">
        <v>1934.493594</v>
      </c>
      <c r="AH52">
        <v>1934.493594</v>
      </c>
      <c r="AI52">
        <v>1934.493594</v>
      </c>
      <c r="AJ52">
        <v>1934.493594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79.925629630000003</v>
      </c>
      <c r="Q65">
        <v>90.80866048</v>
      </c>
      <c r="R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470.68195279999998</v>
      </c>
      <c r="N67">
        <v>561.25273719999996</v>
      </c>
      <c r="O67">
        <v>855.58126589999995</v>
      </c>
      <c r="P67">
        <v>455.81224759999998</v>
      </c>
      <c r="Q67">
        <v>248.54665660000001</v>
      </c>
      <c r="R67">
        <v>236.97661189999999</v>
      </c>
      <c r="S67">
        <v>80.126219149999997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  <c r="Q70">
        <v>141.9417162</v>
      </c>
      <c r="R70">
        <v>141.9417162</v>
      </c>
    </row>
    <row r="71" spans="2:42" x14ac:dyDescent="0.25">
      <c r="B71" t="s">
        <v>58</v>
      </c>
      <c r="C71" t="s">
        <v>43</v>
      </c>
      <c r="Q71">
        <v>45.426561579999998</v>
      </c>
      <c r="R71">
        <v>45.426561579999998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537.81432259999997</v>
      </c>
      <c r="N76">
        <v>667.71725289999995</v>
      </c>
      <c r="O76">
        <v>1002.639265</v>
      </c>
      <c r="P76">
        <v>522.94461739999997</v>
      </c>
      <c r="Q76">
        <v>526.7235948</v>
      </c>
      <c r="R76">
        <v>464.93837339999999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83720.656059999994</v>
      </c>
      <c r="O77">
        <v>83720.656059999994</v>
      </c>
      <c r="P77">
        <v>95469.318270000003</v>
      </c>
      <c r="Q77">
        <v>95469.318270000003</v>
      </c>
      <c r="R77">
        <v>95469.318270000003</v>
      </c>
      <c r="S77">
        <v>135363.16649999999</v>
      </c>
      <c r="T77">
        <v>143970.51680000001</v>
      </c>
      <c r="U77">
        <v>156762.79870000001</v>
      </c>
      <c r="V77">
        <v>153376.6151</v>
      </c>
      <c r="W77">
        <v>166248.1551</v>
      </c>
      <c r="X77">
        <v>165401.74710000001</v>
      </c>
      <c r="Y77">
        <v>163360.70480000001</v>
      </c>
      <c r="Z77">
        <v>162789.522</v>
      </c>
      <c r="AA77">
        <v>163842.4798</v>
      </c>
      <c r="AB77">
        <v>166444.24479999999</v>
      </c>
      <c r="AC77">
        <v>166444.24479999999</v>
      </c>
      <c r="AD77">
        <v>166444.24479999999</v>
      </c>
      <c r="AE77">
        <v>162910.26740000001</v>
      </c>
      <c r="AF77">
        <v>166444.24479999999</v>
      </c>
      <c r="AG77">
        <v>158161.64679999999</v>
      </c>
      <c r="AH77">
        <v>165001.4485</v>
      </c>
      <c r="AI77">
        <v>166444.24479999999</v>
      </c>
      <c r="AJ77">
        <v>166444.24479999999</v>
      </c>
      <c r="AK77">
        <v>166444.24479999999</v>
      </c>
      <c r="AL77">
        <v>162468.46919999999</v>
      </c>
      <c r="AM77">
        <v>162468.46919999999</v>
      </c>
      <c r="AN77">
        <v>162468.46919999999</v>
      </c>
      <c r="AO77">
        <v>162468.46919999999</v>
      </c>
      <c r="AP77">
        <v>162468.46919999999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5080.1866190000001</v>
      </c>
      <c r="T78">
        <v>5285.9811970000001</v>
      </c>
      <c r="U78">
        <v>13005.609490000001</v>
      </c>
      <c r="V78">
        <v>13005.609490000001</v>
      </c>
      <c r="W78">
        <v>11514.704309999999</v>
      </c>
      <c r="X78">
        <v>13351.150869999999</v>
      </c>
      <c r="Y78">
        <v>13351.150869999999</v>
      </c>
      <c r="Z78">
        <v>11041.074860000001</v>
      </c>
      <c r="AA78">
        <v>11041.074860000001</v>
      </c>
      <c r="AB78">
        <v>8580.2823399999997</v>
      </c>
      <c r="AC78">
        <v>8580.2823399999997</v>
      </c>
      <c r="AD78">
        <v>8580.2823399999997</v>
      </c>
      <c r="AE78">
        <v>8580.2823399999997</v>
      </c>
      <c r="AF78">
        <v>8580.2823399999997</v>
      </c>
      <c r="AG78">
        <v>8580.2823399999997</v>
      </c>
      <c r="AH78">
        <v>8580.2823399999997</v>
      </c>
      <c r="AI78">
        <v>8580.2823399999997</v>
      </c>
      <c r="AJ78">
        <v>8580.2823399999997</v>
      </c>
      <c r="AK78">
        <v>8580.2823399999997</v>
      </c>
      <c r="AL78">
        <v>8580.2823399999997</v>
      </c>
      <c r="AM78">
        <v>8580.2823399999997</v>
      </c>
      <c r="AN78">
        <v>8580.2823399999997</v>
      </c>
      <c r="AO78">
        <v>8580.2823399999997</v>
      </c>
      <c r="AP78">
        <v>8580.2823399999997</v>
      </c>
    </row>
    <row r="79" spans="2:42" x14ac:dyDescent="0.25">
      <c r="B79" t="s">
        <v>6</v>
      </c>
      <c r="C79" t="s">
        <v>39</v>
      </c>
      <c r="D79">
        <v>7357.1059260000002</v>
      </c>
      <c r="E79">
        <v>7539.2774140000001</v>
      </c>
      <c r="F79">
        <v>7594.03424</v>
      </c>
      <c r="G79">
        <v>8244.3620080000001</v>
      </c>
      <c r="H79">
        <v>8321.1318809999993</v>
      </c>
      <c r="I79">
        <v>8321.1318809999993</v>
      </c>
      <c r="J79">
        <v>10927.4614</v>
      </c>
      <c r="K79">
        <v>11780.44887</v>
      </c>
      <c r="L79">
        <v>11008.4935</v>
      </c>
      <c r="M79">
        <v>11780.44887</v>
      </c>
      <c r="N79">
        <v>11780.44887</v>
      </c>
      <c r="O79">
        <v>11780.44887</v>
      </c>
      <c r="P79">
        <v>5983.2980580000003</v>
      </c>
      <c r="Q79">
        <v>5280.3418179999999</v>
      </c>
      <c r="R79">
        <v>5280.3418179999999</v>
      </c>
      <c r="S79">
        <v>5983.2980580000003</v>
      </c>
      <c r="T79">
        <v>4739.4497670000001</v>
      </c>
      <c r="U79">
        <v>5770.3901299999998</v>
      </c>
      <c r="V79">
        <v>5361.373912</v>
      </c>
      <c r="W79">
        <v>2833.1306199999999</v>
      </c>
      <c r="X79">
        <v>2130.1743809999998</v>
      </c>
      <c r="Y79">
        <v>2833.1306199999999</v>
      </c>
      <c r="Z79">
        <v>2833.1306199999999</v>
      </c>
      <c r="AA79">
        <v>2130.1743809999998</v>
      </c>
      <c r="AB79">
        <v>2606.3295210000001</v>
      </c>
      <c r="AC79">
        <v>2606.3295210000001</v>
      </c>
      <c r="AD79">
        <v>2606.3295210000001</v>
      </c>
      <c r="AE79">
        <v>2687.3616139999999</v>
      </c>
      <c r="AF79">
        <v>2606.3295210000001</v>
      </c>
      <c r="AG79">
        <v>1903.373282</v>
      </c>
      <c r="AH79">
        <v>2606.3295210000001</v>
      </c>
      <c r="AI79">
        <v>2606.3295210000001</v>
      </c>
      <c r="AJ79">
        <v>1903.373282</v>
      </c>
      <c r="AK79">
        <v>2606.3295210000001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6502.6960719999997</v>
      </c>
      <c r="I80">
        <v>6502.748415</v>
      </c>
      <c r="J80">
        <v>6502.6960719999997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41213.284760000002</v>
      </c>
      <c r="V80">
        <v>41213.284760000002</v>
      </c>
      <c r="W80">
        <v>35312.226320000002</v>
      </c>
      <c r="X80">
        <v>35312.226320000002</v>
      </c>
      <c r="Y80">
        <v>35312.226320000002</v>
      </c>
      <c r="Z80">
        <v>35312.226320000002</v>
      </c>
      <c r="AA80">
        <v>35312.226320000002</v>
      </c>
      <c r="AB80">
        <v>36399.094499999999</v>
      </c>
      <c r="AC80">
        <v>37608.312960000003</v>
      </c>
      <c r="AD80">
        <v>38684.648910000004</v>
      </c>
      <c r="AE80">
        <v>35312.226320000002</v>
      </c>
      <c r="AF80">
        <v>35412.510300000002</v>
      </c>
      <c r="AG80">
        <v>48321.993909999997</v>
      </c>
      <c r="AH80">
        <v>44649.89172</v>
      </c>
      <c r="AI80">
        <v>46399.416340000003</v>
      </c>
      <c r="AJ80">
        <v>48321.993909999997</v>
      </c>
      <c r="AK80">
        <v>48321.993909999997</v>
      </c>
      <c r="AL80">
        <v>48321.993909999997</v>
      </c>
      <c r="AM80">
        <v>48321.993909999997</v>
      </c>
      <c r="AN80">
        <v>48321.993909999997</v>
      </c>
      <c r="AO80">
        <v>48321.993909999997</v>
      </c>
      <c r="AP80">
        <v>48321.993909999997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69197.985700000005</v>
      </c>
      <c r="E88">
        <v>72623.311709999994</v>
      </c>
      <c r="F88">
        <v>82211.085189999998</v>
      </c>
      <c r="G88">
        <v>84514.470189999993</v>
      </c>
      <c r="H88">
        <v>89775.251780000006</v>
      </c>
      <c r="I88">
        <v>90638.082190000001</v>
      </c>
      <c r="J88">
        <v>93790.727329999994</v>
      </c>
      <c r="K88">
        <v>97610.442469999995</v>
      </c>
      <c r="L88">
        <v>97748.505080000003</v>
      </c>
      <c r="M88">
        <v>98619.54277</v>
      </c>
      <c r="N88">
        <v>110678.99280000001</v>
      </c>
      <c r="O88">
        <v>110678.99280000001</v>
      </c>
      <c r="P88">
        <v>111939.0968</v>
      </c>
      <c r="Q88">
        <v>111236.1406</v>
      </c>
      <c r="R88">
        <v>111236.1406</v>
      </c>
      <c r="S88">
        <v>152487.8046</v>
      </c>
      <c r="T88">
        <v>160057.1011</v>
      </c>
      <c r="U88">
        <v>216912.17800000001</v>
      </c>
      <c r="V88">
        <v>213116.97820000001</v>
      </c>
      <c r="W88">
        <v>216068.3112</v>
      </c>
      <c r="X88">
        <v>216355.39350000001</v>
      </c>
      <c r="Y88">
        <v>215017.3075</v>
      </c>
      <c r="Z88">
        <v>212136.04870000001</v>
      </c>
      <c r="AA88">
        <v>212486.0502</v>
      </c>
      <c r="AB88">
        <v>214029.95120000001</v>
      </c>
      <c r="AC88">
        <v>215239.1697</v>
      </c>
      <c r="AD88">
        <v>216315.5056</v>
      </c>
      <c r="AE88">
        <v>209490.13769999999</v>
      </c>
      <c r="AF88">
        <v>213043.367</v>
      </c>
      <c r="AG88">
        <v>216967.29629999999</v>
      </c>
      <c r="AH88">
        <v>220837.95209999999</v>
      </c>
      <c r="AI88">
        <v>224030.27299999999</v>
      </c>
      <c r="AJ88">
        <v>225249.89439999999</v>
      </c>
      <c r="AK88">
        <v>225952.85060000001</v>
      </c>
      <c r="AL88">
        <v>219370.74549999999</v>
      </c>
      <c r="AM88">
        <v>219370.74549999999</v>
      </c>
      <c r="AN88">
        <v>219370.74549999999</v>
      </c>
      <c r="AO88">
        <v>219370.74549999999</v>
      </c>
      <c r="AP88">
        <v>219370.74549999999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J56"/>
  <sheetViews>
    <sheetView workbookViewId="0">
      <selection activeCell="C12" sqref="C12"/>
    </sheetView>
  </sheetViews>
  <sheetFormatPr defaultRowHeight="15" x14ac:dyDescent="0.25"/>
  <sheetData>
    <row r="7" spans="1:8" x14ac:dyDescent="0.25">
      <c r="A7" s="233" t="s">
        <v>652</v>
      </c>
      <c r="B7">
        <v>608506.51086077839</v>
      </c>
      <c r="E7" t="s">
        <v>651</v>
      </c>
      <c r="H7">
        <v>2777.969000000041</v>
      </c>
    </row>
    <row r="13" spans="1:8" x14ac:dyDescent="0.25">
      <c r="B13" t="s">
        <v>11</v>
      </c>
    </row>
    <row r="14" spans="1:8" x14ac:dyDescent="0.25">
      <c r="B14" t="s">
        <v>76</v>
      </c>
    </row>
    <row r="15" spans="1:8" x14ac:dyDescent="0.25">
      <c r="B15" t="s">
        <v>13</v>
      </c>
    </row>
    <row r="32" spans="2:8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</row>
    <row r="33" spans="2:8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</row>
    <row r="34" spans="2:8" x14ac:dyDescent="0.25">
      <c r="B34" t="s">
        <v>13</v>
      </c>
    </row>
    <row r="35" spans="2:8" x14ac:dyDescent="0.25">
      <c r="B35" t="s">
        <v>37</v>
      </c>
      <c r="C35">
        <v>2223.4910890000001</v>
      </c>
      <c r="D35">
        <v>3173.6761860000001</v>
      </c>
      <c r="F35">
        <v>990.80550140000003</v>
      </c>
      <c r="G35">
        <v>2872.186404</v>
      </c>
    </row>
    <row r="36" spans="2:8" x14ac:dyDescent="0.25">
      <c r="B36" t="s">
        <v>38</v>
      </c>
      <c r="C36">
        <v>2075.2121510000002</v>
      </c>
      <c r="D36">
        <v>2481.141361</v>
      </c>
      <c r="E36">
        <v>107.1491439</v>
      </c>
      <c r="F36">
        <v>2920.7981380000001</v>
      </c>
      <c r="G36">
        <v>3260.7957099999999</v>
      </c>
      <c r="H36">
        <v>116.3986857</v>
      </c>
    </row>
    <row r="51" spans="2:10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</row>
    <row r="52" spans="2:10" x14ac:dyDescent="0.25">
      <c r="B52" t="s">
        <v>76</v>
      </c>
      <c r="C52" t="s">
        <v>77</v>
      </c>
      <c r="D52" t="s">
        <v>79</v>
      </c>
      <c r="E52" t="s">
        <v>80</v>
      </c>
      <c r="F52" t="s">
        <v>77</v>
      </c>
      <c r="G52" t="s">
        <v>79</v>
      </c>
      <c r="H52" t="s">
        <v>80</v>
      </c>
      <c r="I52" t="s">
        <v>79</v>
      </c>
      <c r="J52" t="s">
        <v>80</v>
      </c>
    </row>
    <row r="53" spans="2:10" x14ac:dyDescent="0.25">
      <c r="B53" t="s">
        <v>13</v>
      </c>
    </row>
    <row r="54" spans="2:10" x14ac:dyDescent="0.25">
      <c r="B54" t="s">
        <v>40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</row>
    <row r="55" spans="2:10" x14ac:dyDescent="0.25">
      <c r="B55" t="s">
        <v>43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</row>
    <row r="56" spans="2:10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DF2E9BF-521A-416D-B0C3-DAC21F5890D1}"/>
</file>

<file path=customXml/itemProps2.xml><?xml version="1.0" encoding="utf-8"?>
<ds:datastoreItem xmlns:ds="http://schemas.openxmlformats.org/officeDocument/2006/customXml" ds:itemID="{ECC37D61-2C9E-44C8-B3F6-912CF53E5D9A}"/>
</file>

<file path=customXml/itemProps3.xml><?xml version="1.0" encoding="utf-8"?>
<ds:datastoreItem xmlns:ds="http://schemas.openxmlformats.org/officeDocument/2006/customXml" ds:itemID="{384B6794-2FA5-4CC7-A6A6-9B5BD395501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Basto Oliveira</cp:lastModifiedBy>
  <dcterms:created xsi:type="dcterms:W3CDTF">2018-07-06T12:40:20Z</dcterms:created>
  <dcterms:modified xsi:type="dcterms:W3CDTF">2020-03-25T16:36:26Z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