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28" r:id="rId38"/>
    <pivotCache cacheId="13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21" i="53" l="1"/>
  <c r="AL11" i="15"/>
  <c r="F144" i="43" s="1"/>
  <c r="F162" i="43" s="1"/>
  <c r="G28" i="53"/>
  <c r="E12" i="15"/>
  <c r="K28" i="53"/>
  <c r="I12" i="15"/>
  <c r="O28" i="53"/>
  <c r="M12" i="15"/>
  <c r="Q28" i="53"/>
  <c r="O12" i="15"/>
  <c r="S28" i="53"/>
  <c r="Q12" i="15"/>
  <c r="W28" i="53"/>
  <c r="U12" i="15"/>
  <c r="X28" i="53"/>
  <c r="V12" i="15"/>
  <c r="AA28" i="53"/>
  <c r="Y12" i="15"/>
  <c r="AB28" i="53"/>
  <c r="Z12" i="15"/>
  <c r="AE28" i="53"/>
  <c r="AC12" i="15"/>
  <c r="AF28" i="53"/>
  <c r="AD12" i="15"/>
  <c r="AI28" i="53"/>
  <c r="AG12" i="15"/>
  <c r="AJ28" i="53"/>
  <c r="AH12" i="15"/>
  <c r="AM28" i="53"/>
  <c r="AK12" i="15"/>
  <c r="AK15" i="15" s="1"/>
  <c r="E19" i="53"/>
  <c r="C10" i="15"/>
  <c r="C143" i="43" s="1"/>
  <c r="C161" i="43" s="1"/>
  <c r="E21" i="53"/>
  <c r="C11" i="15"/>
  <c r="C144" i="43"/>
  <c r="C162" i="43"/>
  <c r="AN20" i="53"/>
  <c r="AL7" i="15"/>
  <c r="F140" i="43" s="1"/>
  <c r="F158" i="43" s="1"/>
  <c r="F26" i="53"/>
  <c r="D14" i="15"/>
  <c r="K26" i="53"/>
  <c r="I14" i="15"/>
  <c r="N26" i="53"/>
  <c r="L14" i="15"/>
  <c r="S26" i="53"/>
  <c r="Q14" i="15"/>
  <c r="V26" i="53"/>
  <c r="T14" i="15"/>
  <c r="AA26" i="53"/>
  <c r="Y14" i="15"/>
  <c r="Y39" i="15" s="1"/>
  <c r="AD26" i="53"/>
  <c r="AB14" i="15"/>
  <c r="E147" i="43" s="1"/>
  <c r="E165" i="43" s="1"/>
  <c r="AI26" i="53"/>
  <c r="AG14" i="15"/>
  <c r="AL26" i="53"/>
  <c r="AJ14" i="15"/>
  <c r="AJ39" i="15" s="1"/>
  <c r="F21" i="53"/>
  <c r="D11" i="15"/>
  <c r="G21" i="53"/>
  <c r="E11" i="15"/>
  <c r="N21" i="53"/>
  <c r="L11" i="15"/>
  <c r="O21" i="53"/>
  <c r="M11" i="15"/>
  <c r="V21" i="53"/>
  <c r="T11" i="15"/>
  <c r="W21" i="53"/>
  <c r="U11" i="15"/>
  <c r="AD21" i="53"/>
  <c r="AB11" i="15"/>
  <c r="E144" i="43"/>
  <c r="E162" i="43"/>
  <c r="AE21" i="53"/>
  <c r="AC11" i="15"/>
  <c r="AL21" i="53"/>
  <c r="AJ11" i="15"/>
  <c r="AM21" i="53"/>
  <c r="AK11" i="15"/>
  <c r="F23" i="53"/>
  <c r="D8" i="15"/>
  <c r="K23" i="53"/>
  <c r="I8" i="15"/>
  <c r="N23" i="53"/>
  <c r="L8" i="15"/>
  <c r="L27" i="15" s="1"/>
  <c r="S23" i="53"/>
  <c r="Q8" i="15"/>
  <c r="V23" i="53"/>
  <c r="T8" i="15"/>
  <c r="AA23" i="53"/>
  <c r="Y8" i="15"/>
  <c r="Y27" i="15" s="1"/>
  <c r="AD23" i="53"/>
  <c r="AB8" i="15"/>
  <c r="AI23" i="53"/>
  <c r="AG8" i="15"/>
  <c r="AL23" i="53"/>
  <c r="AJ8" i="15"/>
  <c r="F25" i="53"/>
  <c r="D9" i="15"/>
  <c r="G25" i="53"/>
  <c r="E9" i="15"/>
  <c r="H25" i="53"/>
  <c r="F9" i="15"/>
  <c r="K25" i="53"/>
  <c r="I9" i="15"/>
  <c r="N25" i="53"/>
  <c r="L9" i="15"/>
  <c r="L28" i="15" s="1"/>
  <c r="O25" i="53"/>
  <c r="M9" i="15"/>
  <c r="M28" i="15" s="1"/>
  <c r="P25" i="53"/>
  <c r="N9" i="15"/>
  <c r="S25" i="53"/>
  <c r="Q9" i="15"/>
  <c r="V25" i="53"/>
  <c r="T9" i="15"/>
  <c r="W25" i="53"/>
  <c r="U9" i="15"/>
  <c r="X25" i="53"/>
  <c r="V9" i="15"/>
  <c r="AA25" i="53"/>
  <c r="Y9" i="15"/>
  <c r="AD25" i="53"/>
  <c r="AB9" i="15"/>
  <c r="AE25" i="53"/>
  <c r="AC9" i="15"/>
  <c r="AF25" i="53"/>
  <c r="AD9" i="15"/>
  <c r="AI25" i="53"/>
  <c r="AG9" i="15" s="1"/>
  <c r="AG15" i="15" s="1"/>
  <c r="AL25" i="53"/>
  <c r="AJ9" i="15"/>
  <c r="AM25" i="53"/>
  <c r="AK9" i="15"/>
  <c r="AN25" i="53"/>
  <c r="AL9" i="15"/>
  <c r="F131" i="24" s="1"/>
  <c r="F151" i="24" s="1"/>
  <c r="F142" i="43"/>
  <c r="F160" i="43" s="1"/>
  <c r="G19" i="53"/>
  <c r="E10" i="15"/>
  <c r="K19" i="53"/>
  <c r="I10" i="15"/>
  <c r="L19" i="53"/>
  <c r="J10" i="15"/>
  <c r="O19" i="53"/>
  <c r="M10" i="15" s="1"/>
  <c r="P19" i="53"/>
  <c r="N10" i="15"/>
  <c r="S19" i="53"/>
  <c r="Q10" i="15"/>
  <c r="T19" i="53"/>
  <c r="R10" i="15"/>
  <c r="D143" i="43"/>
  <c r="D161" i="43" s="1"/>
  <c r="W19" i="53"/>
  <c r="U10" i="15"/>
  <c r="X19" i="53"/>
  <c r="V10" i="15"/>
  <c r="AA19" i="53"/>
  <c r="Y10" i="15"/>
  <c r="AE19" i="53"/>
  <c r="AC10" i="15" s="1"/>
  <c r="AF19" i="53"/>
  <c r="AD10" i="15"/>
  <c r="AI19" i="53"/>
  <c r="AG10" i="15"/>
  <c r="AJ19" i="53"/>
  <c r="AH10" i="15"/>
  <c r="AK19" i="53"/>
  <c r="AI10" i="15" s="1"/>
  <c r="AI15" i="15" s="1"/>
  <c r="AM19" i="53"/>
  <c r="AK10" i="15"/>
  <c r="F20" i="53"/>
  <c r="D7" i="15"/>
  <c r="G20" i="53"/>
  <c r="E7" i="15"/>
  <c r="J20" i="53"/>
  <c r="H7" i="15" s="1"/>
  <c r="N20" i="53"/>
  <c r="L7" i="15"/>
  <c r="O20" i="53"/>
  <c r="M7" i="15"/>
  <c r="V20" i="53"/>
  <c r="T7" i="15"/>
  <c r="W20" i="53"/>
  <c r="U7" i="15" s="1"/>
  <c r="AD20" i="53"/>
  <c r="AB7" i="15"/>
  <c r="E140" i="43" s="1"/>
  <c r="E158" i="43" s="1"/>
  <c r="AE20" i="53"/>
  <c r="AC7" i="15"/>
  <c r="AL20" i="53"/>
  <c r="AJ7" i="15"/>
  <c r="AM20" i="53"/>
  <c r="AK7" i="15"/>
  <c r="F22" i="53"/>
  <c r="D6" i="15"/>
  <c r="K22" i="53"/>
  <c r="I6" i="15"/>
  <c r="N22" i="53"/>
  <c r="L6" i="15"/>
  <c r="L23" i="15" s="1"/>
  <c r="R22" i="53"/>
  <c r="P6" i="15"/>
  <c r="P23" i="15" s="1"/>
  <c r="S22" i="53"/>
  <c r="Q6" i="15"/>
  <c r="V22" i="53"/>
  <c r="T6" i="15"/>
  <c r="T23" i="15" s="1"/>
  <c r="AA22" i="53"/>
  <c r="Y6" i="15"/>
  <c r="AD22" i="53"/>
  <c r="AB6" i="15"/>
  <c r="E125" i="24" s="1"/>
  <c r="E148" i="24" s="1"/>
  <c r="AI22" i="53"/>
  <c r="AG6" i="15"/>
  <c r="AL22" i="53"/>
  <c r="AJ6" i="15"/>
  <c r="F27" i="53"/>
  <c r="D5" i="15"/>
  <c r="D21" i="15" s="1"/>
  <c r="G27" i="53"/>
  <c r="E5" i="15"/>
  <c r="N27" i="53"/>
  <c r="L5" i="15"/>
  <c r="O27" i="53"/>
  <c r="M5" i="15"/>
  <c r="M21" i="15" s="1"/>
  <c r="V27" i="53"/>
  <c r="T5" i="15"/>
  <c r="W27" i="53"/>
  <c r="U5" i="15"/>
  <c r="U21" i="15" s="1"/>
  <c r="AD27" i="53"/>
  <c r="AB5" i="15"/>
  <c r="AE27" i="53"/>
  <c r="AC5" i="15"/>
  <c r="AL27" i="53"/>
  <c r="AJ5" i="15"/>
  <c r="AM27" i="53"/>
  <c r="AK5" i="15"/>
  <c r="E27" i="53"/>
  <c r="C5" i="15"/>
  <c r="F29" i="53"/>
  <c r="D4" i="15"/>
  <c r="D20" i="15" s="1"/>
  <c r="K29" i="53"/>
  <c r="I4" i="15"/>
  <c r="N29" i="53"/>
  <c r="L4" i="15"/>
  <c r="S29" i="53"/>
  <c r="Q4" i="15"/>
  <c r="U29" i="53"/>
  <c r="S4" i="15"/>
  <c r="V29" i="53"/>
  <c r="T4" i="15"/>
  <c r="T15" i="15" s="1"/>
  <c r="AA29" i="53"/>
  <c r="Y4" i="15"/>
  <c r="AD29" i="53"/>
  <c r="AB4" i="15"/>
  <c r="AI29" i="53"/>
  <c r="AG4" i="15"/>
  <c r="AK29" i="53"/>
  <c r="AI4" i="15"/>
  <c r="AI20" i="15" s="1"/>
  <c r="AL29" i="53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F19" i="53"/>
  <c r="D10" i="15"/>
  <c r="H19" i="53"/>
  <c r="F10" i="15"/>
  <c r="I19" i="53"/>
  <c r="G10" i="15"/>
  <c r="J19" i="53"/>
  <c r="H10" i="15"/>
  <c r="M19" i="53"/>
  <c r="K10" i="15"/>
  <c r="K15" i="15" s="1"/>
  <c r="N19" i="53"/>
  <c r="L10" i="15"/>
  <c r="Q19" i="53"/>
  <c r="O10" i="15"/>
  <c r="R19" i="53"/>
  <c r="P10" i="15"/>
  <c r="U19" i="53"/>
  <c r="S10" i="15"/>
  <c r="V19" i="53"/>
  <c r="T10" i="15"/>
  <c r="Y19" i="53"/>
  <c r="W10" i="15"/>
  <c r="Z19" i="53"/>
  <c r="X10" i="15"/>
  <c r="AB19" i="53"/>
  <c r="Z10" i="15"/>
  <c r="AC19" i="53"/>
  <c r="AA10" i="15"/>
  <c r="AD19" i="53"/>
  <c r="AB10" i="15"/>
  <c r="E143" i="43"/>
  <c r="E161" i="43"/>
  <c r="AG19" i="53"/>
  <c r="AE10" i="15"/>
  <c r="AH19" i="53"/>
  <c r="AF10" i="15"/>
  <c r="AL19" i="53"/>
  <c r="AJ10" i="15"/>
  <c r="AN19" i="53"/>
  <c r="AL10" i="15"/>
  <c r="F143" i="43"/>
  <c r="F161" i="43"/>
  <c r="A20" i="53"/>
  <c r="B20" i="53"/>
  <c r="C20" i="53"/>
  <c r="D20" i="53"/>
  <c r="E20" i="53"/>
  <c r="C7" i="15"/>
  <c r="C140" i="43"/>
  <c r="C158" i="43"/>
  <c r="H20" i="53"/>
  <c r="F7" i="15"/>
  <c r="I20" i="53"/>
  <c r="G7" i="15"/>
  <c r="K20" i="53"/>
  <c r="I7" i="15"/>
  <c r="L20" i="53"/>
  <c r="J7" i="15"/>
  <c r="M20" i="53"/>
  <c r="K7" i="15"/>
  <c r="P20" i="53"/>
  <c r="N7" i="15"/>
  <c r="Q20" i="53"/>
  <c r="O7" i="15"/>
  <c r="R20" i="53"/>
  <c r="P7" i="15"/>
  <c r="S20" i="53"/>
  <c r="Q7" i="15"/>
  <c r="T20" i="53"/>
  <c r="R7" i="15"/>
  <c r="D140" i="43"/>
  <c r="D158" i="43"/>
  <c r="U20" i="53"/>
  <c r="S7" i="15"/>
  <c r="X20" i="53"/>
  <c r="V7" i="15"/>
  <c r="Y20" i="53"/>
  <c r="W7" i="15"/>
  <c r="Z20" i="53"/>
  <c r="X7" i="15"/>
  <c r="AA20" i="53"/>
  <c r="Y7" i="15"/>
  <c r="AB20" i="53"/>
  <c r="Z7" i="15"/>
  <c r="AC20" i="53"/>
  <c r="AA7" i="15"/>
  <c r="AF20" i="53"/>
  <c r="AD7" i="15"/>
  <c r="AG20" i="53"/>
  <c r="AE7" i="15"/>
  <c r="AH20" i="53"/>
  <c r="AF7" i="15"/>
  <c r="AI20" i="53"/>
  <c r="AG7" i="15"/>
  <c r="AJ20" i="53"/>
  <c r="AH7" i="15"/>
  <c r="AK20" i="53"/>
  <c r="AI7" i="15"/>
  <c r="A21" i="53"/>
  <c r="B21" i="53"/>
  <c r="C21" i="53"/>
  <c r="D21" i="53"/>
  <c r="H21" i="53"/>
  <c r="F11" i="15"/>
  <c r="I21" i="53"/>
  <c r="G11" i="15"/>
  <c r="J21" i="53"/>
  <c r="H11" i="15"/>
  <c r="K21" i="53"/>
  <c r="I11" i="15"/>
  <c r="L21" i="53"/>
  <c r="J11" i="15"/>
  <c r="M21" i="53"/>
  <c r="K11" i="15"/>
  <c r="P21" i="53"/>
  <c r="N11" i="15"/>
  <c r="Q21" i="53"/>
  <c r="O11" i="15"/>
  <c r="R21" i="53"/>
  <c r="P11" i="15"/>
  <c r="S21" i="53"/>
  <c r="Q11" i="15"/>
  <c r="T21" i="53"/>
  <c r="R11" i="15"/>
  <c r="D144" i="43" s="1"/>
  <c r="D162" i="43" s="1"/>
  <c r="U21" i="53"/>
  <c r="S11" i="15"/>
  <c r="X21" i="53"/>
  <c r="V11" i="15"/>
  <c r="Y21" i="53"/>
  <c r="W11" i="15"/>
  <c r="Z21" i="53"/>
  <c r="X11" i="15"/>
  <c r="AA21" i="53"/>
  <c r="Y11" i="15"/>
  <c r="AB21" i="53"/>
  <c r="Z11" i="15"/>
  <c r="AC21" i="53"/>
  <c r="AA11" i="15"/>
  <c r="AF21" i="53"/>
  <c r="AD11" i="15"/>
  <c r="AG21" i="53"/>
  <c r="AE11" i="15"/>
  <c r="AH21" i="53"/>
  <c r="AF11" i="15"/>
  <c r="AI21" i="53"/>
  <c r="AG11" i="15"/>
  <c r="AJ21" i="53"/>
  <c r="AH11" i="15"/>
  <c r="AK21" i="53"/>
  <c r="AI11" i="15"/>
  <c r="A22" i="53"/>
  <c r="B22" i="53"/>
  <c r="C22" i="53"/>
  <c r="D22" i="53"/>
  <c r="E22" i="53"/>
  <c r="C6" i="15"/>
  <c r="G22" i="53"/>
  <c r="E6" i="15"/>
  <c r="E23" i="15" s="1"/>
  <c r="H22" i="53"/>
  <c r="F6" i="15"/>
  <c r="F23" i="15" s="1"/>
  <c r="I22" i="53"/>
  <c r="G6" i="15"/>
  <c r="J22" i="53"/>
  <c r="H6" i="15"/>
  <c r="L22" i="53"/>
  <c r="J6" i="15"/>
  <c r="M22" i="53"/>
  <c r="K6" i="15"/>
  <c r="K23" i="15" s="1"/>
  <c r="O22" i="53"/>
  <c r="M6" i="15"/>
  <c r="P22" i="53"/>
  <c r="N6" i="15"/>
  <c r="Q22" i="53"/>
  <c r="O6" i="15"/>
  <c r="O23" i="15" s="1"/>
  <c r="T22" i="53"/>
  <c r="R6" i="15"/>
  <c r="D125" i="24" s="1"/>
  <c r="D148" i="24" s="1"/>
  <c r="U22" i="53"/>
  <c r="S6" i="15"/>
  <c r="S23" i="15" s="1"/>
  <c r="W22" i="53"/>
  <c r="U6" i="15"/>
  <c r="X22" i="53"/>
  <c r="V6" i="15"/>
  <c r="Y22" i="53"/>
  <c r="W6" i="15"/>
  <c r="Z22" i="53"/>
  <c r="X6" i="15"/>
  <c r="AB22" i="53"/>
  <c r="Z6" i="15"/>
  <c r="AC22" i="53"/>
  <c r="AA6" i="15"/>
  <c r="AA23" i="15" s="1"/>
  <c r="AE22" i="53"/>
  <c r="AC6" i="15"/>
  <c r="AC23" i="15" s="1"/>
  <c r="AF22" i="53"/>
  <c r="AD6" i="15"/>
  <c r="AD23" i="15" s="1"/>
  <c r="AG22" i="53"/>
  <c r="AE6" i="15"/>
  <c r="AH22" i="53"/>
  <c r="AF6" i="15"/>
  <c r="AJ22" i="53"/>
  <c r="AH6" i="15"/>
  <c r="AK22" i="53"/>
  <c r="AI6" i="15"/>
  <c r="AI23" i="15" s="1"/>
  <c r="AM22" i="53"/>
  <c r="AK6" i="15"/>
  <c r="AN22" i="53"/>
  <c r="AL6" i="15"/>
  <c r="AL23" i="15" s="1"/>
  <c r="A23" i="53"/>
  <c r="B23" i="53"/>
  <c r="C23" i="53"/>
  <c r="D23" i="53"/>
  <c r="E23" i="53"/>
  <c r="C8" i="15"/>
  <c r="G23" i="53"/>
  <c r="E8" i="15"/>
  <c r="E27" i="15" s="1"/>
  <c r="H23" i="53"/>
  <c r="F8" i="15"/>
  <c r="F27" i="15" s="1"/>
  <c r="I23" i="53"/>
  <c r="G8" i="15"/>
  <c r="J23" i="53"/>
  <c r="H8" i="15"/>
  <c r="L23" i="53"/>
  <c r="J8" i="15"/>
  <c r="J27" i="15" s="1"/>
  <c r="M23" i="53"/>
  <c r="K8" i="15"/>
  <c r="K27" i="15" s="1"/>
  <c r="O23" i="53"/>
  <c r="M8" i="15"/>
  <c r="M27" i="15" s="1"/>
  <c r="P23" i="53"/>
  <c r="N8" i="15"/>
  <c r="Q23" i="53"/>
  <c r="O8" i="15"/>
  <c r="O27" i="15" s="1"/>
  <c r="R23" i="53"/>
  <c r="P8" i="15"/>
  <c r="P27" i="15" s="1"/>
  <c r="T23" i="53"/>
  <c r="R8" i="15"/>
  <c r="D130" i="24" s="1"/>
  <c r="D150" i="24" s="1"/>
  <c r="U23" i="53"/>
  <c r="S8" i="15"/>
  <c r="W23" i="53"/>
  <c r="U8" i="15"/>
  <c r="U27" i="15" s="1"/>
  <c r="X23" i="53"/>
  <c r="V8" i="15"/>
  <c r="V27" i="15" s="1"/>
  <c r="Y23" i="53"/>
  <c r="W8" i="15"/>
  <c r="W27" i="15" s="1"/>
  <c r="Z23" i="53"/>
  <c r="X8" i="15"/>
  <c r="AB23" i="53"/>
  <c r="Z8" i="15"/>
  <c r="Z27" i="15" s="1"/>
  <c r="AC23" i="53"/>
  <c r="AA8" i="15"/>
  <c r="AA27" i="15" s="1"/>
  <c r="AE23" i="53"/>
  <c r="AC8" i="15"/>
  <c r="AF23" i="53"/>
  <c r="AD8" i="15"/>
  <c r="AG23" i="53"/>
  <c r="AE8" i="15"/>
  <c r="AE27" i="15" s="1"/>
  <c r="AH23" i="53"/>
  <c r="AF8" i="15"/>
  <c r="AF27" i="15" s="1"/>
  <c r="AJ23" i="53"/>
  <c r="AH8" i="15"/>
  <c r="AK23" i="53"/>
  <c r="AI8" i="15"/>
  <c r="AM23" i="53"/>
  <c r="AK8" i="15"/>
  <c r="AK27" i="15" s="1"/>
  <c r="AN23" i="53"/>
  <c r="AL8" i="15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31" i="24" s="1"/>
  <c r="C151" i="24" s="1"/>
  <c r="C142" i="43"/>
  <c r="C160" i="43"/>
  <c r="I25" i="53"/>
  <c r="G9" i="15"/>
  <c r="J25" i="53"/>
  <c r="H9" i="15"/>
  <c r="L25" i="53"/>
  <c r="J9" i="15"/>
  <c r="J28" i="15" s="1"/>
  <c r="M25" i="53"/>
  <c r="K9" i="15"/>
  <c r="K28" i="15" s="1"/>
  <c r="Q25" i="53"/>
  <c r="O9" i="15"/>
  <c r="O28" i="15" s="1"/>
  <c r="R25" i="53"/>
  <c r="P9" i="15"/>
  <c r="T25" i="53"/>
  <c r="R9" i="15"/>
  <c r="D131" i="24" s="1"/>
  <c r="D151" i="24" s="1"/>
  <c r="D142" i="43"/>
  <c r="D160" i="43"/>
  <c r="U25" i="53"/>
  <c r="S9" i="15"/>
  <c r="Y25" i="53"/>
  <c r="W9" i="15"/>
  <c r="Z25" i="53"/>
  <c r="X9" i="15"/>
  <c r="AB25" i="53"/>
  <c r="Z9" i="15"/>
  <c r="AC25" i="53"/>
  <c r="AA9" i="15"/>
  <c r="AG25" i="53"/>
  <c r="AE9" i="15"/>
  <c r="AH25" i="53"/>
  <c r="AF9" i="15"/>
  <c r="AJ25" i="53"/>
  <c r="AH9" i="15"/>
  <c r="AK25" i="53"/>
  <c r="AI9" i="15"/>
  <c r="A26" i="53"/>
  <c r="B26" i="53"/>
  <c r="C26" i="53"/>
  <c r="D26" i="53"/>
  <c r="E26" i="53"/>
  <c r="C14" i="15"/>
  <c r="G26" i="53"/>
  <c r="E14" i="15"/>
  <c r="H26" i="53"/>
  <c r="F14" i="15"/>
  <c r="I26" i="53"/>
  <c r="G14" i="15"/>
  <c r="J26" i="53"/>
  <c r="H14" i="15"/>
  <c r="L26" i="53"/>
  <c r="J14" i="15"/>
  <c r="M26" i="53"/>
  <c r="K14" i="15"/>
  <c r="O26" i="53"/>
  <c r="M14" i="15"/>
  <c r="P26" i="53"/>
  <c r="N14" i="15"/>
  <c r="N39" i="15" s="1"/>
  <c r="Q26" i="53"/>
  <c r="O14" i="15"/>
  <c r="R26" i="53"/>
  <c r="P14" i="15"/>
  <c r="T26" i="53"/>
  <c r="R14" i="15"/>
  <c r="R39" i="15" s="1"/>
  <c r="U26" i="53"/>
  <c r="S14" i="15"/>
  <c r="S39" i="15" s="1"/>
  <c r="W26" i="53"/>
  <c r="U14" i="15"/>
  <c r="U39" i="15" s="1"/>
  <c r="X26" i="53"/>
  <c r="V14" i="15"/>
  <c r="Y26" i="53"/>
  <c r="W14" i="15"/>
  <c r="Z26" i="53"/>
  <c r="X14" i="15"/>
  <c r="X39" i="15" s="1"/>
  <c r="AB26" i="53"/>
  <c r="Z14" i="15"/>
  <c r="Z39" i="15" s="1"/>
  <c r="AC26" i="53"/>
  <c r="AA14" i="15"/>
  <c r="AE26" i="53"/>
  <c r="AC14" i="15"/>
  <c r="AF26" i="53"/>
  <c r="AD14" i="15"/>
  <c r="AG26" i="53"/>
  <c r="AE14" i="15"/>
  <c r="AH26" i="53"/>
  <c r="AF14" i="15"/>
  <c r="AJ26" i="53"/>
  <c r="AH14" i="15"/>
  <c r="AH39" i="15" s="1"/>
  <c r="AK26" i="53"/>
  <c r="AI14" i="15"/>
  <c r="AI39" i="15" s="1"/>
  <c r="AM26" i="53"/>
  <c r="AK14" i="15"/>
  <c r="AK39" i="15" s="1"/>
  <c r="AN26" i="53"/>
  <c r="AL14" i="15"/>
  <c r="A27" i="53"/>
  <c r="B27" i="53"/>
  <c r="C27" i="53"/>
  <c r="D27" i="53"/>
  <c r="H27" i="53"/>
  <c r="F5" i="15"/>
  <c r="I27" i="53"/>
  <c r="G5" i="15"/>
  <c r="J27" i="53"/>
  <c r="H5" i="15"/>
  <c r="H21" i="15" s="1"/>
  <c r="K27" i="53"/>
  <c r="I5" i="15"/>
  <c r="L27" i="53"/>
  <c r="J5" i="15"/>
  <c r="M27" i="53"/>
  <c r="K5" i="15"/>
  <c r="P27" i="53"/>
  <c r="N5" i="15"/>
  <c r="Q27" i="53"/>
  <c r="O5" i="15"/>
  <c r="O15" i="15" s="1"/>
  <c r="R27" i="53"/>
  <c r="P5" i="15"/>
  <c r="P15" i="15" s="1"/>
  <c r="P40" i="15" s="1"/>
  <c r="S27" i="53"/>
  <c r="Q5" i="15"/>
  <c r="T27" i="53"/>
  <c r="R5" i="15"/>
  <c r="D123" i="24" s="1"/>
  <c r="U27" i="53"/>
  <c r="S5" i="15"/>
  <c r="S21" i="15" s="1"/>
  <c r="X27" i="53"/>
  <c r="V5" i="15"/>
  <c r="Y27" i="53"/>
  <c r="W5" i="15"/>
  <c r="Z27" i="53"/>
  <c r="X5" i="15"/>
  <c r="AA27" i="53"/>
  <c r="Y5" i="15"/>
  <c r="AB27" i="53"/>
  <c r="Z5" i="15"/>
  <c r="Z21" i="15" s="1"/>
  <c r="AC27" i="53"/>
  <c r="AA5" i="15"/>
  <c r="AF27" i="53"/>
  <c r="AD5" i="15"/>
  <c r="AG27" i="53"/>
  <c r="AE5" i="15"/>
  <c r="AH27" i="53"/>
  <c r="AF5" i="15"/>
  <c r="AI27" i="53"/>
  <c r="AG5" i="15"/>
  <c r="AJ27" i="53"/>
  <c r="AH5" i="15"/>
  <c r="AK27" i="53"/>
  <c r="AI5" i="15"/>
  <c r="AI21" i="15" s="1"/>
  <c r="AN27" i="53"/>
  <c r="AL5" i="15"/>
  <c r="F123" i="24" s="1"/>
  <c r="A28" i="53"/>
  <c r="B28" i="53"/>
  <c r="C28" i="53"/>
  <c r="D28" i="53"/>
  <c r="E28" i="53"/>
  <c r="C12" i="15"/>
  <c r="C145" i="43" s="1"/>
  <c r="C163" i="43" s="1"/>
  <c r="F28" i="53"/>
  <c r="D12" i="15"/>
  <c r="H28" i="53"/>
  <c r="F12" i="15"/>
  <c r="I28" i="53"/>
  <c r="G12" i="15"/>
  <c r="J28" i="53"/>
  <c r="H12" i="15"/>
  <c r="L28" i="53"/>
  <c r="J12" i="15"/>
  <c r="M28" i="53"/>
  <c r="K12" i="15"/>
  <c r="N28" i="53"/>
  <c r="L12" i="15"/>
  <c r="P28" i="53"/>
  <c r="N12" i="15"/>
  <c r="R28" i="53"/>
  <c r="P12" i="15"/>
  <c r="T28" i="53"/>
  <c r="R12" i="15"/>
  <c r="D145" i="43"/>
  <c r="D163" i="43"/>
  <c r="U28" i="53"/>
  <c r="S12" i="15"/>
  <c r="V28" i="53"/>
  <c r="T12" i="15"/>
  <c r="Y28" i="53"/>
  <c r="W12" i="15"/>
  <c r="Z28" i="53"/>
  <c r="X12" i="15"/>
  <c r="AC28" i="53"/>
  <c r="AA12" i="15"/>
  <c r="AD28" i="53"/>
  <c r="AB12" i="15"/>
  <c r="E145" i="43"/>
  <c r="E163" i="43"/>
  <c r="AG28" i="53"/>
  <c r="AE12" i="15"/>
  <c r="AH28" i="53"/>
  <c r="AF12" i="15"/>
  <c r="AK28" i="53"/>
  <c r="AI12" i="15"/>
  <c r="AL28" i="53"/>
  <c r="AJ12" i="15"/>
  <c r="AN28" i="53"/>
  <c r="AL12" i="15"/>
  <c r="F145" i="43" s="1"/>
  <c r="F163" i="43" s="1"/>
  <c r="A29" i="53"/>
  <c r="B29" i="53"/>
  <c r="C29" i="53"/>
  <c r="D29" i="53"/>
  <c r="E29" i="53"/>
  <c r="C4" i="15" s="1"/>
  <c r="G29" i="53"/>
  <c r="E4" i="15"/>
  <c r="H29" i="53"/>
  <c r="F4" i="15"/>
  <c r="I29" i="53"/>
  <c r="G4" i="15"/>
  <c r="G15" i="15" s="1"/>
  <c r="J29" i="53"/>
  <c r="H4" i="15" s="1"/>
  <c r="L29" i="53"/>
  <c r="J4" i="15"/>
  <c r="M29" i="53"/>
  <c r="K4" i="15"/>
  <c r="O29" i="53"/>
  <c r="M4" i="15"/>
  <c r="P29" i="53"/>
  <c r="N4" i="15" s="1"/>
  <c r="N15" i="15" s="1"/>
  <c r="Q29" i="53"/>
  <c r="O4" i="15"/>
  <c r="O20" i="15" s="1"/>
  <c r="R29" i="53"/>
  <c r="P4" i="15"/>
  <c r="T29" i="53"/>
  <c r="R4" i="15"/>
  <c r="R15" i="15" s="1"/>
  <c r="W29" i="53"/>
  <c r="U4" i="15" s="1"/>
  <c r="U15" i="15" s="1"/>
  <c r="U40" i="15" s="1"/>
  <c r="X29" i="53"/>
  <c r="V4" i="15"/>
  <c r="Y29" i="53"/>
  <c r="W4" i="15"/>
  <c r="Z29" i="53"/>
  <c r="X4" i="15"/>
  <c r="AB29" i="53"/>
  <c r="Z4" i="15" s="1"/>
  <c r="AC29" i="53"/>
  <c r="AA4" i="15"/>
  <c r="AE29" i="53"/>
  <c r="AC4" i="15"/>
  <c r="AF29" i="53"/>
  <c r="AD4" i="15"/>
  <c r="AG29" i="53"/>
  <c r="AE4" i="15" s="1"/>
  <c r="AH29" i="53"/>
  <c r="AF4" i="15"/>
  <c r="AJ29" i="53"/>
  <c r="AH4" i="15"/>
  <c r="AM29" i="53"/>
  <c r="AK4" i="15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D20" i="47" s="1"/>
  <c r="I9" i="10"/>
  <c r="J9" i="10"/>
  <c r="K9" i="10"/>
  <c r="K34" i="10" s="1"/>
  <c r="L9" i="10"/>
  <c r="M9" i="10"/>
  <c r="N9" i="10"/>
  <c r="O9" i="10"/>
  <c r="P9" i="10"/>
  <c r="P24" i="10" s="1"/>
  <c r="Q9" i="10"/>
  <c r="Q24" i="10" s="1"/>
  <c r="Q49" i="10" s="1"/>
  <c r="R9" i="10"/>
  <c r="S9" i="10"/>
  <c r="S34" i="10" s="1"/>
  <c r="T9" i="10"/>
  <c r="U9" i="10"/>
  <c r="V9" i="10"/>
  <c r="W9" i="10"/>
  <c r="W34" i="10" s="1"/>
  <c r="X9" i="10"/>
  <c r="X34" i="10" s="1"/>
  <c r="Y9" i="10"/>
  <c r="Y34" i="10" s="1"/>
  <c r="Z9" i="10"/>
  <c r="AA9" i="10"/>
  <c r="AB9" i="10"/>
  <c r="AC9" i="10"/>
  <c r="AD9" i="10"/>
  <c r="AE9" i="10"/>
  <c r="AE34" i="10" s="1"/>
  <c r="AF9" i="10"/>
  <c r="AG9" i="10"/>
  <c r="AH9" i="10"/>
  <c r="AI9" i="10"/>
  <c r="AJ9" i="10"/>
  <c r="AK9" i="10"/>
  <c r="AL9" i="10"/>
  <c r="D9" i="10"/>
  <c r="D34" i="10" s="1"/>
  <c r="C47" i="47"/>
  <c r="I47" i="47"/>
  <c r="D7" i="13"/>
  <c r="E7" i="13"/>
  <c r="F7" i="13"/>
  <c r="G7" i="13"/>
  <c r="H7" i="13"/>
  <c r="H24" i="13" s="1"/>
  <c r="I7" i="13"/>
  <c r="I24" i="13" s="1"/>
  <c r="J7" i="13"/>
  <c r="J24" i="13" s="1"/>
  <c r="K7" i="13"/>
  <c r="L7" i="13"/>
  <c r="M7" i="13"/>
  <c r="M32" i="13" s="1"/>
  <c r="N7" i="13"/>
  <c r="O7" i="13"/>
  <c r="P7" i="13"/>
  <c r="P24" i="13" s="1"/>
  <c r="Q7" i="13"/>
  <c r="Q24" i="13" s="1"/>
  <c r="R7" i="13"/>
  <c r="R24" i="13" s="1"/>
  <c r="S7" i="13"/>
  <c r="T7" i="13"/>
  <c r="U7" i="13"/>
  <c r="V7" i="13"/>
  <c r="W7" i="13"/>
  <c r="X7" i="13"/>
  <c r="X32" i="13" s="1"/>
  <c r="Y7" i="13"/>
  <c r="Z7" i="13"/>
  <c r="Z24" i="13" s="1"/>
  <c r="AA7" i="13"/>
  <c r="AB7" i="13"/>
  <c r="AC7" i="13"/>
  <c r="AC32" i="13" s="1"/>
  <c r="AD7" i="13"/>
  <c r="AE7" i="13"/>
  <c r="AF7" i="13"/>
  <c r="AG7" i="13"/>
  <c r="AH7" i="13"/>
  <c r="AH24" i="13" s="1"/>
  <c r="AI7" i="13"/>
  <c r="AJ7" i="13"/>
  <c r="AK7" i="13"/>
  <c r="AK32" i="13" s="1"/>
  <c r="AL7" i="13"/>
  <c r="C7" i="13"/>
  <c r="D4" i="13"/>
  <c r="D29" i="13" s="1"/>
  <c r="E4" i="13"/>
  <c r="E24" i="13" s="1"/>
  <c r="F4" i="13"/>
  <c r="F24" i="13" s="1"/>
  <c r="G4" i="13"/>
  <c r="H4" i="13"/>
  <c r="I4" i="13"/>
  <c r="J4" i="13"/>
  <c r="K4" i="13"/>
  <c r="L4" i="13"/>
  <c r="M4" i="13"/>
  <c r="N4" i="13"/>
  <c r="N24" i="13" s="1"/>
  <c r="O4" i="13"/>
  <c r="P4" i="13"/>
  <c r="Q4" i="13"/>
  <c r="Q29" i="13" s="1"/>
  <c r="R4" i="13"/>
  <c r="S4" i="13"/>
  <c r="T4" i="13"/>
  <c r="T29" i="13" s="1"/>
  <c r="U4" i="13"/>
  <c r="V4" i="13"/>
  <c r="V24" i="13" s="1"/>
  <c r="W4" i="13"/>
  <c r="X4" i="13"/>
  <c r="Y4" i="13"/>
  <c r="Z4" i="13"/>
  <c r="AA4" i="13"/>
  <c r="AB4" i="13"/>
  <c r="AB24" i="13" s="1"/>
  <c r="AC4" i="13"/>
  <c r="AC24" i="13" s="1"/>
  <c r="AD4" i="13"/>
  <c r="AD24" i="13" s="1"/>
  <c r="AE4" i="13"/>
  <c r="AF4" i="13"/>
  <c r="AG4" i="13"/>
  <c r="AG24" i="13" s="1"/>
  <c r="AH4" i="13"/>
  <c r="AI4" i="13"/>
  <c r="AJ4" i="13"/>
  <c r="AJ24" i="13" s="1"/>
  <c r="AK4" i="13"/>
  <c r="AK24" i="13" s="1"/>
  <c r="AL4" i="13"/>
  <c r="AL24" i="13" s="1"/>
  <c r="C4" i="13"/>
  <c r="D4" i="10"/>
  <c r="E4" i="10"/>
  <c r="F4" i="10"/>
  <c r="G4" i="10"/>
  <c r="H4" i="10"/>
  <c r="I4" i="10"/>
  <c r="J4" i="10"/>
  <c r="K4" i="10"/>
  <c r="K24" i="10" s="1"/>
  <c r="L4" i="10"/>
  <c r="M4" i="10"/>
  <c r="N4" i="10"/>
  <c r="O4" i="10"/>
  <c r="P4" i="10"/>
  <c r="Q4" i="10"/>
  <c r="Q29" i="10" s="1"/>
  <c r="R4" i="10"/>
  <c r="S4" i="10"/>
  <c r="S29" i="10" s="1"/>
  <c r="T4" i="10"/>
  <c r="U4" i="10"/>
  <c r="V4" i="10"/>
  <c r="W4" i="10"/>
  <c r="X4" i="10"/>
  <c r="Y4" i="10"/>
  <c r="Z4" i="10"/>
  <c r="Z29" i="10" s="1"/>
  <c r="AA4" i="10"/>
  <c r="AB4" i="10"/>
  <c r="AC4" i="10"/>
  <c r="AD4" i="10"/>
  <c r="AE4" i="10"/>
  <c r="AF4" i="10"/>
  <c r="AG4" i="10"/>
  <c r="AH4" i="10"/>
  <c r="AI4" i="10"/>
  <c r="AI24" i="10" s="1"/>
  <c r="AI49" i="10" s="1"/>
  <c r="AJ4" i="10"/>
  <c r="AK4" i="10"/>
  <c r="AL4" i="10"/>
  <c r="C4" i="10"/>
  <c r="D7" i="10"/>
  <c r="E7" i="10"/>
  <c r="F7" i="10"/>
  <c r="F24" i="10" s="1"/>
  <c r="G7" i="10"/>
  <c r="G32" i="10" s="1"/>
  <c r="H7" i="10"/>
  <c r="I7" i="10"/>
  <c r="J7" i="10"/>
  <c r="K7" i="10"/>
  <c r="L7" i="10"/>
  <c r="M7" i="10"/>
  <c r="N7" i="10"/>
  <c r="O7" i="10"/>
  <c r="O32" i="10" s="1"/>
  <c r="P7" i="10"/>
  <c r="Q7" i="10"/>
  <c r="R7" i="10"/>
  <c r="S7" i="10"/>
  <c r="T7" i="10"/>
  <c r="U7" i="10"/>
  <c r="U32" i="10" s="1"/>
  <c r="V7" i="10"/>
  <c r="V24" i="10" s="1"/>
  <c r="W7" i="10"/>
  <c r="X7" i="10"/>
  <c r="Y7" i="10"/>
  <c r="Z7" i="10"/>
  <c r="AA7" i="10"/>
  <c r="AB7" i="10"/>
  <c r="AC7" i="10"/>
  <c r="AD7" i="10"/>
  <c r="AE7" i="10"/>
  <c r="AE32" i="10" s="1"/>
  <c r="AF7" i="10"/>
  <c r="AG7" i="10"/>
  <c r="AH7" i="10"/>
  <c r="AI7" i="10"/>
  <c r="AJ7" i="10"/>
  <c r="AK7" i="10"/>
  <c r="AL7" i="10"/>
  <c r="AL24" i="10" s="1"/>
  <c r="C7" i="10"/>
  <c r="C24" i="10" s="1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32" i="3" s="1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DF4" i="18" s="1"/>
  <c r="AD4" i="3"/>
  <c r="AE4" i="3"/>
  <c r="AF4" i="3"/>
  <c r="AG4" i="3"/>
  <c r="AH4" i="3"/>
  <c r="AI4" i="3"/>
  <c r="AJ4" i="3"/>
  <c r="AK4" i="3"/>
  <c r="AL4" i="3"/>
  <c r="C4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U35" i="42" s="1"/>
  <c r="V21" i="42"/>
  <c r="W21" i="42"/>
  <c r="X21" i="42"/>
  <c r="X35" i="42" s="1"/>
  <c r="Y21" i="42"/>
  <c r="Z21" i="42"/>
  <c r="AA21" i="42"/>
  <c r="AB21" i="42"/>
  <c r="AC21" i="42"/>
  <c r="AC35" i="42" s="1"/>
  <c r="AD21" i="42"/>
  <c r="AE21" i="42"/>
  <c r="AF21" i="42"/>
  <c r="AG21" i="42"/>
  <c r="AG35" i="42" s="1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U28" i="42" s="1"/>
  <c r="V14" i="42"/>
  <c r="W14" i="42"/>
  <c r="W28" i="42" s="1"/>
  <c r="X14" i="42"/>
  <c r="Y14" i="42"/>
  <c r="Z14" i="42"/>
  <c r="AA14" i="42"/>
  <c r="AB14" i="42"/>
  <c r="AC14" i="42"/>
  <c r="AD14" i="42"/>
  <c r="AD28" i="42" s="1"/>
  <c r="AE14" i="42"/>
  <c r="AF14" i="42"/>
  <c r="AG14" i="42"/>
  <c r="AG28" i="42" s="1"/>
  <c r="AH14" i="42"/>
  <c r="AI14" i="42"/>
  <c r="AJ14" i="42"/>
  <c r="AK14" i="42"/>
  <c r="AL14" i="42"/>
  <c r="AL28" i="42" s="1"/>
  <c r="D6" i="42"/>
  <c r="E6" i="42"/>
  <c r="F6" i="42"/>
  <c r="G6" i="42"/>
  <c r="H6" i="42"/>
  <c r="I6" i="42"/>
  <c r="I35" i="42" s="1"/>
  <c r="J6" i="42"/>
  <c r="K6" i="42"/>
  <c r="L6" i="42"/>
  <c r="M6" i="42"/>
  <c r="N6" i="42"/>
  <c r="N35" i="42" s="1"/>
  <c r="O6" i="42"/>
  <c r="P6" i="42"/>
  <c r="P35" i="42" s="1"/>
  <c r="Q6" i="42"/>
  <c r="Q7" i="42" s="1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D35" i="42" s="1"/>
  <c r="AE6" i="42"/>
  <c r="AF6" i="42"/>
  <c r="AG6" i="42"/>
  <c r="AG7" i="42" s="1"/>
  <c r="AH6" i="42"/>
  <c r="AI6" i="42"/>
  <c r="AJ6" i="42"/>
  <c r="AK6" i="42"/>
  <c r="AL6" i="42"/>
  <c r="AL35" i="42" s="1"/>
  <c r="C14" i="42"/>
  <c r="C6" i="42"/>
  <c r="D9" i="3"/>
  <c r="E9" i="3"/>
  <c r="F9" i="3"/>
  <c r="G9" i="3"/>
  <c r="H9" i="3"/>
  <c r="I9" i="3"/>
  <c r="AD9" i="18" s="1"/>
  <c r="J9" i="3"/>
  <c r="K9" i="3"/>
  <c r="L9" i="3"/>
  <c r="M9" i="3"/>
  <c r="N9" i="3"/>
  <c r="O9" i="3"/>
  <c r="P9" i="3"/>
  <c r="Q9" i="3"/>
  <c r="BG9" i="18" s="1"/>
  <c r="R9" i="3"/>
  <c r="S9" i="3"/>
  <c r="BO9" i="18" s="1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DT9" i="18" s="1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35" i="3" s="1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D28" i="43"/>
  <c r="E72" i="43"/>
  <c r="E27" i="43"/>
  <c r="E26" i="43"/>
  <c r="D29" i="43"/>
  <c r="D27" i="43"/>
  <c r="D26" i="43"/>
  <c r="C29" i="43"/>
  <c r="C28" i="43"/>
  <c r="C27" i="43"/>
  <c r="C26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G32" i="42" s="1"/>
  <c r="H18" i="42"/>
  <c r="H32" i="42" s="1"/>
  <c r="I18" i="42"/>
  <c r="J18" i="42"/>
  <c r="K18" i="42"/>
  <c r="K32" i="42" s="1"/>
  <c r="L18" i="42"/>
  <c r="M18" i="42"/>
  <c r="N18" i="42"/>
  <c r="N32" i="42" s="1"/>
  <c r="O18" i="42"/>
  <c r="P18" i="42"/>
  <c r="P32" i="42" s="1"/>
  <c r="Q18" i="42"/>
  <c r="R18" i="42"/>
  <c r="S18" i="42"/>
  <c r="T18" i="42"/>
  <c r="U18" i="42"/>
  <c r="V18" i="42"/>
  <c r="V32" i="42" s="1"/>
  <c r="W18" i="42"/>
  <c r="W32" i="42" s="1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I32" i="42" s="1"/>
  <c r="AJ18" i="42"/>
  <c r="AK18" i="42"/>
  <c r="AL18" i="42"/>
  <c r="D19" i="42"/>
  <c r="D33" i="42" s="1"/>
  <c r="E19" i="42"/>
  <c r="F19" i="42"/>
  <c r="G19" i="42"/>
  <c r="H19" i="42"/>
  <c r="H33" i="42" s="1"/>
  <c r="I19" i="42"/>
  <c r="J19" i="42"/>
  <c r="K19" i="42"/>
  <c r="L19" i="42"/>
  <c r="L33" i="42" s="1"/>
  <c r="M19" i="42"/>
  <c r="M33" i="42" s="1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C33" i="42" s="1"/>
  <c r="AD19" i="42"/>
  <c r="AE19" i="42"/>
  <c r="AF19" i="42"/>
  <c r="AG19" i="42"/>
  <c r="AH19" i="42"/>
  <c r="AI19" i="42"/>
  <c r="AJ19" i="42"/>
  <c r="AK19" i="42"/>
  <c r="AK33" i="42" s="1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U34" i="42" s="1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H34" i="42" s="1"/>
  <c r="AI20" i="42"/>
  <c r="AJ20" i="42"/>
  <c r="AK20" i="42"/>
  <c r="AK34" i="42" s="1"/>
  <c r="AL20" i="42"/>
  <c r="C20" i="42"/>
  <c r="C19" i="42"/>
  <c r="C33" i="42" s="1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K27" i="42" s="1"/>
  <c r="AL13" i="42"/>
  <c r="C13" i="42"/>
  <c r="D12" i="42"/>
  <c r="E12" i="42"/>
  <c r="E26" i="42" s="1"/>
  <c r="F12" i="42"/>
  <c r="G12" i="42"/>
  <c r="H12" i="42"/>
  <c r="I12" i="42"/>
  <c r="I26" i="42" s="1"/>
  <c r="J12" i="42"/>
  <c r="K12" i="42"/>
  <c r="L12" i="42"/>
  <c r="M12" i="42"/>
  <c r="M26" i="42" s="1"/>
  <c r="N12" i="42"/>
  <c r="O12" i="42"/>
  <c r="O26" i="42" s="1"/>
  <c r="P12" i="42"/>
  <c r="Q12" i="42"/>
  <c r="Q26" i="42" s="1"/>
  <c r="R12" i="42"/>
  <c r="S12" i="42"/>
  <c r="T12" i="42"/>
  <c r="U12" i="42"/>
  <c r="V12" i="42"/>
  <c r="V26" i="42" s="1"/>
  <c r="W12" i="42"/>
  <c r="W26" i="42" s="1"/>
  <c r="X12" i="42"/>
  <c r="Y12" i="42"/>
  <c r="Z12" i="42"/>
  <c r="AA12" i="42"/>
  <c r="AB12" i="42"/>
  <c r="AC12" i="42"/>
  <c r="AC26" i="42" s="1"/>
  <c r="AD12" i="42"/>
  <c r="AD26" i="42" s="1"/>
  <c r="AE12" i="42"/>
  <c r="AF12" i="42"/>
  <c r="AG12" i="42"/>
  <c r="AH12" i="42"/>
  <c r="AI12" i="42"/>
  <c r="AJ12" i="42"/>
  <c r="AK12" i="42"/>
  <c r="AK26" i="42" s="1"/>
  <c r="AL12" i="42"/>
  <c r="AL26" i="42" s="1"/>
  <c r="C12" i="42"/>
  <c r="C26" i="42" s="1"/>
  <c r="D11" i="42"/>
  <c r="E11" i="42"/>
  <c r="F11" i="42"/>
  <c r="G11" i="42"/>
  <c r="H11" i="42"/>
  <c r="I11" i="42"/>
  <c r="I25" i="42" s="1"/>
  <c r="J11" i="42"/>
  <c r="J25" i="42" s="1"/>
  <c r="K11" i="42"/>
  <c r="K25" i="42" s="1"/>
  <c r="L11" i="42"/>
  <c r="M11" i="42"/>
  <c r="M25" i="42" s="1"/>
  <c r="N11" i="42"/>
  <c r="O11" i="42"/>
  <c r="P11" i="42"/>
  <c r="Q11" i="42"/>
  <c r="R11" i="42"/>
  <c r="R25" i="42" s="1"/>
  <c r="S11" i="42"/>
  <c r="S25" i="42" s="1"/>
  <c r="T11" i="42"/>
  <c r="U11" i="42"/>
  <c r="U25" i="42" s="1"/>
  <c r="V11" i="42"/>
  <c r="W11" i="42"/>
  <c r="X11" i="42"/>
  <c r="Y11" i="42"/>
  <c r="Z11" i="42"/>
  <c r="Z25" i="42" s="1"/>
  <c r="AA11" i="42"/>
  <c r="AA25" i="42" s="1"/>
  <c r="AB11" i="42"/>
  <c r="AC11" i="42"/>
  <c r="AD11" i="42"/>
  <c r="AE11" i="42"/>
  <c r="AF11" i="42"/>
  <c r="AG11" i="42"/>
  <c r="AH11" i="42"/>
  <c r="AH25" i="42" s="1"/>
  <c r="AI11" i="42"/>
  <c r="AI25" i="42" s="1"/>
  <c r="AJ11" i="42"/>
  <c r="AK11" i="42"/>
  <c r="AK25" i="42" s="1"/>
  <c r="AL11" i="42"/>
  <c r="C11" i="42"/>
  <c r="D28" i="42"/>
  <c r="E28" i="42"/>
  <c r="K28" i="42"/>
  <c r="L28" i="42"/>
  <c r="M28" i="42"/>
  <c r="N28" i="42"/>
  <c r="T28" i="42"/>
  <c r="AA28" i="42"/>
  <c r="AC28" i="42"/>
  <c r="AK28" i="42"/>
  <c r="D5" i="42"/>
  <c r="D27" i="42" s="1"/>
  <c r="E5" i="42"/>
  <c r="E27" i="42"/>
  <c r="F5" i="42"/>
  <c r="F27" i="42"/>
  <c r="G5" i="42"/>
  <c r="G34" i="42" s="1"/>
  <c r="G27" i="42"/>
  <c r="H5" i="42"/>
  <c r="H27" i="42" s="1"/>
  <c r="I5" i="42"/>
  <c r="I27" i="42"/>
  <c r="J5" i="42"/>
  <c r="J34" i="42"/>
  <c r="K5" i="42"/>
  <c r="K34" i="42" s="1"/>
  <c r="K27" i="42"/>
  <c r="L5" i="42"/>
  <c r="L34" i="42" s="1"/>
  <c r="M5" i="42"/>
  <c r="M27" i="42"/>
  <c r="N5" i="42"/>
  <c r="N27" i="42"/>
  <c r="O5" i="42"/>
  <c r="O34" i="42" s="1"/>
  <c r="O27" i="42"/>
  <c r="P5" i="42"/>
  <c r="P27" i="42" s="1"/>
  <c r="Q5" i="42"/>
  <c r="Q27" i="42"/>
  <c r="R5" i="42"/>
  <c r="R34" i="42"/>
  <c r="S5" i="42"/>
  <c r="T5" i="42"/>
  <c r="U5" i="42"/>
  <c r="V5" i="42"/>
  <c r="W5" i="42"/>
  <c r="X5" i="42"/>
  <c r="Y5" i="42"/>
  <c r="Z5" i="42"/>
  <c r="AA5" i="42"/>
  <c r="AB5" i="42"/>
  <c r="AB34" i="42" s="1"/>
  <c r="AC5" i="42"/>
  <c r="AD5" i="42"/>
  <c r="AE5" i="42"/>
  <c r="AF5" i="42"/>
  <c r="AF27" i="42" s="1"/>
  <c r="AG5" i="42"/>
  <c r="AH5" i="42"/>
  <c r="AI5" i="42"/>
  <c r="AJ5" i="42"/>
  <c r="AJ27" i="42" s="1"/>
  <c r="AK5" i="42"/>
  <c r="AL5" i="42"/>
  <c r="C5" i="42"/>
  <c r="C3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S26" i="42"/>
  <c r="T4" i="42"/>
  <c r="U4" i="42"/>
  <c r="V4" i="42"/>
  <c r="W4" i="42"/>
  <c r="X4" i="42"/>
  <c r="Y4" i="42"/>
  <c r="Z4" i="42"/>
  <c r="AA4" i="42"/>
  <c r="AA33" i="42" s="1"/>
  <c r="AA26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H7" i="42" s="1"/>
  <c r="I3" i="42"/>
  <c r="J3" i="42"/>
  <c r="K3" i="42"/>
  <c r="L3" i="42"/>
  <c r="M3" i="42"/>
  <c r="N3" i="42"/>
  <c r="O3" i="42"/>
  <c r="P3" i="42"/>
  <c r="P25" i="42" s="1"/>
  <c r="Q3" i="42"/>
  <c r="R3" i="42"/>
  <c r="S3" i="42"/>
  <c r="T3" i="42"/>
  <c r="U3" i="42"/>
  <c r="V3" i="42"/>
  <c r="V7" i="42" s="1"/>
  <c r="W3" i="42"/>
  <c r="W7" i="42" s="1"/>
  <c r="X3" i="42"/>
  <c r="Y3" i="42"/>
  <c r="Z3" i="42"/>
  <c r="AA3" i="42"/>
  <c r="AB3" i="42"/>
  <c r="AC3" i="42"/>
  <c r="AC32" i="42" s="1"/>
  <c r="AD3" i="42"/>
  <c r="AE3" i="42"/>
  <c r="AF3" i="42"/>
  <c r="AG3" i="42"/>
  <c r="AH3" i="42"/>
  <c r="AI3" i="42"/>
  <c r="AJ3" i="42"/>
  <c r="AK3" i="42"/>
  <c r="AK32" i="42" s="1"/>
  <c r="AL3" i="42"/>
  <c r="C3" i="42"/>
  <c r="AE27" i="42"/>
  <c r="L26" i="42"/>
  <c r="X27" i="42"/>
  <c r="AL27" i="42"/>
  <c r="U27" i="42"/>
  <c r="AD27" i="42"/>
  <c r="AC27" i="42"/>
  <c r="X26" i="42"/>
  <c r="P26" i="42"/>
  <c r="H26" i="42"/>
  <c r="AB27" i="42"/>
  <c r="V27" i="42"/>
  <c r="AE26" i="42"/>
  <c r="AL7" i="42"/>
  <c r="AK7" i="42"/>
  <c r="AC7" i="42"/>
  <c r="AA7" i="42"/>
  <c r="K7" i="42"/>
  <c r="C25" i="42"/>
  <c r="V25" i="42"/>
  <c r="N25" i="42"/>
  <c r="N7" i="42"/>
  <c r="E25" i="42"/>
  <c r="AG25" i="42"/>
  <c r="AF25" i="42"/>
  <c r="O35" i="42"/>
  <c r="G35" i="42"/>
  <c r="H35" i="42"/>
  <c r="V35" i="42"/>
  <c r="AG34" i="42"/>
  <c r="P28" i="42"/>
  <c r="Z33" i="42"/>
  <c r="J33" i="42"/>
  <c r="U32" i="42"/>
  <c r="M32" i="42"/>
  <c r="AB35" i="42"/>
  <c r="F32" i="42"/>
  <c r="D35" i="42"/>
  <c r="Q34" i="42"/>
  <c r="P34" i="42"/>
  <c r="Q28" i="42"/>
  <c r="E35" i="42"/>
  <c r="AF34" i="42"/>
  <c r="I34" i="42"/>
  <c r="T35" i="42"/>
  <c r="H34" i="42"/>
  <c r="D26" i="42"/>
  <c r="L35" i="42"/>
  <c r="AI28" i="42"/>
  <c r="S28" i="42"/>
  <c r="I28" i="42"/>
  <c r="AJ34" i="42"/>
  <c r="H28" i="42"/>
  <c r="AA32" i="42"/>
  <c r="S32" i="42"/>
  <c r="AI34" i="42"/>
  <c r="S34" i="42"/>
  <c r="AE35" i="42"/>
  <c r="W35" i="42"/>
  <c r="G28" i="42"/>
  <c r="Z32" i="42"/>
  <c r="R32" i="42"/>
  <c r="J32" i="42"/>
  <c r="AL33" i="42"/>
  <c r="R27" i="42"/>
  <c r="Y32" i="42"/>
  <c r="Q32" i="42"/>
  <c r="I32" i="42"/>
  <c r="X28" i="42"/>
  <c r="L27" i="42"/>
  <c r="AK35" i="42"/>
  <c r="Y34" i="42"/>
  <c r="X32" i="42"/>
  <c r="J27" i="42"/>
  <c r="AJ35" i="42"/>
  <c r="M35" i="42"/>
  <c r="X34" i="42"/>
  <c r="W27" i="42"/>
  <c r="W25" i="42"/>
  <c r="AE34" i="42"/>
  <c r="E32" i="42"/>
  <c r="AE28" i="42"/>
  <c r="O28" i="42"/>
  <c r="Z26" i="42"/>
  <c r="J26" i="42"/>
  <c r="AI35" i="42"/>
  <c r="AA35" i="42"/>
  <c r="S35" i="42"/>
  <c r="K35" i="42"/>
  <c r="AL34" i="42"/>
  <c r="AD34" i="42"/>
  <c r="V34" i="42"/>
  <c r="N34" i="42"/>
  <c r="F34" i="42"/>
  <c r="AG33" i="42"/>
  <c r="Q33" i="42"/>
  <c r="I33" i="42"/>
  <c r="G25" i="42"/>
  <c r="F25" i="42"/>
  <c r="S33" i="42"/>
  <c r="C27" i="42"/>
  <c r="AC25" i="42"/>
  <c r="W34" i="42"/>
  <c r="AC34" i="42"/>
  <c r="M34" i="42"/>
  <c r="E34" i="42"/>
  <c r="X33" i="42"/>
  <c r="P33" i="42"/>
  <c r="D34" i="42"/>
  <c r="AE33" i="42"/>
  <c r="W33" i="42"/>
  <c r="O33" i="42"/>
  <c r="G33" i="42"/>
  <c r="AH32" i="42"/>
  <c r="O25" i="42"/>
  <c r="Y25" i="42"/>
  <c r="Q25" i="42"/>
  <c r="AD33" i="42"/>
  <c r="V33" i="42"/>
  <c r="N33" i="42"/>
  <c r="F33" i="42"/>
  <c r="AG32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P48" i="13" s="1"/>
  <c r="Q23" i="13"/>
  <c r="Q48" i="13" s="1"/>
  <c r="R23" i="13"/>
  <c r="R48" i="13" s="1"/>
  <c r="S23" i="13"/>
  <c r="T23" i="13"/>
  <c r="U23" i="13"/>
  <c r="V23" i="13"/>
  <c r="W23" i="13"/>
  <c r="X23" i="13"/>
  <c r="X48" i="13" s="1"/>
  <c r="Y23" i="13"/>
  <c r="Y48" i="13" s="1"/>
  <c r="Z23" i="13"/>
  <c r="Z48" i="13" s="1"/>
  <c r="AA23" i="13"/>
  <c r="AB23" i="13"/>
  <c r="AC23" i="13"/>
  <c r="AD23" i="13"/>
  <c r="AE23" i="13"/>
  <c r="AF23" i="13"/>
  <c r="AF48" i="13" s="1"/>
  <c r="AG23" i="13"/>
  <c r="AH23" i="13"/>
  <c r="AH48" i="13" s="1"/>
  <c r="AI23" i="13"/>
  <c r="AJ23" i="13"/>
  <c r="AK23" i="13"/>
  <c r="AL23" i="13"/>
  <c r="C23" i="13"/>
  <c r="D22" i="13"/>
  <c r="E22" i="13"/>
  <c r="F22" i="13"/>
  <c r="F47" i="13" s="1"/>
  <c r="G22" i="13"/>
  <c r="H22" i="13"/>
  <c r="I22" i="13"/>
  <c r="I47" i="13" s="1"/>
  <c r="J22" i="13"/>
  <c r="K22" i="13"/>
  <c r="L22" i="13"/>
  <c r="M22" i="13"/>
  <c r="M47" i="13" s="1"/>
  <c r="N22" i="13"/>
  <c r="N47" i="13" s="1"/>
  <c r="O22" i="13"/>
  <c r="P22" i="13"/>
  <c r="Q22" i="13"/>
  <c r="R22" i="13"/>
  <c r="S22" i="13"/>
  <c r="T22" i="13"/>
  <c r="T47" i="13" s="1"/>
  <c r="U22" i="13"/>
  <c r="U47" i="13" s="1"/>
  <c r="V22" i="13"/>
  <c r="V47" i="13" s="1"/>
  <c r="W22" i="13"/>
  <c r="X22" i="13"/>
  <c r="Y22" i="13"/>
  <c r="Y47" i="13" s="1"/>
  <c r="Z22" i="13"/>
  <c r="AA22" i="13"/>
  <c r="AB22" i="13"/>
  <c r="AC22" i="13"/>
  <c r="AD22" i="13"/>
  <c r="AD47" i="13" s="1"/>
  <c r="AE22" i="13"/>
  <c r="AF22" i="13"/>
  <c r="AG22" i="13"/>
  <c r="AH22" i="13"/>
  <c r="AI22" i="13"/>
  <c r="AJ22" i="13"/>
  <c r="AK22" i="13"/>
  <c r="AL22" i="13"/>
  <c r="AL47" i="13" s="1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E45" i="13" s="1"/>
  <c r="F20" i="13"/>
  <c r="F45" i="13" s="1"/>
  <c r="G20" i="13"/>
  <c r="H20" i="13"/>
  <c r="I20" i="13"/>
  <c r="J20" i="13"/>
  <c r="K20" i="13"/>
  <c r="L20" i="13"/>
  <c r="M20" i="13"/>
  <c r="M45" i="13" s="1"/>
  <c r="N20" i="13"/>
  <c r="N45" i="13" s="1"/>
  <c r="O20" i="13"/>
  <c r="P20" i="13"/>
  <c r="Q20" i="13"/>
  <c r="R20" i="13"/>
  <c r="S20" i="13"/>
  <c r="T20" i="13"/>
  <c r="U20" i="13"/>
  <c r="U45" i="13" s="1"/>
  <c r="V20" i="13"/>
  <c r="V45" i="13" s="1"/>
  <c r="W20" i="13"/>
  <c r="X20" i="13"/>
  <c r="Y20" i="13"/>
  <c r="Z20" i="13"/>
  <c r="AA20" i="13"/>
  <c r="AB20" i="13"/>
  <c r="AC20" i="13"/>
  <c r="AC45" i="13" s="1"/>
  <c r="AD20" i="13"/>
  <c r="AD45" i="13" s="1"/>
  <c r="AE20" i="13"/>
  <c r="AF20" i="13"/>
  <c r="AG20" i="13"/>
  <c r="AG45" i="13" s="1"/>
  <c r="AH20" i="13"/>
  <c r="AI20" i="13"/>
  <c r="AJ20" i="13"/>
  <c r="AK20" i="13"/>
  <c r="AK45" i="13" s="1"/>
  <c r="AL20" i="13"/>
  <c r="AL45" i="13" s="1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D42" i="13" s="1"/>
  <c r="E17" i="13"/>
  <c r="E42" i="13" s="1"/>
  <c r="F17" i="13"/>
  <c r="F42" i="13" s="1"/>
  <c r="G17" i="13"/>
  <c r="H17" i="13"/>
  <c r="I17" i="13"/>
  <c r="J17" i="13"/>
  <c r="K17" i="13"/>
  <c r="L17" i="13"/>
  <c r="M17" i="13"/>
  <c r="M42" i="13" s="1"/>
  <c r="N17" i="13"/>
  <c r="N42" i="13" s="1"/>
  <c r="O17" i="13"/>
  <c r="P17" i="13"/>
  <c r="Q17" i="13"/>
  <c r="Q42" i="13" s="1"/>
  <c r="R17" i="13"/>
  <c r="S17" i="13"/>
  <c r="T17" i="13"/>
  <c r="T42" i="13" s="1"/>
  <c r="U17" i="13"/>
  <c r="V17" i="13"/>
  <c r="V42" i="13" s="1"/>
  <c r="W17" i="13"/>
  <c r="X17" i="13"/>
  <c r="Y17" i="13"/>
  <c r="Y42" i="13" s="1"/>
  <c r="Z17" i="13"/>
  <c r="AA17" i="13"/>
  <c r="AB17" i="13"/>
  <c r="AC17" i="13"/>
  <c r="AC42" i="13" s="1"/>
  <c r="AD17" i="13"/>
  <c r="AD42" i="13" s="1"/>
  <c r="AE17" i="13"/>
  <c r="AF17" i="13"/>
  <c r="AG17" i="13"/>
  <c r="AG42" i="13" s="1"/>
  <c r="AH17" i="13"/>
  <c r="AI17" i="13"/>
  <c r="AJ17" i="13"/>
  <c r="AJ42" i="13" s="1"/>
  <c r="AK17" i="13"/>
  <c r="AK42" i="13" s="1"/>
  <c r="AL17" i="13"/>
  <c r="AL42" i="13" s="1"/>
  <c r="C17" i="13"/>
  <c r="D15" i="13"/>
  <c r="E15" i="13"/>
  <c r="F15" i="13"/>
  <c r="G15" i="13"/>
  <c r="H15" i="13"/>
  <c r="H40" i="13" s="1"/>
  <c r="I15" i="13"/>
  <c r="I40" i="13" s="1"/>
  <c r="J15" i="13"/>
  <c r="J40" i="13" s="1"/>
  <c r="K15" i="13"/>
  <c r="L15" i="13"/>
  <c r="M15" i="13"/>
  <c r="N15" i="13"/>
  <c r="O15" i="13"/>
  <c r="P15" i="13"/>
  <c r="Q15" i="13"/>
  <c r="Q40" i="13" s="1"/>
  <c r="R15" i="13"/>
  <c r="S15" i="13"/>
  <c r="T15" i="13"/>
  <c r="U15" i="13"/>
  <c r="V15" i="13"/>
  <c r="W15" i="13"/>
  <c r="X15" i="13"/>
  <c r="Y15" i="13"/>
  <c r="Y40" i="13" s="1"/>
  <c r="Z15" i="13"/>
  <c r="Z40" i="13" s="1"/>
  <c r="AA15" i="13"/>
  <c r="AB15" i="13"/>
  <c r="AC15" i="13"/>
  <c r="AD15" i="13"/>
  <c r="AE15" i="13"/>
  <c r="AF15" i="13"/>
  <c r="AG15" i="13"/>
  <c r="AG40" i="13" s="1"/>
  <c r="AH15" i="13"/>
  <c r="AI15" i="13"/>
  <c r="AJ15" i="13"/>
  <c r="AK15" i="13"/>
  <c r="AL15" i="13"/>
  <c r="C15" i="13"/>
  <c r="D14" i="13"/>
  <c r="E14" i="13"/>
  <c r="E39" i="13" s="1"/>
  <c r="F14" i="13"/>
  <c r="F39" i="13" s="1"/>
  <c r="G14" i="13"/>
  <c r="H14" i="13"/>
  <c r="I14" i="13"/>
  <c r="I39" i="13" s="1"/>
  <c r="J14" i="13"/>
  <c r="K14" i="13"/>
  <c r="L14" i="13"/>
  <c r="M14" i="13"/>
  <c r="M39" i="13" s="1"/>
  <c r="N14" i="13"/>
  <c r="N39" i="13" s="1"/>
  <c r="O14" i="13"/>
  <c r="P14" i="13"/>
  <c r="Q14" i="13"/>
  <c r="Q39" i="13" s="1"/>
  <c r="R14" i="13"/>
  <c r="S14" i="13"/>
  <c r="T14" i="13"/>
  <c r="T39" i="13" s="1"/>
  <c r="U14" i="13"/>
  <c r="U39" i="13" s="1"/>
  <c r="V14" i="13"/>
  <c r="V39" i="13" s="1"/>
  <c r="W14" i="13"/>
  <c r="X14" i="13"/>
  <c r="Y14" i="13"/>
  <c r="Y39" i="13" s="1"/>
  <c r="Z14" i="13"/>
  <c r="AA14" i="13"/>
  <c r="AB14" i="13"/>
  <c r="AB39" i="13" s="1"/>
  <c r="AC14" i="13"/>
  <c r="AC39" i="13" s="1"/>
  <c r="AD14" i="13"/>
  <c r="AD39" i="13" s="1"/>
  <c r="AE14" i="13"/>
  <c r="AF14" i="13"/>
  <c r="AG14" i="13"/>
  <c r="AG39" i="13" s="1"/>
  <c r="AH14" i="13"/>
  <c r="AI14" i="13"/>
  <c r="AJ14" i="13"/>
  <c r="AK14" i="13"/>
  <c r="AK39" i="13" s="1"/>
  <c r="AL14" i="13"/>
  <c r="AL39" i="13" s="1"/>
  <c r="C14" i="13"/>
  <c r="D12" i="13"/>
  <c r="E12" i="13"/>
  <c r="F12" i="13"/>
  <c r="G12" i="13"/>
  <c r="H12" i="13"/>
  <c r="I12" i="13"/>
  <c r="J12" i="13"/>
  <c r="J37" i="13" s="1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E35" i="13" s="1"/>
  <c r="F10" i="13"/>
  <c r="F35" i="13" s="1"/>
  <c r="G10" i="13"/>
  <c r="H10" i="13"/>
  <c r="I10" i="13"/>
  <c r="J10" i="13"/>
  <c r="K10" i="13"/>
  <c r="L10" i="13"/>
  <c r="L35" i="13" s="1"/>
  <c r="M10" i="13"/>
  <c r="M35" i="13" s="1"/>
  <c r="N10" i="13"/>
  <c r="N35" i="13" s="1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H34" i="13" s="1"/>
  <c r="I9" i="13"/>
  <c r="J9" i="13"/>
  <c r="J34" i="13" s="1"/>
  <c r="K9" i="13"/>
  <c r="L9" i="13"/>
  <c r="M9" i="13"/>
  <c r="N9" i="13"/>
  <c r="O9" i="13"/>
  <c r="P9" i="13"/>
  <c r="P34" i="13" s="1"/>
  <c r="Q9" i="13"/>
  <c r="Q34" i="13" s="1"/>
  <c r="R9" i="13"/>
  <c r="R34" i="13" s="1"/>
  <c r="S9" i="13"/>
  <c r="T9" i="13"/>
  <c r="U9" i="13"/>
  <c r="V9" i="13"/>
  <c r="W9" i="13"/>
  <c r="X9" i="13"/>
  <c r="Y9" i="13"/>
  <c r="Y34" i="13" s="1"/>
  <c r="Z9" i="13"/>
  <c r="Z34" i="13" s="1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U48" i="17" s="1"/>
  <c r="AV23" i="17"/>
  <c r="AV48" i="17" s="1"/>
  <c r="AW23" i="17"/>
  <c r="AX23" i="17"/>
  <c r="AY23" i="17"/>
  <c r="AZ23" i="17"/>
  <c r="BA23" i="17"/>
  <c r="BB23" i="17"/>
  <c r="BC23" i="17"/>
  <c r="BD23" i="17"/>
  <c r="BD48" i="17" s="1"/>
  <c r="BE23" i="17"/>
  <c r="BF23" i="17"/>
  <c r="BG23" i="17"/>
  <c r="BH23" i="17"/>
  <c r="BI23" i="17"/>
  <c r="BJ23" i="17"/>
  <c r="BK23" i="17"/>
  <c r="BL23" i="17"/>
  <c r="BL48" i="17" s="1"/>
  <c r="BM23" i="17"/>
  <c r="BN23" i="17"/>
  <c r="BO23" i="17"/>
  <c r="BP23" i="17"/>
  <c r="BQ23" i="17"/>
  <c r="BR23" i="17"/>
  <c r="BS23" i="17"/>
  <c r="BS48" i="17" s="1"/>
  <c r="BT23" i="17"/>
  <c r="BT48" i="17" s="1"/>
  <c r="BU23" i="17"/>
  <c r="BV23" i="17"/>
  <c r="BW23" i="17"/>
  <c r="BX23" i="17"/>
  <c r="BY23" i="17"/>
  <c r="BZ23" i="17"/>
  <c r="CA23" i="17"/>
  <c r="CA48" i="17" s="1"/>
  <c r="CB23" i="17"/>
  <c r="CB48" i="17" s="1"/>
  <c r="CC23" i="17"/>
  <c r="CD23" i="17"/>
  <c r="CE23" i="17"/>
  <c r="CF23" i="17"/>
  <c r="CG23" i="17"/>
  <c r="CH23" i="17"/>
  <c r="CI23" i="17"/>
  <c r="CI48" i="17" s="1"/>
  <c r="CJ23" i="17"/>
  <c r="CJ48" i="17" s="1"/>
  <c r="CK23" i="17"/>
  <c r="CL23" i="17"/>
  <c r="CM23" i="17"/>
  <c r="CN23" i="17"/>
  <c r="CO23" i="17"/>
  <c r="CP23" i="17"/>
  <c r="CP48" i="17" s="1"/>
  <c r="CQ23" i="17"/>
  <c r="CQ48" i="17" s="1"/>
  <c r="CR23" i="17"/>
  <c r="CR48" i="17" s="1"/>
  <c r="CS23" i="17"/>
  <c r="CT23" i="17"/>
  <c r="CU23" i="17"/>
  <c r="CV23" i="17"/>
  <c r="CW23" i="17"/>
  <c r="CX23" i="17"/>
  <c r="CY23" i="17"/>
  <c r="CY48" i="17" s="1"/>
  <c r="CZ23" i="17"/>
  <c r="CZ48" i="17" s="1"/>
  <c r="DA23" i="17"/>
  <c r="DB23" i="17"/>
  <c r="DC23" i="17"/>
  <c r="DD23" i="17"/>
  <c r="DE23" i="17"/>
  <c r="DF23" i="17"/>
  <c r="DG23" i="17"/>
  <c r="DG48" i="17" s="1"/>
  <c r="DH23" i="17"/>
  <c r="DH48" i="17" s="1"/>
  <c r="DI23" i="17"/>
  <c r="DJ23" i="17"/>
  <c r="DK23" i="17"/>
  <c r="DL23" i="17"/>
  <c r="DM23" i="17"/>
  <c r="DN23" i="17"/>
  <c r="DN48" i="17" s="1"/>
  <c r="DO23" i="17"/>
  <c r="DO48" i="17" s="1"/>
  <c r="DP23" i="17"/>
  <c r="DP48" i="17" s="1"/>
  <c r="DQ23" i="17"/>
  <c r="DR23" i="17"/>
  <c r="DS23" i="17"/>
  <c r="DT23" i="17"/>
  <c r="DU23" i="17"/>
  <c r="DV23" i="17"/>
  <c r="DV48" i="17" s="1"/>
  <c r="DW23" i="17"/>
  <c r="DW48" i="17" s="1"/>
  <c r="DX23" i="17"/>
  <c r="DX48" i="17" s="1"/>
  <c r="DY23" i="17"/>
  <c r="DZ23" i="17"/>
  <c r="EA23" i="17"/>
  <c r="EB23" i="17"/>
  <c r="EC23" i="17"/>
  <c r="ED23" i="17"/>
  <c r="EE23" i="17"/>
  <c r="EE48" i="17" s="1"/>
  <c r="EF23" i="17"/>
  <c r="EF48" i="17" s="1"/>
  <c r="EG23" i="17"/>
  <c r="EH23" i="17"/>
  <c r="EI23" i="17"/>
  <c r="EJ23" i="17"/>
  <c r="EK23" i="17"/>
  <c r="EL23" i="17"/>
  <c r="EL48" i="17" s="1"/>
  <c r="EM23" i="17"/>
  <c r="EM48" i="17" s="1"/>
  <c r="EN23" i="17"/>
  <c r="EN48" i="17" s="1"/>
  <c r="EO23" i="17"/>
  <c r="EP23" i="17"/>
  <c r="C23" i="17"/>
  <c r="D22" i="17"/>
  <c r="E22" i="17"/>
  <c r="F22" i="17"/>
  <c r="G22" i="17"/>
  <c r="G47" i="17" s="1"/>
  <c r="H22" i="17"/>
  <c r="I22" i="17"/>
  <c r="J22" i="17"/>
  <c r="K22" i="17"/>
  <c r="L22" i="17"/>
  <c r="M22" i="17"/>
  <c r="N22" i="17"/>
  <c r="O22" i="17"/>
  <c r="O47" i="17" s="1"/>
  <c r="P22" i="17"/>
  <c r="P47" i="17" s="1"/>
  <c r="Q22" i="17"/>
  <c r="R22" i="17"/>
  <c r="S22" i="17"/>
  <c r="T22" i="17"/>
  <c r="U22" i="17"/>
  <c r="V22" i="17"/>
  <c r="W22" i="17"/>
  <c r="W47" i="17" s="1"/>
  <c r="X22" i="17"/>
  <c r="Y22" i="17"/>
  <c r="Z22" i="17"/>
  <c r="AA22" i="17"/>
  <c r="AB22" i="17"/>
  <c r="AC22" i="17"/>
  <c r="AD22" i="17"/>
  <c r="AE22" i="17"/>
  <c r="AE47" i="17" s="1"/>
  <c r="AF22" i="17"/>
  <c r="AF47" i="17" s="1"/>
  <c r="AG22" i="17"/>
  <c r="AH22" i="17"/>
  <c r="AI22" i="17"/>
  <c r="AJ22" i="17"/>
  <c r="AK22" i="17"/>
  <c r="AL22" i="17"/>
  <c r="AL47" i="17" s="1"/>
  <c r="AM22" i="17"/>
  <c r="AM47" i="17" s="1"/>
  <c r="AN22" i="17"/>
  <c r="AO22" i="17"/>
  <c r="AP22" i="17"/>
  <c r="AQ22" i="17"/>
  <c r="AR22" i="17"/>
  <c r="AS22" i="17"/>
  <c r="AT22" i="17"/>
  <c r="AT47" i="17" s="1"/>
  <c r="AU22" i="17"/>
  <c r="AU47" i="17" s="1"/>
  <c r="AV22" i="17"/>
  <c r="AV47" i="17" s="1"/>
  <c r="AW22" i="17"/>
  <c r="AX22" i="17"/>
  <c r="AY22" i="17"/>
  <c r="AZ22" i="17"/>
  <c r="BA22" i="17"/>
  <c r="BB22" i="17"/>
  <c r="BC22" i="17"/>
  <c r="BC47" i="17" s="1"/>
  <c r="BD22" i="17"/>
  <c r="BE22" i="17"/>
  <c r="BF22" i="17"/>
  <c r="BG22" i="17"/>
  <c r="BH22" i="17"/>
  <c r="BI22" i="17"/>
  <c r="BJ22" i="17"/>
  <c r="BK22" i="17"/>
  <c r="BK47" i="17" s="1"/>
  <c r="BL22" i="17"/>
  <c r="BL47" i="17" s="1"/>
  <c r="BM22" i="17"/>
  <c r="BN22" i="17"/>
  <c r="BO22" i="17"/>
  <c r="BP22" i="17"/>
  <c r="BQ22" i="17"/>
  <c r="BR22" i="17"/>
  <c r="BR47" i="17" s="1"/>
  <c r="BS22" i="17"/>
  <c r="BS47" i="17" s="1"/>
  <c r="BT22" i="17"/>
  <c r="BT47" i="17" s="1"/>
  <c r="BU22" i="17"/>
  <c r="BV22" i="17"/>
  <c r="BW22" i="17"/>
  <c r="BX22" i="17"/>
  <c r="BY22" i="17"/>
  <c r="BZ22" i="17"/>
  <c r="BZ47" i="17" s="1"/>
  <c r="CA22" i="17"/>
  <c r="CA47" i="17" s="1"/>
  <c r="CB22" i="17"/>
  <c r="CB47" i="17" s="1"/>
  <c r="CC22" i="17"/>
  <c r="CD22" i="17"/>
  <c r="CE22" i="17"/>
  <c r="CF22" i="17"/>
  <c r="CG22" i="17"/>
  <c r="CH22" i="17"/>
  <c r="CH47" i="17" s="1"/>
  <c r="CI22" i="17"/>
  <c r="CI47" i="17" s="1"/>
  <c r="CJ22" i="17"/>
  <c r="CJ47" i="17" s="1"/>
  <c r="CK22" i="17"/>
  <c r="CL22" i="17"/>
  <c r="CM22" i="17"/>
  <c r="CN22" i="17"/>
  <c r="CO22" i="17"/>
  <c r="CP22" i="17"/>
  <c r="CP47" i="17" s="1"/>
  <c r="CQ22" i="17"/>
  <c r="CQ47" i="17" s="1"/>
  <c r="CR22" i="17"/>
  <c r="CR47" i="17" s="1"/>
  <c r="CS22" i="17"/>
  <c r="CT22" i="17"/>
  <c r="CU22" i="17"/>
  <c r="CV22" i="17"/>
  <c r="CW22" i="17"/>
  <c r="CX22" i="17"/>
  <c r="CY22" i="17"/>
  <c r="CY47" i="17" s="1"/>
  <c r="CZ22" i="17"/>
  <c r="CZ47" i="17" s="1"/>
  <c r="DA22" i="17"/>
  <c r="DB22" i="17"/>
  <c r="DC22" i="17"/>
  <c r="DD22" i="17"/>
  <c r="DE22" i="17"/>
  <c r="DF22" i="17"/>
  <c r="DF47" i="17" s="1"/>
  <c r="DG22" i="17"/>
  <c r="DG47" i="17" s="1"/>
  <c r="DH22" i="17"/>
  <c r="DH47" i="17" s="1"/>
  <c r="DI22" i="17"/>
  <c r="DJ22" i="17"/>
  <c r="DK22" i="17"/>
  <c r="DL22" i="17"/>
  <c r="DM22" i="17"/>
  <c r="DN22" i="17"/>
  <c r="DO22" i="17"/>
  <c r="DO47" i="17" s="1"/>
  <c r="DP22" i="17"/>
  <c r="DQ22" i="17"/>
  <c r="DR22" i="17"/>
  <c r="DS22" i="17"/>
  <c r="DT22" i="17"/>
  <c r="DU22" i="17"/>
  <c r="DV22" i="17"/>
  <c r="DW22" i="17"/>
  <c r="DW47" i="17" s="1"/>
  <c r="DX22" i="17"/>
  <c r="DY22" i="17"/>
  <c r="DZ22" i="17"/>
  <c r="EA22" i="17"/>
  <c r="EB22" i="17"/>
  <c r="EC22" i="17"/>
  <c r="ED22" i="17"/>
  <c r="EE22" i="17"/>
  <c r="EE47" i="17" s="1"/>
  <c r="EF22" i="17"/>
  <c r="EF47" i="17" s="1"/>
  <c r="EG22" i="17"/>
  <c r="EH22" i="17"/>
  <c r="EI22" i="17"/>
  <c r="EJ22" i="17"/>
  <c r="EK22" i="17"/>
  <c r="EL22" i="17"/>
  <c r="EL47" i="17" s="1"/>
  <c r="EM22" i="17"/>
  <c r="EM47" i="17" s="1"/>
  <c r="EN22" i="17"/>
  <c r="EN47" i="17" s="1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N45" i="17" s="1"/>
  <c r="O20" i="17"/>
  <c r="P20" i="17"/>
  <c r="P45" i="17" s="1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D45" i="17" s="1"/>
  <c r="AE20" i="17"/>
  <c r="AE45" i="17" s="1"/>
  <c r="AF20" i="17"/>
  <c r="AG20" i="17"/>
  <c r="AH20" i="17"/>
  <c r="AI20" i="17"/>
  <c r="AJ20" i="17"/>
  <c r="AK20" i="17"/>
  <c r="AL20" i="17"/>
  <c r="AM20" i="17"/>
  <c r="AM45" i="17" s="1"/>
  <c r="AN20" i="17"/>
  <c r="AN45" i="17" s="1"/>
  <c r="AO20" i="17"/>
  <c r="AP20" i="17"/>
  <c r="AQ20" i="17"/>
  <c r="AR20" i="17"/>
  <c r="AS20" i="17"/>
  <c r="AT20" i="17"/>
  <c r="AT45" i="17" s="1"/>
  <c r="AU20" i="17"/>
  <c r="AV20" i="17"/>
  <c r="AV45" i="17" s="1"/>
  <c r="AW20" i="17"/>
  <c r="AX20" i="17"/>
  <c r="AY20" i="17"/>
  <c r="AZ20" i="17"/>
  <c r="BA20" i="17"/>
  <c r="BB20" i="17"/>
  <c r="BB45" i="17" s="1"/>
  <c r="BC20" i="17"/>
  <c r="BC45" i="17" s="1"/>
  <c r="BD20" i="17"/>
  <c r="BD45" i="17" s="1"/>
  <c r="BE20" i="17"/>
  <c r="BE45" i="17" s="1"/>
  <c r="BF20" i="17"/>
  <c r="BG20" i="17"/>
  <c r="BH20" i="17"/>
  <c r="BI20" i="17"/>
  <c r="BJ20" i="17"/>
  <c r="BK20" i="17"/>
  <c r="BK45" i="17" s="1"/>
  <c r="BL20" i="17"/>
  <c r="BL45" i="17" s="1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A45" i="17" s="1"/>
  <c r="CB20" i="17"/>
  <c r="CB45" i="17" s="1"/>
  <c r="CC20" i="17"/>
  <c r="CD20" i="17"/>
  <c r="CE20" i="17"/>
  <c r="CF20" i="17"/>
  <c r="CG20" i="17"/>
  <c r="CH20" i="17"/>
  <c r="CI20" i="17"/>
  <c r="CJ20" i="17"/>
  <c r="CJ45" i="17" s="1"/>
  <c r="CK20" i="17"/>
  <c r="CK45" i="17" s="1"/>
  <c r="CL20" i="17"/>
  <c r="CM20" i="17"/>
  <c r="CN20" i="17"/>
  <c r="CO20" i="17"/>
  <c r="CP20" i="17"/>
  <c r="CQ20" i="17"/>
  <c r="CQ45" i="17" s="1"/>
  <c r="CR20" i="17"/>
  <c r="CR45" i="17" s="1"/>
  <c r="CS20" i="17"/>
  <c r="CT20" i="17"/>
  <c r="CU20" i="17"/>
  <c r="CV20" i="17"/>
  <c r="CW20" i="17"/>
  <c r="CX20" i="17"/>
  <c r="CY20" i="17"/>
  <c r="CY45" i="17" s="1"/>
  <c r="CZ20" i="17"/>
  <c r="DA20" i="17"/>
  <c r="DA45" i="17" s="1"/>
  <c r="DB20" i="17"/>
  <c r="DC20" i="17"/>
  <c r="DD20" i="17"/>
  <c r="DE20" i="17"/>
  <c r="DF20" i="17"/>
  <c r="DG20" i="17"/>
  <c r="DG45" i="17" s="1"/>
  <c r="DH20" i="17"/>
  <c r="DH45" i="17" s="1"/>
  <c r="DI20" i="17"/>
  <c r="DJ20" i="17"/>
  <c r="DK20" i="17"/>
  <c r="DL20" i="17"/>
  <c r="DM20" i="17"/>
  <c r="DN20" i="17"/>
  <c r="DN45" i="17" s="1"/>
  <c r="DO20" i="17"/>
  <c r="DO45" i="17" s="1"/>
  <c r="DP20" i="17"/>
  <c r="DQ20" i="17"/>
  <c r="DQ45" i="17" s="1"/>
  <c r="DR20" i="17"/>
  <c r="DS20" i="17"/>
  <c r="DT20" i="17"/>
  <c r="DU20" i="17"/>
  <c r="DV20" i="17"/>
  <c r="DV45" i="17" s="1"/>
  <c r="DW20" i="17"/>
  <c r="DW45" i="17" s="1"/>
  <c r="DX20" i="17"/>
  <c r="DX45" i="17" s="1"/>
  <c r="DY20" i="17"/>
  <c r="DZ20" i="17"/>
  <c r="EA20" i="17"/>
  <c r="EB20" i="17"/>
  <c r="EC20" i="17"/>
  <c r="ED20" i="17"/>
  <c r="EE20" i="17"/>
  <c r="EE45" i="17" s="1"/>
  <c r="EF20" i="17"/>
  <c r="EG20" i="17"/>
  <c r="EH20" i="17"/>
  <c r="EI20" i="17"/>
  <c r="EJ20" i="17"/>
  <c r="EK20" i="17"/>
  <c r="EL20" i="17"/>
  <c r="EL45" i="17" s="1"/>
  <c r="EM20" i="17"/>
  <c r="EN20" i="17"/>
  <c r="EN45" i="17" s="1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V24" i="17" s="1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B24" i="17" s="1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N24" i="17" s="1"/>
  <c r="EO18" i="17"/>
  <c r="EP18" i="17"/>
  <c r="C18" i="17"/>
  <c r="C17" i="17"/>
  <c r="D15" i="17"/>
  <c r="E15" i="17"/>
  <c r="F15" i="17"/>
  <c r="F40" i="17" s="1"/>
  <c r="G15" i="17"/>
  <c r="G40" i="17" s="1"/>
  <c r="H15" i="17"/>
  <c r="I15" i="17"/>
  <c r="J15" i="17"/>
  <c r="K15" i="17"/>
  <c r="L15" i="17"/>
  <c r="M15" i="17"/>
  <c r="N15" i="17"/>
  <c r="O15" i="17"/>
  <c r="O40" i="17" s="1"/>
  <c r="P15" i="17"/>
  <c r="Q15" i="17"/>
  <c r="R15" i="17"/>
  <c r="S15" i="17"/>
  <c r="T15" i="17"/>
  <c r="U15" i="17"/>
  <c r="V15" i="17"/>
  <c r="W15" i="17"/>
  <c r="W40" i="17" s="1"/>
  <c r="X15" i="17"/>
  <c r="Y15" i="17"/>
  <c r="Z15" i="17"/>
  <c r="AA15" i="17"/>
  <c r="AB15" i="17"/>
  <c r="AC15" i="17"/>
  <c r="AC40" i="17" s="1"/>
  <c r="AD15" i="17"/>
  <c r="AD40" i="17" s="1"/>
  <c r="AE15" i="17"/>
  <c r="AE40" i="17" s="1"/>
  <c r="AF15" i="17"/>
  <c r="AG15" i="17"/>
  <c r="AH15" i="17"/>
  <c r="AI15" i="17"/>
  <c r="AJ15" i="17"/>
  <c r="AK15" i="17"/>
  <c r="AL15" i="17"/>
  <c r="AL40" i="17" s="1"/>
  <c r="AM15" i="17"/>
  <c r="AN15" i="17"/>
  <c r="AO15" i="17"/>
  <c r="AP15" i="17"/>
  <c r="AQ15" i="17"/>
  <c r="AR15" i="17"/>
  <c r="AS15" i="17"/>
  <c r="AT15" i="17"/>
  <c r="AU15" i="17"/>
  <c r="AU40" i="17" s="1"/>
  <c r="AV15" i="17"/>
  <c r="AW15" i="17"/>
  <c r="AX15" i="17"/>
  <c r="AY15" i="17"/>
  <c r="AZ15" i="17"/>
  <c r="BA15" i="17"/>
  <c r="BB15" i="17"/>
  <c r="BC15" i="17"/>
  <c r="BC40" i="17" s="1"/>
  <c r="BD15" i="17"/>
  <c r="BE15" i="17"/>
  <c r="BF15" i="17"/>
  <c r="BG15" i="17"/>
  <c r="BH15" i="17"/>
  <c r="BI15" i="17"/>
  <c r="BJ15" i="17"/>
  <c r="BK15" i="17"/>
  <c r="BK40" i="17" s="1"/>
  <c r="BL15" i="17"/>
  <c r="BM15" i="17"/>
  <c r="BN15" i="17"/>
  <c r="BO15" i="17"/>
  <c r="BP15" i="17"/>
  <c r="BQ15" i="17"/>
  <c r="BR15" i="17"/>
  <c r="BR40" i="17" s="1"/>
  <c r="BS15" i="17"/>
  <c r="BT15" i="17"/>
  <c r="BU15" i="17"/>
  <c r="BV15" i="17"/>
  <c r="BW15" i="17"/>
  <c r="BX15" i="17"/>
  <c r="BY15" i="17"/>
  <c r="BZ15" i="17"/>
  <c r="CA15" i="17"/>
  <c r="CA40" i="17" s="1"/>
  <c r="CB15" i="17"/>
  <c r="CC15" i="17"/>
  <c r="CD15" i="17"/>
  <c r="CE15" i="17"/>
  <c r="CF15" i="17"/>
  <c r="CG15" i="17"/>
  <c r="CH15" i="17"/>
  <c r="CH40" i="17" s="1"/>
  <c r="CI15" i="17"/>
  <c r="CI40" i="17" s="1"/>
  <c r="CJ15" i="17"/>
  <c r="CK15" i="17"/>
  <c r="CL15" i="17"/>
  <c r="CM15" i="17"/>
  <c r="CN15" i="17"/>
  <c r="CO15" i="17"/>
  <c r="CO40" i="17" s="1"/>
  <c r="CP15" i="17"/>
  <c r="CP40" i="17" s="1"/>
  <c r="CQ15" i="17"/>
  <c r="CQ40" i="17" s="1"/>
  <c r="CR15" i="17"/>
  <c r="CS15" i="17"/>
  <c r="CT15" i="17"/>
  <c r="CU15" i="17"/>
  <c r="CV15" i="17"/>
  <c r="CW15" i="17"/>
  <c r="CW40" i="17" s="1"/>
  <c r="CX15" i="17"/>
  <c r="CY15" i="17"/>
  <c r="CZ15" i="17"/>
  <c r="DA15" i="17"/>
  <c r="DB15" i="17"/>
  <c r="DC15" i="17"/>
  <c r="DD15" i="17"/>
  <c r="DE15" i="17"/>
  <c r="DF15" i="17"/>
  <c r="DF40" i="17" s="1"/>
  <c r="DG15" i="17"/>
  <c r="DG40" i="17" s="1"/>
  <c r="DH15" i="17"/>
  <c r="DI15" i="17"/>
  <c r="DJ15" i="17"/>
  <c r="DK15" i="17"/>
  <c r="DL15" i="17"/>
  <c r="DM15" i="17"/>
  <c r="DN15" i="17"/>
  <c r="DO15" i="17"/>
  <c r="DO40" i="17" s="1"/>
  <c r="DP15" i="17"/>
  <c r="DQ15" i="17"/>
  <c r="DR15" i="17"/>
  <c r="DS15" i="17"/>
  <c r="DT15" i="17"/>
  <c r="DU15" i="17"/>
  <c r="DV15" i="17"/>
  <c r="DV40" i="17" s="1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G39" i="17" s="1"/>
  <c r="H14" i="17"/>
  <c r="I14" i="17"/>
  <c r="J14" i="17"/>
  <c r="K14" i="17"/>
  <c r="L14" i="17"/>
  <c r="M14" i="17"/>
  <c r="N14" i="17"/>
  <c r="N39" i="17" s="1"/>
  <c r="O14" i="17"/>
  <c r="O39" i="17" s="1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C39" i="17" s="1"/>
  <c r="AD14" i="17"/>
  <c r="AE14" i="17"/>
  <c r="AF14" i="17"/>
  <c r="AG14" i="17"/>
  <c r="AH14" i="17"/>
  <c r="AI14" i="17"/>
  <c r="AJ14" i="17"/>
  <c r="AK14" i="17"/>
  <c r="AK39" i="17" s="1"/>
  <c r="AL14" i="17"/>
  <c r="AM14" i="17"/>
  <c r="AM39" i="17" s="1"/>
  <c r="AN14" i="17"/>
  <c r="AO14" i="17"/>
  <c r="AP14" i="17"/>
  <c r="AQ14" i="17"/>
  <c r="AR14" i="17"/>
  <c r="AS14" i="17"/>
  <c r="AT14" i="17"/>
  <c r="AU14" i="17"/>
  <c r="AU39" i="17" s="1"/>
  <c r="AV14" i="17"/>
  <c r="AW14" i="17"/>
  <c r="AX14" i="17"/>
  <c r="AY14" i="17"/>
  <c r="AZ14" i="17"/>
  <c r="BA14" i="17"/>
  <c r="BB14" i="17"/>
  <c r="BB39" i="17" s="1"/>
  <c r="BC14" i="17"/>
  <c r="BC39" i="17" s="1"/>
  <c r="BD14" i="17"/>
  <c r="BE14" i="17"/>
  <c r="BF14" i="17"/>
  <c r="BG14" i="17"/>
  <c r="BH14" i="17"/>
  <c r="BI14" i="17"/>
  <c r="BJ14" i="17"/>
  <c r="BJ39" i="17" s="1"/>
  <c r="BK14" i="17"/>
  <c r="BK39" i="17" s="1"/>
  <c r="BL14" i="17"/>
  <c r="BM14" i="17"/>
  <c r="BN14" i="17"/>
  <c r="BO14" i="17"/>
  <c r="BP14" i="17"/>
  <c r="BQ14" i="17"/>
  <c r="BQ39" i="17" s="1"/>
  <c r="BR14" i="17"/>
  <c r="BR39" i="17" s="1"/>
  <c r="BS14" i="17"/>
  <c r="BS39" i="17" s="1"/>
  <c r="BT14" i="17"/>
  <c r="BU14" i="17"/>
  <c r="BV14" i="17"/>
  <c r="BW14" i="17"/>
  <c r="BX14" i="17"/>
  <c r="BY14" i="17"/>
  <c r="BY39" i="17" s="1"/>
  <c r="BZ14" i="17"/>
  <c r="BZ39" i="17" s="1"/>
  <c r="CA14" i="17"/>
  <c r="CA39" i="17" s="1"/>
  <c r="CB14" i="17"/>
  <c r="CC14" i="17"/>
  <c r="CD14" i="17"/>
  <c r="CE14" i="17"/>
  <c r="CF14" i="17"/>
  <c r="CG14" i="17"/>
  <c r="CH14" i="17"/>
  <c r="CI14" i="17"/>
  <c r="CI39" i="17" s="1"/>
  <c r="CJ14" i="17"/>
  <c r="CK14" i="17"/>
  <c r="CL14" i="17"/>
  <c r="CM14" i="17"/>
  <c r="CN14" i="17"/>
  <c r="CO14" i="17"/>
  <c r="CP14" i="17"/>
  <c r="CP39" i="17" s="1"/>
  <c r="CQ14" i="17"/>
  <c r="CQ39" i="17" s="1"/>
  <c r="CR14" i="17"/>
  <c r="CS14" i="17"/>
  <c r="CT14" i="17"/>
  <c r="CU14" i="17"/>
  <c r="CV14" i="17"/>
  <c r="CW14" i="17"/>
  <c r="CW39" i="17" s="1"/>
  <c r="CX14" i="17"/>
  <c r="CX39" i="17" s="1"/>
  <c r="CY14" i="17"/>
  <c r="CY39" i="17" s="1"/>
  <c r="CZ14" i="17"/>
  <c r="DA14" i="17"/>
  <c r="DB14" i="17"/>
  <c r="DC14" i="17"/>
  <c r="DD14" i="17"/>
  <c r="DE14" i="17"/>
  <c r="DF14" i="17"/>
  <c r="DG14" i="17"/>
  <c r="DG39" i="17" s="1"/>
  <c r="DH14" i="17"/>
  <c r="DI14" i="17"/>
  <c r="DJ14" i="17"/>
  <c r="DK14" i="17"/>
  <c r="DL14" i="17"/>
  <c r="DM14" i="17"/>
  <c r="DN14" i="17"/>
  <c r="DN39" i="17" s="1"/>
  <c r="DO14" i="17"/>
  <c r="DP14" i="17"/>
  <c r="DQ14" i="17"/>
  <c r="DR14" i="17"/>
  <c r="DS14" i="17"/>
  <c r="DT14" i="17"/>
  <c r="DU14" i="17"/>
  <c r="DV14" i="17"/>
  <c r="DV39" i="17" s="1"/>
  <c r="DW14" i="17"/>
  <c r="DW39" i="17" s="1"/>
  <c r="DX14" i="17"/>
  <c r="DY14" i="17"/>
  <c r="DZ14" i="17"/>
  <c r="EA14" i="17"/>
  <c r="EB14" i="17"/>
  <c r="EC14" i="17"/>
  <c r="ED14" i="17"/>
  <c r="ED39" i="17" s="1"/>
  <c r="EE14" i="17"/>
  <c r="EE39" i="17" s="1"/>
  <c r="EF14" i="17"/>
  <c r="EG14" i="17"/>
  <c r="EH14" i="17"/>
  <c r="EI14" i="17"/>
  <c r="EJ14" i="17"/>
  <c r="EK14" i="17"/>
  <c r="EL14" i="17"/>
  <c r="EL39" i="17" s="1"/>
  <c r="EM14" i="17"/>
  <c r="EN14" i="17"/>
  <c r="EO14" i="17"/>
  <c r="EP14" i="17"/>
  <c r="C14" i="17"/>
  <c r="D12" i="17"/>
  <c r="E12" i="17"/>
  <c r="E37" i="17" s="1"/>
  <c r="F12" i="17"/>
  <c r="F37" i="17" s="1"/>
  <c r="G12" i="17"/>
  <c r="G37" i="17" s="1"/>
  <c r="H12" i="17"/>
  <c r="I12" i="17"/>
  <c r="J12" i="17"/>
  <c r="K12" i="17"/>
  <c r="L12" i="17"/>
  <c r="M12" i="17"/>
  <c r="M37" i="17" s="1"/>
  <c r="N12" i="17"/>
  <c r="N37" i="17" s="1"/>
  <c r="O12" i="17"/>
  <c r="P12" i="17"/>
  <c r="Q12" i="17"/>
  <c r="R12" i="17"/>
  <c r="S12" i="17"/>
  <c r="T12" i="17"/>
  <c r="U12" i="17"/>
  <c r="U37" i="17" s="1"/>
  <c r="V12" i="17"/>
  <c r="V37" i="17" s="1"/>
  <c r="W12" i="17"/>
  <c r="X12" i="17"/>
  <c r="Y12" i="17"/>
  <c r="Z12" i="17"/>
  <c r="AA12" i="17"/>
  <c r="AB12" i="17"/>
  <c r="AC12" i="17"/>
  <c r="AD12" i="17"/>
  <c r="AE12" i="17"/>
  <c r="AE37" i="17" s="1"/>
  <c r="AF12" i="17"/>
  <c r="AG12" i="17"/>
  <c r="AH12" i="17"/>
  <c r="AI12" i="17"/>
  <c r="AJ12" i="17"/>
  <c r="AK12" i="17"/>
  <c r="AL12" i="17"/>
  <c r="AL37" i="17" s="1"/>
  <c r="AM12" i="17"/>
  <c r="AN12" i="17"/>
  <c r="AO12" i="17"/>
  <c r="AP12" i="17"/>
  <c r="AQ12" i="17"/>
  <c r="AR12" i="17"/>
  <c r="AS12" i="17"/>
  <c r="AS37" i="17" s="1"/>
  <c r="AT12" i="17"/>
  <c r="AT37" i="17" s="1"/>
  <c r="AU12" i="17"/>
  <c r="AV12" i="17"/>
  <c r="AW12" i="17"/>
  <c r="AX12" i="17"/>
  <c r="AY12" i="17"/>
  <c r="AZ12" i="17"/>
  <c r="BA12" i="17"/>
  <c r="BA37" i="17" s="1"/>
  <c r="BB12" i="17"/>
  <c r="BB37" i="17" s="1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E35" i="17" s="1"/>
  <c r="F10" i="17"/>
  <c r="F35" i="17" s="1"/>
  <c r="G10" i="17"/>
  <c r="G35" i="17" s="1"/>
  <c r="H10" i="17"/>
  <c r="I10" i="17"/>
  <c r="J10" i="17"/>
  <c r="K10" i="17"/>
  <c r="L10" i="17"/>
  <c r="M10" i="17"/>
  <c r="N10" i="17"/>
  <c r="N35" i="17" s="1"/>
  <c r="O10" i="17"/>
  <c r="O35" i="17" s="1"/>
  <c r="P10" i="17"/>
  <c r="Q10" i="17"/>
  <c r="R10" i="17"/>
  <c r="S10" i="17"/>
  <c r="T10" i="17"/>
  <c r="U10" i="17"/>
  <c r="V10" i="17"/>
  <c r="W10" i="17"/>
  <c r="W35" i="17" s="1"/>
  <c r="X10" i="17"/>
  <c r="Y10" i="17"/>
  <c r="Z10" i="17"/>
  <c r="AA10" i="17"/>
  <c r="AB10" i="17"/>
  <c r="AC10" i="17"/>
  <c r="AC35" i="17" s="1"/>
  <c r="AD10" i="17"/>
  <c r="AE10" i="17"/>
  <c r="AF10" i="17"/>
  <c r="AG10" i="17"/>
  <c r="AH10" i="17"/>
  <c r="AI10" i="17"/>
  <c r="AJ10" i="17"/>
  <c r="AK10" i="17"/>
  <c r="AK35" i="17" s="1"/>
  <c r="AL10" i="17"/>
  <c r="AL35" i="17" s="1"/>
  <c r="AM10" i="17"/>
  <c r="AM35" i="17" s="1"/>
  <c r="AN10" i="17"/>
  <c r="AO10" i="17"/>
  <c r="AP10" i="17"/>
  <c r="AQ10" i="17"/>
  <c r="AR10" i="17"/>
  <c r="AS10" i="17"/>
  <c r="AS35" i="17" s="1"/>
  <c r="AT10" i="17"/>
  <c r="AT35" i="17" s="1"/>
  <c r="AU10" i="17"/>
  <c r="AV10" i="17"/>
  <c r="AW10" i="17"/>
  <c r="AX10" i="17"/>
  <c r="AY10" i="17"/>
  <c r="AZ10" i="17"/>
  <c r="BA10" i="17"/>
  <c r="BB10" i="17"/>
  <c r="BB35" i="17" s="1"/>
  <c r="BC10" i="17"/>
  <c r="BC35" i="17" s="1"/>
  <c r="BD10" i="17"/>
  <c r="BE10" i="17"/>
  <c r="BF10" i="17"/>
  <c r="BG10" i="17"/>
  <c r="BH10" i="17"/>
  <c r="BI10" i="17"/>
  <c r="BJ10" i="17"/>
  <c r="BJ35" i="17" s="1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E34" i="17" s="1"/>
  <c r="F9" i="17"/>
  <c r="F34" i="17" s="1"/>
  <c r="G9" i="17"/>
  <c r="H9" i="17"/>
  <c r="I9" i="17"/>
  <c r="J9" i="17"/>
  <c r="K9" i="17"/>
  <c r="L9" i="17"/>
  <c r="M9" i="17"/>
  <c r="N9" i="17"/>
  <c r="O9" i="17"/>
  <c r="O34" i="17" s="1"/>
  <c r="P9" i="17"/>
  <c r="Q9" i="17"/>
  <c r="R9" i="17"/>
  <c r="S9" i="17"/>
  <c r="T9" i="17"/>
  <c r="U9" i="17"/>
  <c r="U34" i="17" s="1"/>
  <c r="V9" i="17"/>
  <c r="V34" i="17" s="1"/>
  <c r="W9" i="17"/>
  <c r="W34" i="17" s="1"/>
  <c r="X9" i="17"/>
  <c r="Y9" i="17"/>
  <c r="Z9" i="17"/>
  <c r="AA9" i="17"/>
  <c r="AB9" i="17"/>
  <c r="AC9" i="17"/>
  <c r="AC34" i="17" s="1"/>
  <c r="AD9" i="17"/>
  <c r="AE9" i="17"/>
  <c r="AE34" i="17" s="1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U34" i="17" s="1"/>
  <c r="AV9" i="17"/>
  <c r="AW9" i="17"/>
  <c r="AX9" i="17"/>
  <c r="AY9" i="17"/>
  <c r="AZ9" i="17"/>
  <c r="BA9" i="17"/>
  <c r="BA34" i="17" s="1"/>
  <c r="BB9" i="17"/>
  <c r="BB34" i="17" s="1"/>
  <c r="BC9" i="17"/>
  <c r="BC34" i="17" s="1"/>
  <c r="BD9" i="17"/>
  <c r="BE9" i="17"/>
  <c r="BF9" i="17"/>
  <c r="BG9" i="17"/>
  <c r="BH9" i="17"/>
  <c r="BI9" i="17"/>
  <c r="BI34" i="17" s="1"/>
  <c r="BJ9" i="17"/>
  <c r="BJ34" i="17" s="1"/>
  <c r="BK9" i="17"/>
  <c r="BK34" i="17" s="1"/>
  <c r="BL9" i="17"/>
  <c r="BM9" i="17"/>
  <c r="BN9" i="17"/>
  <c r="BO9" i="17"/>
  <c r="BP9" i="17"/>
  <c r="BQ9" i="17"/>
  <c r="BR9" i="17"/>
  <c r="BR34" i="17" s="1"/>
  <c r="BS9" i="17"/>
  <c r="BS34" i="17" s="1"/>
  <c r="BT9" i="17"/>
  <c r="BU9" i="17"/>
  <c r="BV9" i="17"/>
  <c r="BW9" i="17"/>
  <c r="BX9" i="17"/>
  <c r="BY9" i="17"/>
  <c r="BZ9" i="17"/>
  <c r="CA9" i="17"/>
  <c r="CA34" i="17" s="1"/>
  <c r="CB9" i="17"/>
  <c r="CC9" i="17"/>
  <c r="CD9" i="17"/>
  <c r="CE9" i="17"/>
  <c r="CF9" i="17"/>
  <c r="CG9" i="17"/>
  <c r="CG34" i="17" s="1"/>
  <c r="CH9" i="17"/>
  <c r="CH34" i="17" s="1"/>
  <c r="CI9" i="17"/>
  <c r="CI34" i="17" s="1"/>
  <c r="CJ9" i="17"/>
  <c r="CK9" i="17"/>
  <c r="CL9" i="17"/>
  <c r="CM9" i="17"/>
  <c r="CN9" i="17"/>
  <c r="CO9" i="17"/>
  <c r="CO34" i="17" s="1"/>
  <c r="CP9" i="17"/>
  <c r="CQ9" i="17"/>
  <c r="CQ34" i="17" s="1"/>
  <c r="CR9" i="17"/>
  <c r="CS9" i="17"/>
  <c r="CT9" i="17"/>
  <c r="CU9" i="17"/>
  <c r="CV9" i="17"/>
  <c r="CW9" i="17"/>
  <c r="CW34" i="17" s="1"/>
  <c r="CX9" i="17"/>
  <c r="CY9" i="17"/>
  <c r="CZ9" i="17"/>
  <c r="DA9" i="17"/>
  <c r="DB9" i="17"/>
  <c r="DC9" i="17"/>
  <c r="DD9" i="17"/>
  <c r="DE9" i="17"/>
  <c r="DF9" i="17"/>
  <c r="DG9" i="17"/>
  <c r="DG34" i="17" s="1"/>
  <c r="DH9" i="17"/>
  <c r="DI9" i="17"/>
  <c r="DJ9" i="17"/>
  <c r="DK9" i="17"/>
  <c r="DL9" i="17"/>
  <c r="DM9" i="17"/>
  <c r="DM34" i="17" s="1"/>
  <c r="DN9" i="17"/>
  <c r="DN34" i="17" s="1"/>
  <c r="DO9" i="17"/>
  <c r="DO34" i="17" s="1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G32" i="17" s="1"/>
  <c r="H7" i="17"/>
  <c r="I7" i="17"/>
  <c r="J7" i="17"/>
  <c r="K7" i="17"/>
  <c r="L7" i="17"/>
  <c r="M7" i="17"/>
  <c r="M32" i="17" s="1"/>
  <c r="N7" i="17"/>
  <c r="O7" i="17"/>
  <c r="O24" i="17" s="1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M24" i="17" s="1"/>
  <c r="AN7" i="17"/>
  <c r="AO7" i="17"/>
  <c r="AP7" i="17"/>
  <c r="AQ7" i="17"/>
  <c r="AR7" i="17"/>
  <c r="AS7" i="17"/>
  <c r="AS32" i="17" s="1"/>
  <c r="AT7" i="17"/>
  <c r="AT32" i="17" s="1"/>
  <c r="AU7" i="17"/>
  <c r="AV7" i="17"/>
  <c r="AW7" i="17"/>
  <c r="AX7" i="17"/>
  <c r="AY7" i="17"/>
  <c r="AZ7" i="17"/>
  <c r="BA7" i="17"/>
  <c r="BB7" i="17"/>
  <c r="BB32" i="17" s="1"/>
  <c r="BC7" i="17"/>
  <c r="BC32" i="17" s="1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Q32" i="17" s="1"/>
  <c r="BR7" i="17"/>
  <c r="BR32" i="17" s="1"/>
  <c r="BS7" i="17"/>
  <c r="BT7" i="17"/>
  <c r="BU7" i="17"/>
  <c r="BV7" i="17"/>
  <c r="BW7" i="17"/>
  <c r="BX7" i="17"/>
  <c r="BY7" i="17"/>
  <c r="BY32" i="17" s="1"/>
  <c r="BZ7" i="17"/>
  <c r="CA7" i="17"/>
  <c r="CB7" i="17"/>
  <c r="CC7" i="17"/>
  <c r="CD7" i="17"/>
  <c r="CE7" i="17"/>
  <c r="CF7" i="17"/>
  <c r="CG7" i="17"/>
  <c r="CG32" i="17" s="1"/>
  <c r="CH7" i="17"/>
  <c r="CH32" i="17" s="1"/>
  <c r="CI7" i="17"/>
  <c r="CJ7" i="17"/>
  <c r="CJ32" i="17" s="1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E32" i="17" s="1"/>
  <c r="DF7" i="17"/>
  <c r="DF32" i="17" s="1"/>
  <c r="DG7" i="17"/>
  <c r="DH7" i="17"/>
  <c r="DH32" i="17" s="1"/>
  <c r="DI7" i="17"/>
  <c r="DJ7" i="17"/>
  <c r="DK7" i="17"/>
  <c r="DL7" i="17"/>
  <c r="DM7" i="17"/>
  <c r="DM32" i="17" s="1"/>
  <c r="DN7" i="17"/>
  <c r="DO7" i="17"/>
  <c r="DO24" i="17" s="1"/>
  <c r="DP7" i="17"/>
  <c r="DQ7" i="17"/>
  <c r="DR7" i="17"/>
  <c r="DS7" i="17"/>
  <c r="DT7" i="17"/>
  <c r="DU7" i="17"/>
  <c r="DU24" i="17" s="1"/>
  <c r="DV7" i="17"/>
  <c r="DV24" i="17" s="1"/>
  <c r="DW7" i="17"/>
  <c r="DX7" i="17"/>
  <c r="DY7" i="17"/>
  <c r="DZ7" i="17"/>
  <c r="EA7" i="17"/>
  <c r="EB7" i="17"/>
  <c r="EC7" i="17"/>
  <c r="EC32" i="17" s="1"/>
  <c r="ED7" i="17"/>
  <c r="EE7" i="17"/>
  <c r="EE32" i="17" s="1"/>
  <c r="EF7" i="17"/>
  <c r="EG7" i="17"/>
  <c r="EH7" i="17"/>
  <c r="EI7" i="17"/>
  <c r="EJ7" i="17"/>
  <c r="EK7" i="17"/>
  <c r="EL7" i="17"/>
  <c r="EL24" i="17" s="1"/>
  <c r="EM7" i="17"/>
  <c r="EN7" i="17"/>
  <c r="EN32" i="17" s="1"/>
  <c r="EO7" i="17"/>
  <c r="EP7" i="17"/>
  <c r="C7" i="17"/>
  <c r="V9" i="18"/>
  <c r="W9" i="18"/>
  <c r="AC9" i="18"/>
  <c r="AH9" i="18"/>
  <c r="BB9" i="18"/>
  <c r="BC9" i="18"/>
  <c r="BI9" i="18"/>
  <c r="BN9" i="18"/>
  <c r="BQ9" i="18"/>
  <c r="BS9" i="18"/>
  <c r="CI9" i="18"/>
  <c r="CT9" i="18"/>
  <c r="DE9" i="18"/>
  <c r="DO9" i="18"/>
  <c r="DS9" i="18"/>
  <c r="DZ9" i="18"/>
  <c r="EE9" i="18"/>
  <c r="D23" i="10"/>
  <c r="E23" i="10"/>
  <c r="F23" i="10"/>
  <c r="G23" i="10"/>
  <c r="H23" i="10"/>
  <c r="I23" i="10"/>
  <c r="J23" i="10"/>
  <c r="K23" i="10"/>
  <c r="L23" i="10"/>
  <c r="M23" i="10"/>
  <c r="M48" i="10" s="1"/>
  <c r="N23" i="10"/>
  <c r="O23" i="10"/>
  <c r="P23" i="10"/>
  <c r="Q23" i="10"/>
  <c r="R23" i="10"/>
  <c r="S23" i="10"/>
  <c r="T23" i="10"/>
  <c r="T48" i="10" s="1"/>
  <c r="U23" i="10"/>
  <c r="U48" i="10" s="1"/>
  <c r="V23" i="10"/>
  <c r="W23" i="10"/>
  <c r="X23" i="10"/>
  <c r="X48" i="10" s="1"/>
  <c r="Y23" i="10"/>
  <c r="Z23" i="10"/>
  <c r="AA23" i="10"/>
  <c r="AB23" i="10"/>
  <c r="E103" i="24" s="1"/>
  <c r="E117" i="24" s="1"/>
  <c r="AC23" i="10"/>
  <c r="AC48" i="10" s="1"/>
  <c r="AD23" i="10"/>
  <c r="AE23" i="10"/>
  <c r="AF23" i="10"/>
  <c r="AG23" i="10"/>
  <c r="AH23" i="10"/>
  <c r="AI23" i="10"/>
  <c r="AJ23" i="10"/>
  <c r="AK23" i="10"/>
  <c r="AK48" i="10" s="1"/>
  <c r="AL23" i="10"/>
  <c r="C23" i="10"/>
  <c r="D22" i="10"/>
  <c r="D47" i="10" s="1"/>
  <c r="E22" i="10"/>
  <c r="F22" i="10"/>
  <c r="G22" i="10"/>
  <c r="H22" i="10"/>
  <c r="I22" i="10"/>
  <c r="I47" i="10" s="1"/>
  <c r="J22" i="10"/>
  <c r="J47" i="10" s="1"/>
  <c r="K22" i="10"/>
  <c r="L22" i="10"/>
  <c r="M22" i="10"/>
  <c r="N22" i="10"/>
  <c r="O22" i="10"/>
  <c r="P22" i="10"/>
  <c r="Q22" i="10"/>
  <c r="Q47" i="10" s="1"/>
  <c r="R22" i="10"/>
  <c r="S22" i="10"/>
  <c r="T22" i="10"/>
  <c r="U22" i="10"/>
  <c r="V22" i="10"/>
  <c r="W22" i="10"/>
  <c r="X22" i="10"/>
  <c r="Y22" i="10"/>
  <c r="Y47" i="10" s="1"/>
  <c r="Z22" i="10"/>
  <c r="Z47" i="10" s="1"/>
  <c r="AA22" i="10"/>
  <c r="AB22" i="10"/>
  <c r="E102" i="24" s="1"/>
  <c r="AC22" i="10"/>
  <c r="AD22" i="10"/>
  <c r="AE22" i="10"/>
  <c r="AF22" i="10"/>
  <c r="AF47" i="10" s="1"/>
  <c r="AG22" i="10"/>
  <c r="AG47" i="10" s="1"/>
  <c r="AH22" i="10"/>
  <c r="AI22" i="10"/>
  <c r="AJ22" i="10"/>
  <c r="AJ47" i="10" s="1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F101" i="24" s="1"/>
  <c r="F115" i="24" s="1"/>
  <c r="C21" i="10"/>
  <c r="D20" i="10"/>
  <c r="D45" i="10" s="1"/>
  <c r="E20" i="10"/>
  <c r="F20" i="10"/>
  <c r="G20" i="10"/>
  <c r="H20" i="10"/>
  <c r="H45" i="10" s="1"/>
  <c r="I20" i="10"/>
  <c r="J20" i="10"/>
  <c r="K20" i="10"/>
  <c r="L20" i="10"/>
  <c r="M20" i="10"/>
  <c r="N20" i="10"/>
  <c r="O20" i="10"/>
  <c r="P20" i="10"/>
  <c r="P45" i="10" s="1"/>
  <c r="Q20" i="10"/>
  <c r="R20" i="10"/>
  <c r="R45" i="10" s="1"/>
  <c r="S20" i="10"/>
  <c r="T20" i="10"/>
  <c r="U20" i="10"/>
  <c r="V20" i="10"/>
  <c r="W20" i="10"/>
  <c r="X20" i="10"/>
  <c r="X45" i="10" s="1"/>
  <c r="Y20" i="10"/>
  <c r="Z20" i="10"/>
  <c r="Z45" i="10" s="1"/>
  <c r="AA20" i="10"/>
  <c r="AB20" i="10"/>
  <c r="E100" i="24" s="1"/>
  <c r="AC20" i="10"/>
  <c r="AD20" i="10"/>
  <c r="AE20" i="10"/>
  <c r="AF20" i="10"/>
  <c r="AG20" i="10"/>
  <c r="AH20" i="10"/>
  <c r="AH45" i="10" s="1"/>
  <c r="AI20" i="10"/>
  <c r="AJ20" i="10"/>
  <c r="AJ45" i="10" s="1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I42" i="10" s="1"/>
  <c r="J17" i="10"/>
  <c r="K17" i="10"/>
  <c r="L17" i="10"/>
  <c r="L42" i="10" s="1"/>
  <c r="M17" i="10"/>
  <c r="N17" i="10"/>
  <c r="O17" i="10"/>
  <c r="P17" i="10"/>
  <c r="P42" i="10" s="1"/>
  <c r="Q17" i="10"/>
  <c r="Q42" i="10" s="1"/>
  <c r="R17" i="10"/>
  <c r="S17" i="10"/>
  <c r="T17" i="10"/>
  <c r="T42" i="10" s="1"/>
  <c r="U17" i="10"/>
  <c r="V17" i="10"/>
  <c r="W17" i="10"/>
  <c r="X17" i="10"/>
  <c r="X42" i="10" s="1"/>
  <c r="Y17" i="10"/>
  <c r="Y42" i="10" s="1"/>
  <c r="Z17" i="10"/>
  <c r="Z42" i="10" s="1"/>
  <c r="AA17" i="10"/>
  <c r="AB17" i="10"/>
  <c r="AB42" i="10" s="1"/>
  <c r="AC17" i="10"/>
  <c r="AD17" i="10"/>
  <c r="AE17" i="10"/>
  <c r="AF17" i="10"/>
  <c r="AG17" i="10"/>
  <c r="AG42" i="10" s="1"/>
  <c r="AH17" i="10"/>
  <c r="AH42" i="10" s="1"/>
  <c r="AI17" i="10"/>
  <c r="AJ17" i="10"/>
  <c r="AK17" i="10"/>
  <c r="AL17" i="10"/>
  <c r="C17" i="10"/>
  <c r="D15" i="10"/>
  <c r="D40" i="10" s="1"/>
  <c r="E15" i="10"/>
  <c r="F15" i="10"/>
  <c r="G15" i="10"/>
  <c r="H15" i="10"/>
  <c r="H40" i="10" s="1"/>
  <c r="I15" i="10"/>
  <c r="J15" i="10"/>
  <c r="K15" i="10"/>
  <c r="L15" i="10"/>
  <c r="M15" i="10"/>
  <c r="E19" i="47" s="1"/>
  <c r="N15" i="10"/>
  <c r="N40" i="10" s="1"/>
  <c r="O15" i="10"/>
  <c r="P15" i="10"/>
  <c r="P40" i="10" s="1"/>
  <c r="Q15" i="10"/>
  <c r="R15" i="10"/>
  <c r="S15" i="10"/>
  <c r="T15" i="10"/>
  <c r="U15" i="10"/>
  <c r="U40" i="10" s="1"/>
  <c r="V15" i="10"/>
  <c r="V40" i="10" s="1"/>
  <c r="W15" i="10"/>
  <c r="X15" i="10"/>
  <c r="X40" i="10" s="1"/>
  <c r="Y15" i="10"/>
  <c r="Z15" i="10"/>
  <c r="AA15" i="10"/>
  <c r="AB15" i="10"/>
  <c r="E105" i="43" s="1"/>
  <c r="AC15" i="10"/>
  <c r="AC40" i="10" s="1"/>
  <c r="AD15" i="10"/>
  <c r="AE15" i="10"/>
  <c r="AF15" i="10"/>
  <c r="AF40" i="10" s="1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H39" i="10" s="1"/>
  <c r="I14" i="10"/>
  <c r="I39" i="10" s="1"/>
  <c r="J14" i="10"/>
  <c r="J39" i="10" s="1"/>
  <c r="K14" i="10"/>
  <c r="L14" i="10"/>
  <c r="M14" i="10"/>
  <c r="N14" i="10"/>
  <c r="O14" i="10"/>
  <c r="P14" i="10"/>
  <c r="P39" i="10" s="1"/>
  <c r="Q14" i="10"/>
  <c r="Q39" i="10" s="1"/>
  <c r="R14" i="10"/>
  <c r="S14" i="10"/>
  <c r="T14" i="10"/>
  <c r="U14" i="10"/>
  <c r="V14" i="10"/>
  <c r="W14" i="10"/>
  <c r="X14" i="10"/>
  <c r="Y14" i="10"/>
  <c r="Y39" i="10" s="1"/>
  <c r="Z14" i="10"/>
  <c r="Z39" i="10" s="1"/>
  <c r="AA14" i="10"/>
  <c r="AB14" i="10"/>
  <c r="E104" i="43" s="1"/>
  <c r="AC14" i="10"/>
  <c r="AD14" i="10"/>
  <c r="AE14" i="10"/>
  <c r="AF14" i="10"/>
  <c r="AF39" i="10" s="1"/>
  <c r="AG14" i="10"/>
  <c r="AG39" i="10" s="1"/>
  <c r="AH14" i="10"/>
  <c r="AH39" i="10" s="1"/>
  <c r="AI14" i="10"/>
  <c r="AJ14" i="10"/>
  <c r="AJ39" i="10" s="1"/>
  <c r="AK14" i="10"/>
  <c r="AL14" i="10"/>
  <c r="C14" i="10"/>
  <c r="D12" i="10"/>
  <c r="D37" i="10" s="1"/>
  <c r="E12" i="10"/>
  <c r="E37" i="10" s="1"/>
  <c r="F12" i="10"/>
  <c r="G12" i="10"/>
  <c r="H12" i="10"/>
  <c r="I12" i="10"/>
  <c r="J12" i="10"/>
  <c r="K12" i="10"/>
  <c r="L12" i="10"/>
  <c r="M12" i="10"/>
  <c r="M37" i="10" s="1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E92" i="24" s="1"/>
  <c r="E112" i="24" s="1"/>
  <c r="AC12" i="10"/>
  <c r="AC24" i="10" s="1"/>
  <c r="AD12" i="10"/>
  <c r="AE12" i="10"/>
  <c r="AF12" i="10"/>
  <c r="AG12" i="10"/>
  <c r="AH12" i="10"/>
  <c r="AI12" i="10"/>
  <c r="AJ12" i="10"/>
  <c r="AK12" i="10"/>
  <c r="AK24" i="10" s="1"/>
  <c r="AL12" i="10"/>
  <c r="C12" i="10"/>
  <c r="D10" i="10"/>
  <c r="E10" i="10"/>
  <c r="F10" i="10"/>
  <c r="G10" i="10"/>
  <c r="H10" i="10"/>
  <c r="I10" i="10"/>
  <c r="I35" i="10" s="1"/>
  <c r="J10" i="10"/>
  <c r="K10" i="10"/>
  <c r="L10" i="10"/>
  <c r="M10" i="10"/>
  <c r="N10" i="10"/>
  <c r="O10" i="10"/>
  <c r="P10" i="10"/>
  <c r="Q10" i="10"/>
  <c r="Q35" i="10" s="1"/>
  <c r="R10" i="10"/>
  <c r="S10" i="10"/>
  <c r="T10" i="10"/>
  <c r="U10" i="10"/>
  <c r="V10" i="10"/>
  <c r="W10" i="10"/>
  <c r="X10" i="10"/>
  <c r="Y10" i="10"/>
  <c r="Z10" i="10"/>
  <c r="AA10" i="10"/>
  <c r="AB10" i="10"/>
  <c r="E90" i="24" s="1"/>
  <c r="AC10" i="10"/>
  <c r="AD10" i="10"/>
  <c r="AE10" i="10"/>
  <c r="AF10" i="10"/>
  <c r="AG10" i="10"/>
  <c r="AH10" i="10"/>
  <c r="AI10" i="10"/>
  <c r="AJ10" i="10"/>
  <c r="AK10" i="10"/>
  <c r="AL10" i="10"/>
  <c r="C10" i="10"/>
  <c r="T7" i="18"/>
  <c r="Y7" i="18"/>
  <c r="Y32" i="17" s="1"/>
  <c r="AM7" i="18"/>
  <c r="AM32" i="17" s="1"/>
  <c r="AV7" i="18"/>
  <c r="BA7" i="18"/>
  <c r="BP7" i="18"/>
  <c r="BS7" i="18"/>
  <c r="BY7" i="18"/>
  <c r="CC7" i="18"/>
  <c r="CF7" i="18"/>
  <c r="CF32" i="17" s="1"/>
  <c r="CJ7" i="18"/>
  <c r="DD7" i="18"/>
  <c r="DI7" i="18"/>
  <c r="DI32" i="17" s="1"/>
  <c r="DM7" i="18"/>
  <c r="DO7" i="18"/>
  <c r="EB7" i="18"/>
  <c r="EF7" i="18"/>
  <c r="EI7" i="18"/>
  <c r="EO7" i="18"/>
  <c r="EO32" i="17"/>
  <c r="CC32" i="17"/>
  <c r="EI32" i="17"/>
  <c r="M32" i="3"/>
  <c r="BA32" i="17"/>
  <c r="J9" i="18"/>
  <c r="D32" i="10"/>
  <c r="AB32" i="10"/>
  <c r="T32" i="17"/>
  <c r="DD32" i="17"/>
  <c r="EF32" i="17"/>
  <c r="EB32" i="17"/>
  <c r="BP32" i="17"/>
  <c r="DU9" i="18"/>
  <c r="DR9" i="18"/>
  <c r="DA7" i="18"/>
  <c r="DA32" i="17"/>
  <c r="CO9" i="18"/>
  <c r="EE7" i="18"/>
  <c r="DV9" i="18"/>
  <c r="DQ9" i="18"/>
  <c r="BJ9" i="18"/>
  <c r="I7" i="18"/>
  <c r="I32" i="17"/>
  <c r="CZ7" i="18"/>
  <c r="CZ32" i="17"/>
  <c r="H7" i="18"/>
  <c r="H32" i="17"/>
  <c r="DH7" i="18"/>
  <c r="G7" i="18"/>
  <c r="AJ32" i="10"/>
  <c r="Q32" i="3"/>
  <c r="CG7" i="18"/>
  <c r="X7" i="18"/>
  <c r="EN7" i="18"/>
  <c r="DP7" i="18"/>
  <c r="CY7" i="18"/>
  <c r="BU7" i="18"/>
  <c r="AR7" i="18"/>
  <c r="AR32" i="17"/>
  <c r="W7" i="18"/>
  <c r="DP9" i="18"/>
  <c r="CL9" i="18"/>
  <c r="BC7" i="18"/>
  <c r="BT7" i="18"/>
  <c r="BT32" i="17"/>
  <c r="AO7" i="18"/>
  <c r="AO32" i="17"/>
  <c r="T32" i="10"/>
  <c r="EH9" i="18"/>
  <c r="CK9" i="18"/>
  <c r="CK34" i="17" s="1"/>
  <c r="BF9" i="18"/>
  <c r="Z9" i="18"/>
  <c r="AL32" i="3"/>
  <c r="F32" i="3"/>
  <c r="CB7" i="18"/>
  <c r="AE32" i="3"/>
  <c r="EG7" i="18"/>
  <c r="EG32" i="17"/>
  <c r="CK7" i="18"/>
  <c r="AN7" i="18"/>
  <c r="AN32" i="17"/>
  <c r="L32" i="10"/>
  <c r="EF9" i="18"/>
  <c r="CJ9" i="18"/>
  <c r="BD9" i="18"/>
  <c r="X9" i="18"/>
  <c r="AC32" i="3"/>
  <c r="DB9" i="18"/>
  <c r="AP9" i="18"/>
  <c r="K32" i="13"/>
  <c r="AI7" i="18"/>
  <c r="AI32" i="17" s="1"/>
  <c r="AL7" i="18"/>
  <c r="CE9" i="18"/>
  <c r="CH9" i="18"/>
  <c r="M7" i="18"/>
  <c r="EM9" i="18"/>
  <c r="EP9" i="18"/>
  <c r="AU9" i="18"/>
  <c r="AX9" i="18"/>
  <c r="DV7" i="18"/>
  <c r="BG7" i="18"/>
  <c r="AK32" i="3"/>
  <c r="E32" i="3"/>
  <c r="BQ7" i="18"/>
  <c r="L7" i="18"/>
  <c r="L32" i="17" s="1"/>
  <c r="AW9" i="18"/>
  <c r="AA32" i="13"/>
  <c r="CU7" i="18"/>
  <c r="CU32" i="17" s="1"/>
  <c r="CX7" i="18"/>
  <c r="DN9" i="18"/>
  <c r="DK9" i="18"/>
  <c r="CV7" i="18"/>
  <c r="CV32" i="17" s="1"/>
  <c r="AI32" i="10"/>
  <c r="CA9" i="18"/>
  <c r="CD9" i="18"/>
  <c r="O9" i="18"/>
  <c r="R9" i="18"/>
  <c r="P32" i="3"/>
  <c r="N32" i="3"/>
  <c r="DE7" i="18"/>
  <c r="AA32" i="10"/>
  <c r="AV9" i="18"/>
  <c r="S32" i="13"/>
  <c r="BO7" i="18"/>
  <c r="BO32" i="17"/>
  <c r="BR7" i="18"/>
  <c r="AY9" i="18"/>
  <c r="AZ9" i="18"/>
  <c r="BA9" i="18"/>
  <c r="DG9" i="18"/>
  <c r="DJ9" i="18"/>
  <c r="C23" i="15"/>
  <c r="F7" i="18"/>
  <c r="AE23" i="15"/>
  <c r="AE32" i="13"/>
  <c r="DK7" i="18"/>
  <c r="DK32" i="17"/>
  <c r="DN7" i="18"/>
  <c r="DN32" i="17"/>
  <c r="W32" i="13"/>
  <c r="CE7" i="18"/>
  <c r="CE32" i="17"/>
  <c r="CH7" i="18"/>
  <c r="O32" i="13"/>
  <c r="AY7" i="18"/>
  <c r="AY32" i="17"/>
  <c r="BB7" i="18"/>
  <c r="G23" i="15"/>
  <c r="G32" i="13"/>
  <c r="S7" i="18"/>
  <c r="S32" i="17"/>
  <c r="V7" i="18"/>
  <c r="V32" i="17"/>
  <c r="W32" i="3"/>
  <c r="EC7" i="18"/>
  <c r="AZ7" i="18"/>
  <c r="AZ32" i="17"/>
  <c r="AK7" i="18"/>
  <c r="AK32" i="17"/>
  <c r="CW9" i="18"/>
  <c r="BP9" i="18"/>
  <c r="BR9" i="18"/>
  <c r="AI9" i="18"/>
  <c r="DM9" i="18"/>
  <c r="CG9" i="18"/>
  <c r="AL32" i="13"/>
  <c r="DJ7" i="18"/>
  <c r="DJ32" i="17"/>
  <c r="CA7" i="18"/>
  <c r="N23" i="15"/>
  <c r="F32" i="13"/>
  <c r="O7" i="18"/>
  <c r="O32" i="17" s="1"/>
  <c r="V32" i="3"/>
  <c r="AW7" i="18"/>
  <c r="AW32" i="17"/>
  <c r="AJ7" i="18"/>
  <c r="AJ32" i="17"/>
  <c r="U7" i="18"/>
  <c r="U32" i="17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DL9" i="18"/>
  <c r="CU9" i="18"/>
  <c r="CF9" i="18"/>
  <c r="AI32" i="13"/>
  <c r="EA7" i="18"/>
  <c r="EA32" i="17" s="1"/>
  <c r="ED7" i="18"/>
  <c r="CW7" i="18"/>
  <c r="S9" i="18"/>
  <c r="T9" i="18"/>
  <c r="U9" i="18"/>
  <c r="AK23" i="15"/>
  <c r="AK32" i="10"/>
  <c r="EL7" i="18"/>
  <c r="DC7" i="18"/>
  <c r="DC32" i="17" s="1"/>
  <c r="AC32" i="10"/>
  <c r="DF7" i="18"/>
  <c r="U23" i="15"/>
  <c r="U32" i="13"/>
  <c r="BW7" i="18"/>
  <c r="BW32" i="17" s="1"/>
  <c r="BZ7" i="18"/>
  <c r="M23" i="15"/>
  <c r="AQ7" i="18"/>
  <c r="AQ32" i="17"/>
  <c r="M32" i="10"/>
  <c r="AT7" i="18"/>
  <c r="E32" i="13"/>
  <c r="E32" i="10"/>
  <c r="K7" i="18"/>
  <c r="K32" i="17"/>
  <c r="N7" i="18"/>
  <c r="U32" i="3"/>
  <c r="EK7" i="18"/>
  <c r="BX7" i="18"/>
  <c r="BX32" i="17" s="1"/>
  <c r="E7" i="18"/>
  <c r="E32" i="17" s="1"/>
  <c r="EO9" i="18"/>
  <c r="DI9" i="18"/>
  <c r="CC9" i="18"/>
  <c r="Q9" i="18"/>
  <c r="EJ7" i="18"/>
  <c r="EJ32" i="17"/>
  <c r="DL7" i="18"/>
  <c r="DL32" i="17"/>
  <c r="AS7" i="18"/>
  <c r="D7" i="18"/>
  <c r="D32" i="17"/>
  <c r="Z32" i="10"/>
  <c r="K32" i="10"/>
  <c r="EN9" i="18"/>
  <c r="DH9" i="18"/>
  <c r="CB9" i="18"/>
  <c r="P9" i="18"/>
  <c r="AQ9" i="18"/>
  <c r="AQ36" i="20" s="1"/>
  <c r="AR9" i="18"/>
  <c r="AR34" i="17" s="1"/>
  <c r="AJ23" i="15"/>
  <c r="AJ32" i="13"/>
  <c r="AB23" i="15"/>
  <c r="AB32" i="13"/>
  <c r="T32" i="13"/>
  <c r="L32" i="13"/>
  <c r="D23" i="15"/>
  <c r="D32" i="13"/>
  <c r="DA9" i="18"/>
  <c r="Y9" i="18"/>
  <c r="BH9" i="18"/>
  <c r="AA9" i="18"/>
  <c r="AB9" i="18"/>
  <c r="AF23" i="15"/>
  <c r="X23" i="15"/>
  <c r="AJ32" i="3"/>
  <c r="AB32" i="3"/>
  <c r="T32" i="3"/>
  <c r="L32" i="3"/>
  <c r="EH7" i="18"/>
  <c r="EH32" i="17" s="1"/>
  <c r="DB7" i="18"/>
  <c r="DB32" i="17" s="1"/>
  <c r="CL7" i="18"/>
  <c r="CL32" i="17"/>
  <c r="BV7" i="18"/>
  <c r="BV32" i="17" s="1"/>
  <c r="AP7" i="18"/>
  <c r="AP32" i="17" s="1"/>
  <c r="Z7" i="18"/>
  <c r="Z32" i="17" s="1"/>
  <c r="J7" i="18"/>
  <c r="J32" i="17" s="1"/>
  <c r="P32" i="10"/>
  <c r="EG9" i="18"/>
  <c r="BE9" i="18"/>
  <c r="C32" i="13"/>
  <c r="C52" i="43"/>
  <c r="C79" i="43"/>
  <c r="E8" i="43"/>
  <c r="E35" i="4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X20" i="18" s="1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CL20" i="18" s="1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I17" i="18" s="1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BT17" i="18" s="1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EF17" i="18" s="1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BJ18" i="18" s="1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DT18" i="18" s="1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AO15" i="18" s="1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DB15" i="18" s="1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Z14" i="18" s="1"/>
  <c r="I14" i="3"/>
  <c r="J14" i="3"/>
  <c r="K14" i="3"/>
  <c r="L14" i="3"/>
  <c r="M14" i="3"/>
  <c r="N14" i="3"/>
  <c r="O14" i="3"/>
  <c r="P14" i="3"/>
  <c r="BE14" i="18" s="1"/>
  <c r="Q14" i="3"/>
  <c r="R14" i="3"/>
  <c r="S14" i="3"/>
  <c r="T14" i="3"/>
  <c r="U14" i="3"/>
  <c r="V14" i="3"/>
  <c r="W14" i="3"/>
  <c r="X14" i="3"/>
  <c r="CL14" i="18" s="1"/>
  <c r="Y14" i="3"/>
  <c r="Z14" i="3"/>
  <c r="AA14" i="3"/>
  <c r="AB14" i="3"/>
  <c r="AC14" i="3"/>
  <c r="AD14" i="3"/>
  <c r="AE14" i="3"/>
  <c r="AF14" i="3"/>
  <c r="DP14" i="18" s="1"/>
  <c r="AG14" i="3"/>
  <c r="AH14" i="3"/>
  <c r="AI14" i="3"/>
  <c r="AJ14" i="3"/>
  <c r="AK14" i="3"/>
  <c r="AL14" i="3"/>
  <c r="EP14" i="18" s="1"/>
  <c r="C14" i="3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V14" i="18"/>
  <c r="DV41" i="23" s="1"/>
  <c r="DT14" i="18"/>
  <c r="BG14" i="18"/>
  <c r="BJ14" i="18"/>
  <c r="L15" i="18"/>
  <c r="N15" i="18"/>
  <c r="CT18" i="18"/>
  <c r="CR18" i="18"/>
  <c r="AS17" i="18"/>
  <c r="AQ17" i="18"/>
  <c r="DT20" i="18"/>
  <c r="DV20" i="18"/>
  <c r="DD21" i="18"/>
  <c r="DC21" i="18"/>
  <c r="AS21" i="18"/>
  <c r="AR21" i="18"/>
  <c r="AR46" i="17" s="1"/>
  <c r="EK23" i="18"/>
  <c r="EL23" i="18"/>
  <c r="DD23" i="18"/>
  <c r="DE23" i="18"/>
  <c r="F9" i="18"/>
  <c r="E9" i="18"/>
  <c r="DR14" i="18"/>
  <c r="DO14" i="18"/>
  <c r="CI14" i="18"/>
  <c r="CJ14" i="18"/>
  <c r="CK14" i="18"/>
  <c r="BF14" i="18"/>
  <c r="BC14" i="18"/>
  <c r="BD14" i="18"/>
  <c r="X14" i="18"/>
  <c r="Y14" i="18"/>
  <c r="EH15" i="18"/>
  <c r="EE15" i="18"/>
  <c r="EF15" i="18"/>
  <c r="EG15" i="18"/>
  <c r="DA15" i="18"/>
  <c r="BV15" i="18"/>
  <c r="BS15" i="18"/>
  <c r="BT15" i="18"/>
  <c r="BU15" i="18"/>
  <c r="AP15" i="18"/>
  <c r="I15" i="18"/>
  <c r="J15" i="18"/>
  <c r="G15" i="18"/>
  <c r="H15" i="18"/>
  <c r="DS18" i="18"/>
  <c r="DU18" i="18"/>
  <c r="DU45" i="23" s="1"/>
  <c r="CM18" i="18"/>
  <c r="CO18" i="18"/>
  <c r="CP18" i="18"/>
  <c r="CN18" i="18"/>
  <c r="BG18" i="18"/>
  <c r="BI18" i="18"/>
  <c r="BH18" i="18"/>
  <c r="AA18" i="18"/>
  <c r="AC18" i="18"/>
  <c r="AD18" i="18"/>
  <c r="AB18" i="18"/>
  <c r="EH17" i="18"/>
  <c r="EG17" i="18"/>
  <c r="EE17" i="18"/>
  <c r="DB17" i="18"/>
  <c r="DA17" i="18"/>
  <c r="CZ17" i="18"/>
  <c r="CY17" i="18"/>
  <c r="BV17" i="18"/>
  <c r="BU17" i="18"/>
  <c r="BS17" i="18"/>
  <c r="AP17" i="18"/>
  <c r="AO17" i="18"/>
  <c r="AM17" i="18"/>
  <c r="AN17" i="18"/>
  <c r="J17" i="18"/>
  <c r="H17" i="18"/>
  <c r="G17" i="18"/>
  <c r="DO20" i="18"/>
  <c r="DQ20" i="18"/>
  <c r="DP20" i="18"/>
  <c r="DR20" i="18"/>
  <c r="CI20" i="18"/>
  <c r="CJ20" i="18"/>
  <c r="CK20" i="18"/>
  <c r="BC20" i="18"/>
  <c r="BE20" i="18"/>
  <c r="BF20" i="18"/>
  <c r="BD20" i="18"/>
  <c r="W20" i="18"/>
  <c r="Z20" i="18"/>
  <c r="Y20" i="18"/>
  <c r="EE21" i="18"/>
  <c r="EF21" i="18"/>
  <c r="EH21" i="18"/>
  <c r="EG21" i="18"/>
  <c r="CY21" i="18"/>
  <c r="CZ21" i="18"/>
  <c r="CZ46" i="17" s="1"/>
  <c r="DB21" i="18"/>
  <c r="DA21" i="18"/>
  <c r="BS21" i="18"/>
  <c r="BT21" i="18"/>
  <c r="BU21" i="18"/>
  <c r="BV21" i="18"/>
  <c r="AM21" i="18"/>
  <c r="AN21" i="18"/>
  <c r="AN48" i="23" s="1"/>
  <c r="AP21" i="18"/>
  <c r="AO21" i="18"/>
  <c r="G21" i="18"/>
  <c r="H21" i="18"/>
  <c r="J21" i="18"/>
  <c r="I21" i="18"/>
  <c r="DO22" i="18"/>
  <c r="DP22" i="18"/>
  <c r="DP49" i="20" s="1"/>
  <c r="DQ22" i="18"/>
  <c r="DR22" i="18"/>
  <c r="CI22" i="18"/>
  <c r="CJ22" i="18"/>
  <c r="CK22" i="18"/>
  <c r="CL22" i="18"/>
  <c r="BC22" i="18"/>
  <c r="BD22" i="18"/>
  <c r="BD49" i="20" s="1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U50" i="23" s="1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E41" i="23" s="1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D45" i="20" s="1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H48" i="23" s="1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AC14" i="18"/>
  <c r="AB14" i="18"/>
  <c r="DC15" i="18"/>
  <c r="DF15" i="18"/>
  <c r="AR15" i="18"/>
  <c r="AQ15" i="18"/>
  <c r="DZ18" i="18"/>
  <c r="DX18" i="18"/>
  <c r="BM18" i="18"/>
  <c r="BK18" i="18"/>
  <c r="EJ17" i="18"/>
  <c r="EK17" i="18"/>
  <c r="BW17" i="18"/>
  <c r="BZ17" i="18"/>
  <c r="K17" i="18"/>
  <c r="L17" i="18"/>
  <c r="CM20" i="18"/>
  <c r="CO20" i="18"/>
  <c r="AB20" i="18"/>
  <c r="AD20" i="18"/>
  <c r="BZ21" i="18"/>
  <c r="BW21" i="18"/>
  <c r="M21" i="18"/>
  <c r="L21" i="18"/>
  <c r="L46" i="17" s="1"/>
  <c r="CO22" i="18"/>
  <c r="CO47" i="17" s="1"/>
  <c r="CP22" i="18"/>
  <c r="AA22" i="18"/>
  <c r="AB22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R45" i="23" s="1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X43" i="17" s="1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D45" i="17" s="1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V48" i="20" s="1"/>
  <c r="CU21" i="18"/>
  <c r="CX21" i="18"/>
  <c r="BQ21" i="18"/>
  <c r="BP21" i="18"/>
  <c r="BO21" i="18"/>
  <c r="BR21" i="18"/>
  <c r="AK21" i="18"/>
  <c r="AJ21" i="18"/>
  <c r="AJ48" i="20" s="1"/>
  <c r="AI21" i="18"/>
  <c r="AL21" i="18"/>
  <c r="F22" i="18"/>
  <c r="C22" i="18"/>
  <c r="E22" i="18"/>
  <c r="D22" i="18"/>
  <c r="DL22" i="18"/>
  <c r="DN22" i="18"/>
  <c r="DN49" i="20" s="1"/>
  <c r="DK22" i="18"/>
  <c r="DM22" i="18"/>
  <c r="CF22" i="18"/>
  <c r="CG22" i="18"/>
  <c r="CE22" i="18"/>
  <c r="CH22" i="18"/>
  <c r="AZ22" i="18"/>
  <c r="AY22" i="18"/>
  <c r="AY47" i="17" s="1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B41" i="20" s="1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K32" i="18" s="1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L48" i="23" s="1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N45" i="23" s="1"/>
  <c r="EO18" i="18"/>
  <c r="EM18" i="18"/>
  <c r="DJ18" i="18"/>
  <c r="DH18" i="18"/>
  <c r="DI18" i="18"/>
  <c r="DG18" i="18"/>
  <c r="AX18" i="18"/>
  <c r="AX45" i="23" s="1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T49" i="23" s="1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G41" i="23" s="1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I39" i="17" s="1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C45" i="20" s="1"/>
  <c r="DE18" i="18"/>
  <c r="DF18" i="18"/>
  <c r="DD18" i="18"/>
  <c r="BW18" i="18"/>
  <c r="BY18" i="18"/>
  <c r="BZ18" i="18"/>
  <c r="BZ45" i="23" s="1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J48" i="23" s="1"/>
  <c r="CL21" i="18"/>
  <c r="CK21" i="18"/>
  <c r="BC21" i="18"/>
  <c r="BD21" i="18"/>
  <c r="BE21" i="18"/>
  <c r="BF21" i="18"/>
  <c r="W21" i="18"/>
  <c r="X21" i="18"/>
  <c r="X46" i="17" s="1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E50" i="23" s="1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Q32" i="18" s="1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F48" i="20" s="1"/>
  <c r="AH21" i="18"/>
  <c r="AG21" i="18"/>
  <c r="DG22" i="18"/>
  <c r="DH22" i="18"/>
  <c r="DI22" i="18"/>
  <c r="DJ22" i="18"/>
  <c r="AU22" i="18"/>
  <c r="AV22" i="18"/>
  <c r="AV49" i="23" s="1"/>
  <c r="AW22" i="18"/>
  <c r="AX22" i="18"/>
  <c r="DX23" i="18"/>
  <c r="DY23" i="18"/>
  <c r="DZ23" i="18"/>
  <c r="DW23" i="18"/>
  <c r="AF23" i="18"/>
  <c r="AG23" i="18"/>
  <c r="AG50" i="23" s="1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AB40" i="17" s="1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T48" i="20" s="1"/>
  <c r="DU21" i="18"/>
  <c r="DS21" i="18"/>
  <c r="AC21" i="18"/>
  <c r="AB21" i="18"/>
  <c r="AA21" i="18"/>
  <c r="AD21" i="18"/>
  <c r="BY22" i="18"/>
  <c r="BZ22" i="18"/>
  <c r="BZ49" i="20" s="1"/>
  <c r="BX22" i="18"/>
  <c r="BW22" i="18"/>
  <c r="DS23" i="18"/>
  <c r="DV23" i="18"/>
  <c r="DT23" i="18"/>
  <c r="DU23" i="18"/>
  <c r="AD23" i="18"/>
  <c r="AB23" i="18"/>
  <c r="AB50" i="23" s="1"/>
  <c r="AC23" i="18"/>
  <c r="AA23" i="18"/>
  <c r="EA14" i="18"/>
  <c r="ED14" i="18"/>
  <c r="EB14" i="18"/>
  <c r="EC14" i="18"/>
  <c r="CU14" i="18"/>
  <c r="CX14" i="18"/>
  <c r="CX41" i="23" s="1"/>
  <c r="CV14" i="18"/>
  <c r="CW14" i="18"/>
  <c r="BO14" i="18"/>
  <c r="BR14" i="18"/>
  <c r="BP14" i="18"/>
  <c r="BQ14" i="18"/>
  <c r="AI14" i="18"/>
  <c r="AL14" i="18"/>
  <c r="AL41" i="23" s="1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AY40" i="17" s="1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J45" i="17" s="1"/>
  <c r="AL20" i="18"/>
  <c r="AI20" i="18"/>
  <c r="AK20" i="18"/>
  <c r="E21" i="18"/>
  <c r="D21" i="18"/>
  <c r="F21" i="18"/>
  <c r="C21" i="18"/>
  <c r="DN21" i="18"/>
  <c r="DM21" i="18"/>
  <c r="DM48" i="23" s="1"/>
  <c r="DL21" i="18"/>
  <c r="DK21" i="18"/>
  <c r="CG21" i="18"/>
  <c r="CF21" i="18"/>
  <c r="CE21" i="18"/>
  <c r="CH21" i="18"/>
  <c r="BA21" i="18"/>
  <c r="AZ21" i="18"/>
  <c r="AZ48" i="20" s="1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D188" i="43" s="1"/>
  <c r="I1" i="43" s="1"/>
  <c r="C176" i="24"/>
  <c r="F1" i="24" s="1"/>
  <c r="D176" i="24"/>
  <c r="I1" i="24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H29" i="18" s="1"/>
  <c r="EG28" i="18"/>
  <c r="EF28" i="18"/>
  <c r="EF29" i="18" s="1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B29" i="18" s="1"/>
  <c r="DA28" i="18"/>
  <c r="CZ28" i="18"/>
  <c r="CZ29" i="18" s="1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L29" i="18" s="1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V29" i="18" s="1"/>
  <c r="BU28" i="18"/>
  <c r="BT28" i="18"/>
  <c r="BT29" i="18" s="1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N29" i="18" s="1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J29" i="18" s="1"/>
  <c r="I28" i="18"/>
  <c r="H28" i="18"/>
  <c r="H29" i="18" s="1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E167" i="24" s="1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D168" i="24" s="1"/>
  <c r="S40" i="42"/>
  <c r="T40" i="42"/>
  <c r="U40" i="42"/>
  <c r="V40" i="42"/>
  <c r="W40" i="42"/>
  <c r="X40" i="42"/>
  <c r="Y40" i="42"/>
  <c r="Z40" i="42"/>
  <c r="AA40" i="42"/>
  <c r="AB40" i="42"/>
  <c r="E168" i="24" s="1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C177" i="43" s="1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78" i="43"/>
  <c r="C168" i="24"/>
  <c r="C178" i="43"/>
  <c r="C167" i="24"/>
  <c r="F167" i="24"/>
  <c r="F177" i="43"/>
  <c r="D167" i="24"/>
  <c r="D177" i="43"/>
  <c r="D99" i="43"/>
  <c r="E99" i="43"/>
  <c r="F99" i="43"/>
  <c r="C99" i="43"/>
  <c r="C124" i="43" s="1"/>
  <c r="D11" i="43"/>
  <c r="E11" i="43"/>
  <c r="F11" i="43"/>
  <c r="C11" i="43"/>
  <c r="F16" i="43"/>
  <c r="D16" i="43"/>
  <c r="D39" i="43" s="1"/>
  <c r="E16" i="43"/>
  <c r="F104" i="43"/>
  <c r="C104" i="43"/>
  <c r="C16" i="43"/>
  <c r="C39" i="43" s="1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O95" i="34"/>
  <c r="P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D163" i="24" s="1"/>
  <c r="S6" i="27"/>
  <c r="T6" i="27"/>
  <c r="U6" i="27"/>
  <c r="V6" i="27"/>
  <c r="W6" i="27"/>
  <c r="X6" i="27"/>
  <c r="Y6" i="27"/>
  <c r="Z6" i="27"/>
  <c r="AA6" i="27"/>
  <c r="AB6" i="27"/>
  <c r="E163" i="24" s="1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F161" i="24" s="1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E162" i="24" s="1"/>
  <c r="AC5" i="27"/>
  <c r="AD5" i="27"/>
  <c r="AE5" i="27"/>
  <c r="AF5" i="27"/>
  <c r="AG5" i="27"/>
  <c r="AH5" i="27"/>
  <c r="AI5" i="27"/>
  <c r="AJ5" i="27"/>
  <c r="AK5" i="27"/>
  <c r="AL5" i="27"/>
  <c r="F162" i="24" s="1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D162" i="24"/>
  <c r="D172" i="43"/>
  <c r="C162" i="24"/>
  <c r="C172" i="43"/>
  <c r="F171" i="43"/>
  <c r="E161" i="24"/>
  <c r="E171" i="43"/>
  <c r="D161" i="24"/>
  <c r="D171" i="43"/>
  <c r="F163" i="24"/>
  <c r="F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08" i="43"/>
  <c r="D98" i="24"/>
  <c r="D108" i="43"/>
  <c r="E98" i="24"/>
  <c r="E108" i="43"/>
  <c r="E128" i="43" s="1"/>
  <c r="C20" i="24"/>
  <c r="C20" i="43"/>
  <c r="F20" i="24"/>
  <c r="F20" i="43"/>
  <c r="E20" i="24"/>
  <c r="E20" i="43"/>
  <c r="AM18" i="3"/>
  <c r="D4" i="17"/>
  <c r="D24" i="17" s="1"/>
  <c r="E4" i="17"/>
  <c r="E24" i="17" s="1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T24" i="17" s="1"/>
  <c r="U4" i="17"/>
  <c r="V4" i="17"/>
  <c r="W4" i="17"/>
  <c r="X4" i="17"/>
  <c r="Y4" i="17"/>
  <c r="Z4" i="17"/>
  <c r="AA4" i="17"/>
  <c r="AB4" i="17"/>
  <c r="AB24" i="17" s="1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R24" i="17" s="1"/>
  <c r="AS4" i="17"/>
  <c r="AS24" i="17" s="1"/>
  <c r="AT4" i="17"/>
  <c r="AU4" i="17"/>
  <c r="AV4" i="17"/>
  <c r="AW4" i="17"/>
  <c r="AX4" i="17"/>
  <c r="AY4" i="17"/>
  <c r="AZ4" i="17"/>
  <c r="AZ24" i="17" s="1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Y24" i="17" s="1"/>
  <c r="BZ4" i="17"/>
  <c r="CA4" i="17"/>
  <c r="CB4" i="17"/>
  <c r="CC4" i="17"/>
  <c r="CD4" i="17"/>
  <c r="CE4" i="17"/>
  <c r="CF4" i="17"/>
  <c r="CG4" i="17"/>
  <c r="CG29" i="17" s="1"/>
  <c r="CH4" i="17"/>
  <c r="CI4" i="17"/>
  <c r="CJ4" i="17"/>
  <c r="CK4" i="17"/>
  <c r="CL4" i="17"/>
  <c r="CM4" i="17"/>
  <c r="CN4" i="17"/>
  <c r="CN24" i="17" s="1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D24" i="17" s="1"/>
  <c r="DE4" i="17"/>
  <c r="DE24" i="17" s="1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T24" i="17" s="1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J24" i="17" s="1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V30" i="17" s="1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J30" i="17" s="1"/>
  <c r="BK5" i="17"/>
  <c r="BL5" i="17"/>
  <c r="BL30" i="17" s="1"/>
  <c r="BM5" i="17"/>
  <c r="BN5" i="17"/>
  <c r="BO5" i="17"/>
  <c r="BP5" i="17"/>
  <c r="BQ5" i="17"/>
  <c r="BR5" i="17"/>
  <c r="BR30" i="17" s="1"/>
  <c r="BS5" i="17"/>
  <c r="BT5" i="17"/>
  <c r="BU5" i="17"/>
  <c r="BV5" i="17"/>
  <c r="BW5" i="17"/>
  <c r="BX5" i="17"/>
  <c r="BY5" i="17"/>
  <c r="BZ5" i="17"/>
  <c r="CA5" i="17"/>
  <c r="CB5" i="17"/>
  <c r="CB30" i="17" s="1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H30" i="17" s="1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D30" i="17" s="1"/>
  <c r="EE5" i="17"/>
  <c r="EF5" i="17"/>
  <c r="EG5" i="17"/>
  <c r="EH5" i="17"/>
  <c r="EI5" i="17"/>
  <c r="EJ5" i="17"/>
  <c r="EK5" i="17"/>
  <c r="EL5" i="17"/>
  <c r="EL30" i="17" s="1"/>
  <c r="EM5" i="17"/>
  <c r="EN5" i="17"/>
  <c r="EO5" i="17"/>
  <c r="EP5" i="17"/>
  <c r="D11" i="17"/>
  <c r="E11" i="17"/>
  <c r="F11" i="17"/>
  <c r="G11" i="17"/>
  <c r="G36" i="17" s="1"/>
  <c r="H11" i="17"/>
  <c r="I11" i="17"/>
  <c r="J11" i="17"/>
  <c r="K11" i="17"/>
  <c r="L11" i="17"/>
  <c r="M11" i="17"/>
  <c r="N11" i="17"/>
  <c r="O11" i="17"/>
  <c r="O36" i="17" s="1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O24" i="17" s="1"/>
  <c r="AP11" i="17"/>
  <c r="AQ11" i="17"/>
  <c r="AR11" i="17"/>
  <c r="AS11" i="17"/>
  <c r="AT11" i="17"/>
  <c r="AU11" i="17"/>
  <c r="AU36" i="17" s="1"/>
  <c r="AV11" i="17"/>
  <c r="AW11" i="17"/>
  <c r="AW24" i="17" s="1"/>
  <c r="AX11" i="17"/>
  <c r="AY11" i="17"/>
  <c r="AZ11" i="17"/>
  <c r="BA11" i="17"/>
  <c r="BB11" i="17"/>
  <c r="BC11" i="17"/>
  <c r="BD11" i="17"/>
  <c r="BE11" i="17"/>
  <c r="BE24" i="17" s="1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U24" i="17" s="1"/>
  <c r="BV11" i="17"/>
  <c r="BW11" i="17"/>
  <c r="BX11" i="17"/>
  <c r="BY11" i="17"/>
  <c r="BZ11" i="17"/>
  <c r="CA11" i="17"/>
  <c r="CB11" i="17"/>
  <c r="CC11" i="17"/>
  <c r="CC36" i="17" s="1"/>
  <c r="CD11" i="17"/>
  <c r="CE11" i="17"/>
  <c r="CF11" i="17"/>
  <c r="CG11" i="17"/>
  <c r="CH11" i="17"/>
  <c r="CI11" i="17"/>
  <c r="CJ11" i="17"/>
  <c r="CK11" i="17"/>
  <c r="CK24" i="17" s="1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A24" i="17" s="1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Y36" i="17" s="1"/>
  <c r="DZ11" i="17"/>
  <c r="EA11" i="17"/>
  <c r="EB11" i="17"/>
  <c r="EC11" i="17"/>
  <c r="ED11" i="17"/>
  <c r="EE11" i="17"/>
  <c r="EF11" i="17"/>
  <c r="EG11" i="17"/>
  <c r="EG24" i="17" s="1"/>
  <c r="EH11" i="17"/>
  <c r="EI11" i="17"/>
  <c r="EJ11" i="17"/>
  <c r="EK11" i="17"/>
  <c r="EL11" i="17"/>
  <c r="EM11" i="17"/>
  <c r="EN11" i="17"/>
  <c r="EO11" i="17"/>
  <c r="EO24" i="17" s="1"/>
  <c r="EP11" i="17"/>
  <c r="D17" i="17"/>
  <c r="D31" i="18" s="1"/>
  <c r="D32" i="18" s="1"/>
  <c r="E17" i="17"/>
  <c r="E31" i="18"/>
  <c r="F17" i="17"/>
  <c r="F31" i="18"/>
  <c r="G17" i="17"/>
  <c r="G31" i="18" s="1"/>
  <c r="G32" i="18" s="1"/>
  <c r="H17" i="17"/>
  <c r="H31" i="18" s="1"/>
  <c r="H32" i="18" s="1"/>
  <c r="I17" i="17"/>
  <c r="I31" i="18"/>
  <c r="J17" i="17"/>
  <c r="J24" i="17" s="1"/>
  <c r="K17" i="17"/>
  <c r="K31" i="18" s="1"/>
  <c r="L17" i="17"/>
  <c r="L31" i="18" s="1"/>
  <c r="M17" i="17"/>
  <c r="M31" i="18"/>
  <c r="N17" i="17"/>
  <c r="N31" i="18"/>
  <c r="O17" i="17"/>
  <c r="P17" i="17"/>
  <c r="P31" i="18" s="1"/>
  <c r="Q17" i="17"/>
  <c r="Q31" i="18"/>
  <c r="Q32" i="18" s="1"/>
  <c r="R17" i="17"/>
  <c r="R24" i="17" s="1"/>
  <c r="R31" i="18"/>
  <c r="R32" i="18" s="1"/>
  <c r="S17" i="17"/>
  <c r="T17" i="17"/>
  <c r="T31" i="18" s="1"/>
  <c r="U17" i="17"/>
  <c r="U31" i="18"/>
  <c r="V17" i="17"/>
  <c r="V31" i="18"/>
  <c r="V32" i="18" s="1"/>
  <c r="W17" i="17"/>
  <c r="W31" i="18" s="1"/>
  <c r="X17" i="17"/>
  <c r="X31" i="18" s="1"/>
  <c r="Y17" i="17"/>
  <c r="Y31" i="18"/>
  <c r="Y32" i="18" s="1"/>
  <c r="Z17" i="17"/>
  <c r="Z31" i="18" s="1"/>
  <c r="Z32" i="18" s="1"/>
  <c r="AA17" i="17"/>
  <c r="AB17" i="17"/>
  <c r="AB31" i="18" s="1"/>
  <c r="AC17" i="17"/>
  <c r="AC31" i="18"/>
  <c r="AD17" i="17"/>
  <c r="AD42" i="17" s="1"/>
  <c r="AD31" i="18"/>
  <c r="AD32" i="18" s="1"/>
  <c r="AE17" i="17"/>
  <c r="AE31" i="18" s="1"/>
  <c r="AE32" i="18" s="1"/>
  <c r="AF17" i="17"/>
  <c r="AF31" i="18" s="1"/>
  <c r="AF32" i="18" s="1"/>
  <c r="AG17" i="17"/>
  <c r="AG31" i="18"/>
  <c r="AH17" i="17"/>
  <c r="AH24" i="17" s="1"/>
  <c r="AH31" i="18"/>
  <c r="AH32" i="18" s="1"/>
  <c r="AI17" i="17"/>
  <c r="AJ17" i="17"/>
  <c r="AJ31" i="18" s="1"/>
  <c r="AJ32" i="18" s="1"/>
  <c r="AK17" i="17"/>
  <c r="AK31" i="18"/>
  <c r="AK32" i="18" s="1"/>
  <c r="AL17" i="17"/>
  <c r="AL31" i="18"/>
  <c r="AM17" i="17"/>
  <c r="AM31" i="18" s="1"/>
  <c r="AN17" i="17"/>
  <c r="AN31" i="18" s="1"/>
  <c r="AO17" i="17"/>
  <c r="AO31" i="18"/>
  <c r="AP17" i="17"/>
  <c r="AP24" i="17" s="1"/>
  <c r="AQ17" i="17"/>
  <c r="AR17" i="17"/>
  <c r="AR31" i="18" s="1"/>
  <c r="AS17" i="17"/>
  <c r="AS31" i="18"/>
  <c r="AT17" i="17"/>
  <c r="AT31" i="18" s="1"/>
  <c r="AU17" i="17"/>
  <c r="AV17" i="17"/>
  <c r="AV31" i="18" s="1"/>
  <c r="AV32" i="18" s="1"/>
  <c r="AW17" i="17"/>
  <c r="AW31" i="18"/>
  <c r="AW32" i="18" s="1"/>
  <c r="AX17" i="17"/>
  <c r="AX24" i="17" s="1"/>
  <c r="AX31" i="18"/>
  <c r="AX32" i="18" s="1"/>
  <c r="AY17" i="17"/>
  <c r="AZ17" i="17"/>
  <c r="AZ31" i="18" s="1"/>
  <c r="BA17" i="17"/>
  <c r="BA31" i="18"/>
  <c r="BA32" i="18" s="1"/>
  <c r="BB17" i="17"/>
  <c r="BB31" i="18"/>
  <c r="BC17" i="17"/>
  <c r="BC31" i="18" s="1"/>
  <c r="BD17" i="17"/>
  <c r="BD31" i="18" s="1"/>
  <c r="BD32" i="18" s="1"/>
  <c r="BE17" i="17"/>
  <c r="BE31" i="18"/>
  <c r="BF17" i="17"/>
  <c r="BF31" i="18" s="1"/>
  <c r="BG17" i="17"/>
  <c r="BG31" i="18" s="1"/>
  <c r="BH17" i="17"/>
  <c r="BH31" i="18" s="1"/>
  <c r="BI17" i="17"/>
  <c r="BI31" i="18"/>
  <c r="BJ17" i="17"/>
  <c r="BJ31" i="18" s="1"/>
  <c r="BJ32" i="18" s="1"/>
  <c r="BK17" i="17"/>
  <c r="BK31" i="18" s="1"/>
  <c r="BL17" i="17"/>
  <c r="BL31" i="18" s="1"/>
  <c r="BM17" i="17"/>
  <c r="BM31" i="18"/>
  <c r="BM32" i="18" s="1"/>
  <c r="BN17" i="17"/>
  <c r="BN31" i="18"/>
  <c r="BN32" i="18" s="1"/>
  <c r="BO17" i="17"/>
  <c r="BP17" i="17"/>
  <c r="BP31" i="18" s="1"/>
  <c r="BQ17" i="17"/>
  <c r="BQ31" i="18"/>
  <c r="BR17" i="17"/>
  <c r="BR42" i="17" s="1"/>
  <c r="BR31" i="18"/>
  <c r="BR32" i="18" s="1"/>
  <c r="BS17" i="17"/>
  <c r="BS31" i="18" s="1"/>
  <c r="BS32" i="18" s="1"/>
  <c r="BT17" i="17"/>
  <c r="BT31" i="18" s="1"/>
  <c r="BU17" i="17"/>
  <c r="BU31" i="18"/>
  <c r="BU32" i="18" s="1"/>
  <c r="BV17" i="17"/>
  <c r="BV31" i="18" s="1"/>
  <c r="BV32" i="18" s="1"/>
  <c r="BW17" i="17"/>
  <c r="BX17" i="17"/>
  <c r="BX31" i="18" s="1"/>
  <c r="BY17" i="17"/>
  <c r="BY31" i="18"/>
  <c r="BZ17" i="17"/>
  <c r="BZ31" i="18"/>
  <c r="CA17" i="17"/>
  <c r="CA31" i="18" s="1"/>
  <c r="CB17" i="17"/>
  <c r="CB31" i="18" s="1"/>
  <c r="CB32" i="18" s="1"/>
  <c r="CC17" i="17"/>
  <c r="CC31" i="18"/>
  <c r="CD17" i="17"/>
  <c r="CD31" i="18"/>
  <c r="CE17" i="17"/>
  <c r="CF17" i="17"/>
  <c r="CF31" i="18" s="1"/>
  <c r="CG17" i="17"/>
  <c r="CG31" i="18"/>
  <c r="CH17" i="17"/>
  <c r="CH31" i="18"/>
  <c r="CH32" i="18" s="1"/>
  <c r="CI17" i="17"/>
  <c r="CI31" i="18" s="1"/>
  <c r="CI32" i="18" s="1"/>
  <c r="CJ17" i="17"/>
  <c r="CJ31" i="18" s="1"/>
  <c r="CK17" i="17"/>
  <c r="CK31" i="18"/>
  <c r="CK32" i="18" s="1"/>
  <c r="CL17" i="17"/>
  <c r="CL24" i="17" s="1"/>
  <c r="CM17" i="17"/>
  <c r="CM31" i="18" s="1"/>
  <c r="CM32" i="18" s="1"/>
  <c r="CN17" i="17"/>
  <c r="CN31" i="18" s="1"/>
  <c r="CO17" i="17"/>
  <c r="CO31" i="18"/>
  <c r="CP17" i="17"/>
  <c r="CP42" i="17" s="1"/>
  <c r="CQ17" i="17"/>
  <c r="CQ31" i="18" s="1"/>
  <c r="CR17" i="17"/>
  <c r="CR31" i="18" s="1"/>
  <c r="CS17" i="17"/>
  <c r="CS31" i="18"/>
  <c r="CS32" i="18" s="1"/>
  <c r="CT17" i="17"/>
  <c r="CT24" i="17" s="1"/>
  <c r="CT31" i="18"/>
  <c r="CT32" i="18" s="1"/>
  <c r="CU17" i="17"/>
  <c r="CV17" i="17"/>
  <c r="CV31" i="18" s="1"/>
  <c r="CW17" i="17"/>
  <c r="CW31" i="18"/>
  <c r="CX17" i="17"/>
  <c r="CX31" i="18"/>
  <c r="CY17" i="17"/>
  <c r="CY31" i="18" s="1"/>
  <c r="CZ17" i="17"/>
  <c r="CZ31" i="18" s="1"/>
  <c r="DA17" i="17"/>
  <c r="DA31" i="18"/>
  <c r="DA32" i="18" s="1"/>
  <c r="DB17" i="17"/>
  <c r="DB24" i="17" s="1"/>
  <c r="DC17" i="17"/>
  <c r="DD17" i="17"/>
  <c r="DD31" i="18" s="1"/>
  <c r="DE17" i="17"/>
  <c r="DE31" i="18"/>
  <c r="DF17" i="17"/>
  <c r="DF31" i="18"/>
  <c r="DG17" i="17"/>
  <c r="DG31" i="18" s="1"/>
  <c r="DG32" i="18" s="1"/>
  <c r="DH17" i="17"/>
  <c r="DH31" i="18" s="1"/>
  <c r="DI17" i="17"/>
  <c r="DI31" i="18"/>
  <c r="DI32" i="18" s="1"/>
  <c r="DJ17" i="17"/>
  <c r="DJ31" i="18"/>
  <c r="DJ32" i="18" s="1"/>
  <c r="DK17" i="17"/>
  <c r="DK31" i="18" s="1"/>
  <c r="DK32" i="18" s="1"/>
  <c r="DL17" i="17"/>
  <c r="DL31" i="18" s="1"/>
  <c r="DL32" i="18" s="1"/>
  <c r="DM17" i="17"/>
  <c r="DM31" i="18"/>
  <c r="DM32" i="18" s="1"/>
  <c r="DN17" i="17"/>
  <c r="DN31" i="18"/>
  <c r="DO17" i="17"/>
  <c r="DO31" i="18" s="1"/>
  <c r="DO32" i="18" s="1"/>
  <c r="DP17" i="17"/>
  <c r="DP31" i="18" s="1"/>
  <c r="DP32" i="18" s="1"/>
  <c r="DQ17" i="17"/>
  <c r="DQ31" i="18"/>
  <c r="DR17" i="17"/>
  <c r="DR24" i="17" s="1"/>
  <c r="DS17" i="17"/>
  <c r="DS31" i="18" s="1"/>
  <c r="DS32" i="18" s="1"/>
  <c r="DT17" i="17"/>
  <c r="DT31" i="18" s="1"/>
  <c r="DT32" i="18" s="1"/>
  <c r="DU17" i="17"/>
  <c r="DU31" i="18"/>
  <c r="DU32" i="18" s="1"/>
  <c r="DV17" i="17"/>
  <c r="DV31" i="18"/>
  <c r="DW17" i="17"/>
  <c r="DW31" i="18" s="1"/>
  <c r="DX17" i="17"/>
  <c r="DX31" i="18" s="1"/>
  <c r="DY17" i="17"/>
  <c r="DY31" i="18"/>
  <c r="DZ17" i="17"/>
  <c r="DZ24" i="17" s="1"/>
  <c r="DZ31" i="18"/>
  <c r="EA17" i="17"/>
  <c r="EB17" i="17"/>
  <c r="EB31" i="18" s="1"/>
  <c r="EC17" i="17"/>
  <c r="EC31" i="18"/>
  <c r="ED17" i="17"/>
  <c r="ED31" i="18"/>
  <c r="EE17" i="17"/>
  <c r="EE31" i="18" s="1"/>
  <c r="EF17" i="17"/>
  <c r="EF31" i="18" s="1"/>
  <c r="EG17" i="17"/>
  <c r="EG31" i="18"/>
  <c r="EG32" i="18" s="1"/>
  <c r="EH17" i="17"/>
  <c r="EH24" i="17" s="1"/>
  <c r="EI17" i="17"/>
  <c r="EJ17" i="17"/>
  <c r="EJ31" i="18" s="1"/>
  <c r="EK17" i="17"/>
  <c r="EK31" i="18"/>
  <c r="EL17" i="17"/>
  <c r="EL31" i="18"/>
  <c r="EM17" i="17"/>
  <c r="EM31" i="18" s="1"/>
  <c r="EM32" i="18" s="1"/>
  <c r="EN17" i="17"/>
  <c r="EN31" i="18" s="1"/>
  <c r="EO17" i="17"/>
  <c r="EO31" i="18"/>
  <c r="EO32" i="18" s="1"/>
  <c r="EP17" i="17"/>
  <c r="EP31" i="18"/>
  <c r="C31" i="18"/>
  <c r="C32" i="18" s="1"/>
  <c r="C11" i="17"/>
  <c r="C5" i="17"/>
  <c r="C4" i="17"/>
  <c r="D4" i="20"/>
  <c r="E4" i="20"/>
  <c r="E30" i="20" s="1"/>
  <c r="F4" i="20"/>
  <c r="G4" i="20"/>
  <c r="H4" i="20"/>
  <c r="I4" i="20"/>
  <c r="J4" i="20"/>
  <c r="K4" i="20"/>
  <c r="L4" i="20"/>
  <c r="M4" i="20"/>
  <c r="N4" i="20"/>
  <c r="N30" i="20" s="1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B30" i="20" s="1"/>
  <c r="AC4" i="20"/>
  <c r="AC30" i="20" s="1"/>
  <c r="AD4" i="20"/>
  <c r="AD30" i="20" s="1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BZ25" i="20" s="1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B30" i="20" s="1"/>
  <c r="EC4" i="20"/>
  <c r="ED4" i="20"/>
  <c r="EE4" i="20"/>
  <c r="EF4" i="20"/>
  <c r="EG4" i="20"/>
  <c r="EH4" i="20"/>
  <c r="EI4" i="20"/>
  <c r="EJ4" i="20"/>
  <c r="EK4" i="20"/>
  <c r="EL4" i="20"/>
  <c r="EL30" i="20" s="1"/>
  <c r="EM4" i="20"/>
  <c r="EN4" i="20"/>
  <c r="EO4" i="20"/>
  <c r="EP4" i="20"/>
  <c r="D5" i="20"/>
  <c r="E5" i="20"/>
  <c r="F5" i="20"/>
  <c r="G5" i="20"/>
  <c r="G31" i="20" s="1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U31" i="20" s="1"/>
  <c r="V5" i="20"/>
  <c r="V31" i="20" s="1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K31" i="20" s="1"/>
  <c r="AL5" i="20"/>
  <c r="AM5" i="20"/>
  <c r="AM31" i="20" s="1"/>
  <c r="AN5" i="20"/>
  <c r="AO5" i="20"/>
  <c r="AP5" i="20"/>
  <c r="AQ5" i="20"/>
  <c r="AR5" i="20"/>
  <c r="AS5" i="20"/>
  <c r="AT5" i="20"/>
  <c r="AT31" i="20" s="1"/>
  <c r="AU5" i="20"/>
  <c r="AU31" i="20" s="1"/>
  <c r="AV5" i="20"/>
  <c r="AW5" i="20"/>
  <c r="AX5" i="20"/>
  <c r="AY5" i="20"/>
  <c r="AZ5" i="20"/>
  <c r="BA5" i="20"/>
  <c r="BB5" i="20"/>
  <c r="BC5" i="20"/>
  <c r="BC31" i="20" s="1"/>
  <c r="BD5" i="20"/>
  <c r="BE5" i="20"/>
  <c r="BF5" i="20"/>
  <c r="BG5" i="20"/>
  <c r="BH5" i="20"/>
  <c r="BI5" i="20"/>
  <c r="BI31" i="20" s="1"/>
  <c r="BJ5" i="20"/>
  <c r="BJ31" i="20" s="1"/>
  <c r="BK5" i="20"/>
  <c r="BK31" i="20" s="1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BZ31" i="20" s="1"/>
  <c r="CA5" i="20"/>
  <c r="CA31" i="20" s="1"/>
  <c r="CB5" i="20"/>
  <c r="CC5" i="20"/>
  <c r="CD5" i="20"/>
  <c r="CE5" i="20"/>
  <c r="CF5" i="20"/>
  <c r="CG5" i="20"/>
  <c r="CG31" i="20" s="1"/>
  <c r="CH5" i="20"/>
  <c r="CH31" i="20" s="1"/>
  <c r="CI5" i="20"/>
  <c r="CJ5" i="20"/>
  <c r="CK5" i="20"/>
  <c r="CL5" i="20"/>
  <c r="CM5" i="20"/>
  <c r="CN5" i="20"/>
  <c r="CO5" i="20"/>
  <c r="CO31" i="20" s="1"/>
  <c r="CP5" i="20"/>
  <c r="CP31" i="20" s="1"/>
  <c r="CQ5" i="20"/>
  <c r="CR5" i="20"/>
  <c r="CS5" i="20"/>
  <c r="CT5" i="20"/>
  <c r="CU5" i="20"/>
  <c r="CV5" i="20"/>
  <c r="CW5" i="20"/>
  <c r="CX5" i="20"/>
  <c r="CX31" i="20" s="1"/>
  <c r="CY5" i="20"/>
  <c r="CY31" i="20" s="1"/>
  <c r="CZ5" i="20"/>
  <c r="DA5" i="20"/>
  <c r="DB5" i="20"/>
  <c r="DC5" i="20"/>
  <c r="DD5" i="20"/>
  <c r="DE5" i="20"/>
  <c r="DE31" i="20" s="1"/>
  <c r="DF5" i="20"/>
  <c r="DF31" i="20" s="1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C31" i="20" s="1"/>
  <c r="ED5" i="20"/>
  <c r="ED31" i="20" s="1"/>
  <c r="EE5" i="20"/>
  <c r="EE31" i="20" s="1"/>
  <c r="EF5" i="20"/>
  <c r="EG5" i="20"/>
  <c r="EH5" i="20"/>
  <c r="EI5" i="20"/>
  <c r="EJ5" i="20"/>
  <c r="EK5" i="20"/>
  <c r="EK31" i="20" s="1"/>
  <c r="EL5" i="20"/>
  <c r="EL31" i="20" s="1"/>
  <c r="EM5" i="20"/>
  <c r="EN5" i="20"/>
  <c r="EO5" i="20"/>
  <c r="EP5" i="20"/>
  <c r="D7" i="20"/>
  <c r="E7" i="20"/>
  <c r="F7" i="20"/>
  <c r="F33" i="20" s="1"/>
  <c r="G7" i="20"/>
  <c r="G33" i="20" s="1"/>
  <c r="H7" i="20"/>
  <c r="H33" i="20" s="1"/>
  <c r="I7" i="20"/>
  <c r="J7" i="20"/>
  <c r="K7" i="20"/>
  <c r="L7" i="20"/>
  <c r="M7" i="20"/>
  <c r="N7" i="20"/>
  <c r="N33" i="20" s="1"/>
  <c r="O7" i="20"/>
  <c r="O33" i="20" s="1"/>
  <c r="P7" i="20"/>
  <c r="Q7" i="20"/>
  <c r="R7" i="20"/>
  <c r="S7" i="20"/>
  <c r="T7" i="20"/>
  <c r="U7" i="20"/>
  <c r="V7" i="20"/>
  <c r="W7" i="20"/>
  <c r="W33" i="20" s="1"/>
  <c r="X7" i="20"/>
  <c r="X33" i="20" s="1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L33" i="20" s="1"/>
  <c r="AM7" i="20"/>
  <c r="AM33" i="20" s="1"/>
  <c r="AN7" i="20"/>
  <c r="AN33" i="20" s="1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B33" i="20" s="1"/>
  <c r="BC7" i="20"/>
  <c r="BC33" i="20" s="1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S33" i="20" s="1"/>
  <c r="BT7" i="20"/>
  <c r="BT33" i="20" s="1"/>
  <c r="BU7" i="20"/>
  <c r="BV7" i="20"/>
  <c r="BW7" i="20"/>
  <c r="BX7" i="20"/>
  <c r="BY7" i="20"/>
  <c r="BZ7" i="20"/>
  <c r="BZ33" i="20" s="1"/>
  <c r="CA7" i="20"/>
  <c r="CB7" i="20"/>
  <c r="CC7" i="20"/>
  <c r="CD7" i="20"/>
  <c r="CE7" i="20"/>
  <c r="CF7" i="20"/>
  <c r="CG7" i="20"/>
  <c r="CH7" i="20"/>
  <c r="CI7" i="20"/>
  <c r="CJ7" i="20"/>
  <c r="CJ33" i="20" s="1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X33" i="20" s="1"/>
  <c r="CY7" i="20"/>
  <c r="CY33" i="20" s="1"/>
  <c r="CZ7" i="20"/>
  <c r="CZ33" i="20" s="1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N33" i="20" s="1"/>
  <c r="DO7" i="20"/>
  <c r="DO33" i="20" s="1"/>
  <c r="DP7" i="20"/>
  <c r="DP33" i="20" s="1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F33" i="20" s="1"/>
  <c r="EG7" i="20"/>
  <c r="EH7" i="20"/>
  <c r="EI7" i="20"/>
  <c r="EJ7" i="20"/>
  <c r="EK7" i="20"/>
  <c r="EL7" i="20"/>
  <c r="EL33" i="20" s="1"/>
  <c r="EM7" i="20"/>
  <c r="EN7" i="20"/>
  <c r="EO7" i="20"/>
  <c r="EP7" i="20"/>
  <c r="D8" i="20"/>
  <c r="E8" i="20"/>
  <c r="F8" i="20"/>
  <c r="G8" i="20"/>
  <c r="H8" i="20"/>
  <c r="I8" i="20"/>
  <c r="I25" i="20" s="1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J36" i="20" s="1"/>
  <c r="K10" i="20"/>
  <c r="L10" i="20"/>
  <c r="M10" i="20"/>
  <c r="N10" i="20"/>
  <c r="O10" i="20"/>
  <c r="P10" i="20"/>
  <c r="Q10" i="20"/>
  <c r="Q36" i="20" s="1"/>
  <c r="R10" i="20"/>
  <c r="R36" i="20" s="1"/>
  <c r="S10" i="20"/>
  <c r="T10" i="20"/>
  <c r="U10" i="20"/>
  <c r="V10" i="20"/>
  <c r="W10" i="20"/>
  <c r="X10" i="20"/>
  <c r="X36" i="20" s="1"/>
  <c r="Y10" i="20"/>
  <c r="Y36" i="20" s="1"/>
  <c r="Z10" i="20"/>
  <c r="Z36" i="20" s="1"/>
  <c r="AA10" i="20"/>
  <c r="AB10" i="20"/>
  <c r="AC10" i="20"/>
  <c r="AD10" i="20"/>
  <c r="AE10" i="20"/>
  <c r="AF10" i="20"/>
  <c r="AG10" i="20"/>
  <c r="AG36" i="20" s="1"/>
  <c r="AH10" i="20"/>
  <c r="AH36" i="20" s="1"/>
  <c r="AI10" i="20"/>
  <c r="AJ10" i="20"/>
  <c r="AK10" i="20"/>
  <c r="AL10" i="20"/>
  <c r="AM10" i="20"/>
  <c r="AN10" i="20"/>
  <c r="AO10" i="20"/>
  <c r="AP10" i="20"/>
  <c r="AP36" i="20" s="1"/>
  <c r="AQ10" i="20"/>
  <c r="AR10" i="20"/>
  <c r="AS10" i="20"/>
  <c r="AT10" i="20"/>
  <c r="AU10" i="20"/>
  <c r="AV10" i="20"/>
  <c r="AV36" i="20" s="1"/>
  <c r="AW10" i="20"/>
  <c r="AW36" i="20" s="1"/>
  <c r="AX10" i="20"/>
  <c r="AX36" i="20" s="1"/>
  <c r="AY10" i="20"/>
  <c r="AZ10" i="20"/>
  <c r="BA10" i="20"/>
  <c r="BB10" i="20"/>
  <c r="BC10" i="20"/>
  <c r="BD10" i="20"/>
  <c r="BE10" i="20"/>
  <c r="BE36" i="20" s="1"/>
  <c r="BF10" i="20"/>
  <c r="BF36" i="20" s="1"/>
  <c r="BG10" i="20"/>
  <c r="BH10" i="20"/>
  <c r="BI10" i="20"/>
  <c r="BJ10" i="20"/>
  <c r="BK10" i="20"/>
  <c r="BL10" i="20"/>
  <c r="BM10" i="20"/>
  <c r="BM36" i="20" s="1"/>
  <c r="BN10" i="20"/>
  <c r="BN36" i="20" s="1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C36" i="20" s="1"/>
  <c r="CD10" i="20"/>
  <c r="CD36" i="20" s="1"/>
  <c r="CE10" i="20"/>
  <c r="CF10" i="20"/>
  <c r="CG10" i="20"/>
  <c r="CH10" i="20"/>
  <c r="CI10" i="20"/>
  <c r="CJ10" i="20"/>
  <c r="CK10" i="20"/>
  <c r="CK36" i="20" s="1"/>
  <c r="CL10" i="20"/>
  <c r="CL36" i="20" s="1"/>
  <c r="CM10" i="20"/>
  <c r="CN10" i="20"/>
  <c r="CO10" i="20"/>
  <c r="CP10" i="20"/>
  <c r="CQ10" i="20"/>
  <c r="CR10" i="20"/>
  <c r="CS10" i="20"/>
  <c r="CS36" i="20" s="1"/>
  <c r="CT10" i="20"/>
  <c r="CT36" i="20" s="1"/>
  <c r="CU10" i="20"/>
  <c r="CV10" i="20"/>
  <c r="CW10" i="20"/>
  <c r="CX10" i="20"/>
  <c r="CY10" i="20"/>
  <c r="CZ10" i="20"/>
  <c r="DA10" i="20"/>
  <c r="DA36" i="20" s="1"/>
  <c r="DB10" i="20"/>
  <c r="DB36" i="20" s="1"/>
  <c r="DC10" i="20"/>
  <c r="DD10" i="20"/>
  <c r="DE10" i="20"/>
  <c r="DF10" i="20"/>
  <c r="DG10" i="20"/>
  <c r="DH10" i="20"/>
  <c r="DI10" i="20"/>
  <c r="DI36" i="20" s="1"/>
  <c r="DJ10" i="20"/>
  <c r="DK10" i="20"/>
  <c r="DL10" i="20"/>
  <c r="DM10" i="20"/>
  <c r="DN10" i="20"/>
  <c r="DO10" i="20"/>
  <c r="DP10" i="20"/>
  <c r="DQ10" i="20"/>
  <c r="DQ36" i="20" s="1"/>
  <c r="DR10" i="20"/>
  <c r="DR36" i="20" s="1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EP25" i="20" s="1"/>
  <c r="D11" i="20"/>
  <c r="E11" i="20"/>
  <c r="F11" i="20"/>
  <c r="G11" i="20"/>
  <c r="H11" i="20"/>
  <c r="I11" i="20"/>
  <c r="I37" i="20" s="1"/>
  <c r="J11" i="20"/>
  <c r="J37" i="20" s="1"/>
  <c r="K11" i="20"/>
  <c r="L11" i="20"/>
  <c r="M11" i="20"/>
  <c r="N11" i="20"/>
  <c r="O11" i="20"/>
  <c r="P11" i="20"/>
  <c r="Q11" i="20"/>
  <c r="Q37" i="20" s="1"/>
  <c r="R11" i="20"/>
  <c r="R37" i="20" s="1"/>
  <c r="S11" i="20"/>
  <c r="T11" i="20"/>
  <c r="U11" i="20"/>
  <c r="V11" i="20"/>
  <c r="W11" i="20"/>
  <c r="X11" i="20"/>
  <c r="Y11" i="20"/>
  <c r="Z11" i="20"/>
  <c r="AA11" i="20"/>
  <c r="AA37" i="20" s="1"/>
  <c r="AB11" i="20"/>
  <c r="AC11" i="20"/>
  <c r="AD11" i="20"/>
  <c r="AE11" i="20"/>
  <c r="AF11" i="20"/>
  <c r="AG11" i="20"/>
  <c r="AH11" i="20"/>
  <c r="AI11" i="20"/>
  <c r="AI37" i="20" s="1"/>
  <c r="AJ11" i="20"/>
  <c r="AK11" i="20"/>
  <c r="AL11" i="20"/>
  <c r="AM11" i="20"/>
  <c r="AN11" i="20"/>
  <c r="AO11" i="20"/>
  <c r="AO37" i="20" s="1"/>
  <c r="AP11" i="20"/>
  <c r="AP37" i="20" s="1"/>
  <c r="AQ11" i="20"/>
  <c r="AQ37" i="20" s="1"/>
  <c r="AR11" i="20"/>
  <c r="AS11" i="20"/>
  <c r="AT11" i="20"/>
  <c r="AU11" i="20"/>
  <c r="AV11" i="20"/>
  <c r="AW11" i="20"/>
  <c r="AX11" i="20"/>
  <c r="AX37" i="20" s="1"/>
  <c r="AY11" i="20"/>
  <c r="AY37" i="20" s="1"/>
  <c r="AZ11" i="20"/>
  <c r="BA11" i="20"/>
  <c r="BB11" i="20"/>
  <c r="BC11" i="20"/>
  <c r="BD11" i="20"/>
  <c r="BE11" i="20"/>
  <c r="BF11" i="20"/>
  <c r="BF37" i="20" s="1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C25" i="20" s="1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K38" i="20" s="1"/>
  <c r="L12" i="20"/>
  <c r="L38" i="20" s="1"/>
  <c r="M12" i="20"/>
  <c r="N12" i="20"/>
  <c r="O12" i="20"/>
  <c r="P12" i="20"/>
  <c r="Q12" i="20"/>
  <c r="R12" i="20"/>
  <c r="R38" i="20" s="1"/>
  <c r="S12" i="20"/>
  <c r="T12" i="20"/>
  <c r="U12" i="20"/>
  <c r="V12" i="20"/>
  <c r="W12" i="20"/>
  <c r="X12" i="20"/>
  <c r="Y12" i="20"/>
  <c r="Z12" i="20"/>
  <c r="Z38" i="20" s="1"/>
  <c r="AA12" i="20"/>
  <c r="AB12" i="20"/>
  <c r="AC12" i="20"/>
  <c r="AD12" i="20"/>
  <c r="AE12" i="20"/>
  <c r="AF12" i="20"/>
  <c r="AG12" i="20"/>
  <c r="AH12" i="20"/>
  <c r="AI12" i="20"/>
  <c r="AJ12" i="20"/>
  <c r="AJ38" i="20" s="1"/>
  <c r="AK12" i="20"/>
  <c r="AL12" i="20"/>
  <c r="AM12" i="20"/>
  <c r="AN12" i="20"/>
  <c r="AO12" i="20"/>
  <c r="AP12" i="20"/>
  <c r="AQ12" i="20"/>
  <c r="AQ38" i="20" s="1"/>
  <c r="AR12" i="20"/>
  <c r="AR38" i="20" s="1"/>
  <c r="AS12" i="20"/>
  <c r="AT12" i="20"/>
  <c r="AU12" i="20"/>
  <c r="AV12" i="20"/>
  <c r="AW12" i="20"/>
  <c r="AX12" i="20"/>
  <c r="AX38" i="20" s="1"/>
  <c r="AY12" i="20"/>
  <c r="AY38" i="20" s="1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N38" i="20" s="1"/>
  <c r="BO12" i="20"/>
  <c r="BP12" i="20"/>
  <c r="BP38" i="20" s="1"/>
  <c r="BQ12" i="20"/>
  <c r="BR12" i="20"/>
  <c r="BS12" i="20"/>
  <c r="BT12" i="20"/>
  <c r="BU12" i="20"/>
  <c r="BV12" i="20"/>
  <c r="BW12" i="20"/>
  <c r="BW38" i="20" s="1"/>
  <c r="BX12" i="20"/>
  <c r="BX38" i="20" s="1"/>
  <c r="BY12" i="20"/>
  <c r="BZ12" i="20"/>
  <c r="CA12" i="20"/>
  <c r="CB12" i="20"/>
  <c r="CC12" i="20"/>
  <c r="CD12" i="20"/>
  <c r="CD38" i="20" s="1"/>
  <c r="CE12" i="20"/>
  <c r="CF12" i="20"/>
  <c r="CF38" i="20" s="1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T38" i="20" s="1"/>
  <c r="CU12" i="20"/>
  <c r="CV12" i="20"/>
  <c r="CW12" i="20"/>
  <c r="CX12" i="20"/>
  <c r="CY12" i="20"/>
  <c r="CZ12" i="20"/>
  <c r="DA12" i="20"/>
  <c r="DB12" i="20"/>
  <c r="DC12" i="20"/>
  <c r="DC38" i="20" s="1"/>
  <c r="DD12" i="20"/>
  <c r="DD38" i="20" s="1"/>
  <c r="DE12" i="20"/>
  <c r="DF12" i="20"/>
  <c r="DG12" i="20"/>
  <c r="DH12" i="20"/>
  <c r="DI12" i="20"/>
  <c r="DJ12" i="20"/>
  <c r="DJ38" i="20" s="1"/>
  <c r="DK12" i="20"/>
  <c r="DK38" i="20" s="1"/>
  <c r="DL12" i="20"/>
  <c r="DL38" i="20" s="1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I38" i="20" s="1"/>
  <c r="EJ12" i="20"/>
  <c r="EJ38" i="20" s="1"/>
  <c r="EK12" i="20"/>
  <c r="EL12" i="20"/>
  <c r="EM12" i="20"/>
  <c r="EN12" i="20"/>
  <c r="EO12" i="20"/>
  <c r="EP12" i="20"/>
  <c r="EP38" i="20" s="1"/>
  <c r="D13" i="20"/>
  <c r="E13" i="20"/>
  <c r="E39" i="20" s="1"/>
  <c r="F13" i="20"/>
  <c r="G13" i="20"/>
  <c r="H13" i="20"/>
  <c r="I13" i="20"/>
  <c r="J13" i="20"/>
  <c r="K13" i="20"/>
  <c r="L13" i="20"/>
  <c r="L39" i="20" s="1"/>
  <c r="M13" i="20"/>
  <c r="M39" i="20" s="1"/>
  <c r="N13" i="20"/>
  <c r="O13" i="20"/>
  <c r="P13" i="20"/>
  <c r="Q13" i="20"/>
  <c r="R13" i="20"/>
  <c r="S13" i="20"/>
  <c r="S39" i="20" s="1"/>
  <c r="T13" i="20"/>
  <c r="T39" i="20" s="1"/>
  <c r="U13" i="20"/>
  <c r="U39" i="20" s="1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J39" i="20" s="1"/>
  <c r="AK13" i="20"/>
  <c r="AL13" i="20"/>
  <c r="AM13" i="20"/>
  <c r="AN13" i="20"/>
  <c r="AO13" i="20"/>
  <c r="AP13" i="20"/>
  <c r="AQ13" i="20"/>
  <c r="AQ39" i="20" s="1"/>
  <c r="AR13" i="20"/>
  <c r="AS13" i="20"/>
  <c r="AS39" i="20" s="1"/>
  <c r="AT13" i="20"/>
  <c r="AU13" i="20"/>
  <c r="AV13" i="20"/>
  <c r="AW13" i="20"/>
  <c r="AX13" i="20"/>
  <c r="AY13" i="20"/>
  <c r="AZ13" i="20"/>
  <c r="AZ39" i="20" s="1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E41" i="20" s="1"/>
  <c r="F15" i="20"/>
  <c r="G15" i="20"/>
  <c r="H15" i="20"/>
  <c r="I15" i="20"/>
  <c r="J15" i="20"/>
  <c r="K15" i="20"/>
  <c r="L15" i="20"/>
  <c r="L41" i="20" s="1"/>
  <c r="M15" i="20"/>
  <c r="N15" i="20"/>
  <c r="O15" i="20"/>
  <c r="P15" i="20"/>
  <c r="Q15" i="20"/>
  <c r="R15" i="20"/>
  <c r="S15" i="20"/>
  <c r="T15" i="20"/>
  <c r="U15" i="20"/>
  <c r="U41" i="20" s="1"/>
  <c r="V15" i="20"/>
  <c r="V41" i="20" s="1"/>
  <c r="W15" i="20"/>
  <c r="X15" i="20"/>
  <c r="Y15" i="20"/>
  <c r="Z15" i="20"/>
  <c r="AA15" i="20"/>
  <c r="AB15" i="20"/>
  <c r="AC15" i="20"/>
  <c r="AC41" i="20" s="1"/>
  <c r="AD15" i="20"/>
  <c r="AE15" i="20"/>
  <c r="AF15" i="20"/>
  <c r="AG15" i="20"/>
  <c r="AH15" i="20"/>
  <c r="AI15" i="20"/>
  <c r="AJ15" i="20"/>
  <c r="AJ41" i="20" s="1"/>
  <c r="AK15" i="20"/>
  <c r="AK41" i="20" s="1"/>
  <c r="AL15" i="20"/>
  <c r="AL41" i="20" s="1"/>
  <c r="AM15" i="20"/>
  <c r="AN15" i="20"/>
  <c r="AO15" i="20"/>
  <c r="AP15" i="20"/>
  <c r="AQ15" i="20"/>
  <c r="AR15" i="20"/>
  <c r="AR41" i="20" s="1"/>
  <c r="AS15" i="20"/>
  <c r="AS41" i="20" s="1"/>
  <c r="AT15" i="20"/>
  <c r="AT41" i="20" s="1"/>
  <c r="AU15" i="20"/>
  <c r="AV15" i="20"/>
  <c r="AW15" i="20"/>
  <c r="AX15" i="20"/>
  <c r="AY15" i="20"/>
  <c r="AZ15" i="20"/>
  <c r="BA15" i="20"/>
  <c r="BA41" i="20" s="1"/>
  <c r="BB15" i="20"/>
  <c r="BB41" i="20" s="1"/>
  <c r="BC15" i="20"/>
  <c r="BD15" i="20"/>
  <c r="BE15" i="20"/>
  <c r="BF15" i="20"/>
  <c r="BG15" i="20"/>
  <c r="BH15" i="20"/>
  <c r="BI15" i="20"/>
  <c r="BJ15" i="20"/>
  <c r="BJ41" i="20" s="1"/>
  <c r="BK15" i="20"/>
  <c r="BL15" i="20"/>
  <c r="BM15" i="20"/>
  <c r="BN15" i="20"/>
  <c r="BO15" i="20"/>
  <c r="BP15" i="20"/>
  <c r="BQ15" i="20"/>
  <c r="BQ41" i="20" s="1"/>
  <c r="BR15" i="20"/>
  <c r="BR41" i="20" s="1"/>
  <c r="BS15" i="20"/>
  <c r="BT15" i="20"/>
  <c r="BU15" i="20"/>
  <c r="BV15" i="20"/>
  <c r="BW15" i="20"/>
  <c r="BX15" i="20"/>
  <c r="BX41" i="20" s="1"/>
  <c r="BY15" i="20"/>
  <c r="BY41" i="20" s="1"/>
  <c r="BZ15" i="20"/>
  <c r="BZ41" i="20" s="1"/>
  <c r="CA15" i="20"/>
  <c r="CB15" i="20"/>
  <c r="CC15" i="20"/>
  <c r="CD15" i="20"/>
  <c r="CE15" i="20"/>
  <c r="CF15" i="20"/>
  <c r="CF41" i="20" s="1"/>
  <c r="CG15" i="20"/>
  <c r="CG41" i="20" s="1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V41" i="20" s="1"/>
  <c r="CW15" i="20"/>
  <c r="CW41" i="20" s="1"/>
  <c r="CX15" i="20"/>
  <c r="CY15" i="20"/>
  <c r="CZ15" i="20"/>
  <c r="DA15" i="20"/>
  <c r="DB15" i="20"/>
  <c r="DC15" i="20"/>
  <c r="DD15" i="20"/>
  <c r="DE15" i="20"/>
  <c r="DE41" i="20" s="1"/>
  <c r="DF15" i="20"/>
  <c r="DG15" i="20"/>
  <c r="DH15" i="20"/>
  <c r="DI15" i="20"/>
  <c r="DJ15" i="20"/>
  <c r="DK15" i="20"/>
  <c r="DL15" i="20"/>
  <c r="DM15" i="20"/>
  <c r="DN15" i="20"/>
  <c r="DN41" i="20" s="1"/>
  <c r="DO15" i="20"/>
  <c r="DP15" i="20"/>
  <c r="DQ15" i="20"/>
  <c r="DR15" i="20"/>
  <c r="DS15" i="20"/>
  <c r="DT15" i="20"/>
  <c r="DT41" i="20" s="1"/>
  <c r="DU15" i="20"/>
  <c r="DV15" i="20"/>
  <c r="DV41" i="20" s="1"/>
  <c r="DW15" i="20"/>
  <c r="DX15" i="20"/>
  <c r="DY15" i="20"/>
  <c r="DZ15" i="20"/>
  <c r="EA15" i="20"/>
  <c r="EB15" i="20"/>
  <c r="EB41" i="20" s="1"/>
  <c r="EC15" i="20"/>
  <c r="EC41" i="20" s="1"/>
  <c r="ED15" i="20"/>
  <c r="ED41" i="20" s="1"/>
  <c r="EE15" i="20"/>
  <c r="EF15" i="20"/>
  <c r="EG15" i="20"/>
  <c r="EH15" i="20"/>
  <c r="EI15" i="20"/>
  <c r="EJ15" i="20"/>
  <c r="EJ41" i="20" s="1"/>
  <c r="EK15" i="20"/>
  <c r="EK41" i="20" s="1"/>
  <c r="EL15" i="20"/>
  <c r="EL41" i="20" s="1"/>
  <c r="EM15" i="20"/>
  <c r="EN15" i="20"/>
  <c r="EO15" i="20"/>
  <c r="EP15" i="20"/>
  <c r="D16" i="20"/>
  <c r="E16" i="20"/>
  <c r="E42" i="20" s="1"/>
  <c r="F16" i="20"/>
  <c r="G16" i="20"/>
  <c r="G42" i="20" s="1"/>
  <c r="H16" i="20"/>
  <c r="I16" i="20"/>
  <c r="J16" i="20"/>
  <c r="K16" i="20"/>
  <c r="L16" i="20"/>
  <c r="M16" i="20"/>
  <c r="N16" i="20"/>
  <c r="O16" i="20"/>
  <c r="O42" i="20" s="1"/>
  <c r="P16" i="20"/>
  <c r="P42" i="20" s="1"/>
  <c r="Q16" i="20"/>
  <c r="R16" i="20"/>
  <c r="S16" i="20"/>
  <c r="T16" i="20"/>
  <c r="U16" i="20"/>
  <c r="V16" i="20"/>
  <c r="W16" i="20"/>
  <c r="W42" i="20" s="1"/>
  <c r="X16" i="20"/>
  <c r="Y16" i="20"/>
  <c r="Z16" i="20"/>
  <c r="AA16" i="20"/>
  <c r="AB16" i="20"/>
  <c r="AC16" i="20"/>
  <c r="AC42" i="20" s="1"/>
  <c r="AD16" i="20"/>
  <c r="AD42" i="20" s="1"/>
  <c r="AE16" i="20"/>
  <c r="AE42" i="20" s="1"/>
  <c r="AF16" i="20"/>
  <c r="AF42" i="20" s="1"/>
  <c r="AG16" i="20"/>
  <c r="AH16" i="20"/>
  <c r="AI16" i="20"/>
  <c r="AJ16" i="20"/>
  <c r="AK16" i="20"/>
  <c r="AK42" i="20" s="1"/>
  <c r="AL16" i="20"/>
  <c r="AL42" i="20" s="1"/>
  <c r="AM16" i="20"/>
  <c r="AN16" i="20"/>
  <c r="AO16" i="20"/>
  <c r="AP16" i="20"/>
  <c r="AQ16" i="20"/>
  <c r="AR16" i="20"/>
  <c r="AS16" i="20"/>
  <c r="AT16" i="20"/>
  <c r="AU16" i="20"/>
  <c r="AU42" i="20" s="1"/>
  <c r="AV16" i="20"/>
  <c r="AW16" i="20"/>
  <c r="AX16" i="20"/>
  <c r="AY16" i="20"/>
  <c r="AZ16" i="20"/>
  <c r="BA16" i="20"/>
  <c r="BB16" i="20"/>
  <c r="BC16" i="20"/>
  <c r="BC42" i="20" s="1"/>
  <c r="BD16" i="20"/>
  <c r="BE16" i="20"/>
  <c r="BF16" i="20"/>
  <c r="BG16" i="20"/>
  <c r="BH16" i="20"/>
  <c r="BI16" i="20"/>
  <c r="BI42" i="20" s="1"/>
  <c r="BJ16" i="20"/>
  <c r="BK16" i="20"/>
  <c r="BK42" i="20" s="1"/>
  <c r="BL16" i="20"/>
  <c r="BL42" i="20" s="1"/>
  <c r="BM16" i="20"/>
  <c r="BN16" i="20"/>
  <c r="BO16" i="20"/>
  <c r="BP16" i="20"/>
  <c r="BQ16" i="20"/>
  <c r="BQ42" i="20" s="1"/>
  <c r="BR16" i="20"/>
  <c r="BR42" i="20" s="1"/>
  <c r="BS16" i="20"/>
  <c r="BS42" i="20" s="1"/>
  <c r="BT16" i="20"/>
  <c r="BU16" i="20"/>
  <c r="BV16" i="20"/>
  <c r="BW16" i="20"/>
  <c r="BX16" i="20"/>
  <c r="BY16" i="20"/>
  <c r="BZ16" i="20"/>
  <c r="CA16" i="20"/>
  <c r="CA42" i="20" s="1"/>
  <c r="CB16" i="20"/>
  <c r="CB42" i="20" s="1"/>
  <c r="CC16" i="20"/>
  <c r="CD16" i="20"/>
  <c r="CE16" i="20"/>
  <c r="CF16" i="20"/>
  <c r="CG16" i="20"/>
  <c r="CH16" i="20"/>
  <c r="CH42" i="20" s="1"/>
  <c r="CI16" i="20"/>
  <c r="CI42" i="20" s="1"/>
  <c r="CJ16" i="20"/>
  <c r="CJ42" i="20" s="1"/>
  <c r="CK16" i="20"/>
  <c r="CL16" i="20"/>
  <c r="CM16" i="20"/>
  <c r="CN16" i="20"/>
  <c r="CO16" i="20"/>
  <c r="CP16" i="20"/>
  <c r="CP42" i="20" s="1"/>
  <c r="CQ16" i="20"/>
  <c r="CQ42" i="20" s="1"/>
  <c r="CR16" i="20"/>
  <c r="CS16" i="20"/>
  <c r="CT16" i="20"/>
  <c r="CU16" i="20"/>
  <c r="CV16" i="20"/>
  <c r="CW16" i="20"/>
  <c r="CW42" i="20" s="1"/>
  <c r="CX16" i="20"/>
  <c r="CY16" i="20"/>
  <c r="CZ16" i="20"/>
  <c r="DA16" i="20"/>
  <c r="DB16" i="20"/>
  <c r="DC16" i="20"/>
  <c r="DD16" i="20"/>
  <c r="DE16" i="20"/>
  <c r="DF16" i="20"/>
  <c r="DF42" i="20" s="1"/>
  <c r="DG16" i="20"/>
  <c r="DG42" i="20" s="1"/>
  <c r="DH16" i="20"/>
  <c r="DH42" i="20" s="1"/>
  <c r="DI16" i="20"/>
  <c r="DJ16" i="20"/>
  <c r="DK16" i="20"/>
  <c r="DL16" i="20"/>
  <c r="DM16" i="20"/>
  <c r="DM42" i="20" s="1"/>
  <c r="DN16" i="20"/>
  <c r="DO16" i="20"/>
  <c r="DO42" i="20" s="1"/>
  <c r="DP16" i="20"/>
  <c r="DQ16" i="20"/>
  <c r="DR16" i="20"/>
  <c r="DS16" i="20"/>
  <c r="DT16" i="20"/>
  <c r="DU16" i="20"/>
  <c r="DV16" i="20"/>
  <c r="DV42" i="20" s="1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G44" i="20" s="1"/>
  <c r="H18" i="20"/>
  <c r="H44" i="20" s="1"/>
  <c r="I18" i="20"/>
  <c r="J18" i="20"/>
  <c r="K18" i="20"/>
  <c r="L18" i="20"/>
  <c r="M18" i="20"/>
  <c r="N18" i="20"/>
  <c r="O18" i="20"/>
  <c r="O44" i="20" s="1"/>
  <c r="P18" i="20"/>
  <c r="Q18" i="20"/>
  <c r="Q44" i="20" s="1"/>
  <c r="R18" i="20"/>
  <c r="S18" i="20"/>
  <c r="T18" i="20"/>
  <c r="U18" i="20"/>
  <c r="V18" i="20"/>
  <c r="V44" i="20" s="1"/>
  <c r="W18" i="20"/>
  <c r="W44" i="20" s="1"/>
  <c r="X18" i="20"/>
  <c r="X44" i="20" s="1"/>
  <c r="Y18" i="20"/>
  <c r="Z18" i="20"/>
  <c r="AA18" i="20"/>
  <c r="AB18" i="20"/>
  <c r="AC18" i="20"/>
  <c r="AD18" i="20"/>
  <c r="AD44" i="20" s="1"/>
  <c r="AE18" i="20"/>
  <c r="AE44" i="20" s="1"/>
  <c r="AF18" i="20"/>
  <c r="AF44" i="20" s="1"/>
  <c r="AG18" i="20"/>
  <c r="AH18" i="20"/>
  <c r="AI18" i="20"/>
  <c r="AJ18" i="20"/>
  <c r="AK18" i="20"/>
  <c r="AL18" i="20"/>
  <c r="AM18" i="20"/>
  <c r="AN18" i="20"/>
  <c r="AO18" i="20"/>
  <c r="AO44" i="20" s="1"/>
  <c r="AP18" i="20"/>
  <c r="AQ18" i="20"/>
  <c r="AR18" i="20"/>
  <c r="AS18" i="20"/>
  <c r="AT18" i="20"/>
  <c r="AU18" i="20"/>
  <c r="AU44" i="20" s="1"/>
  <c r="AV18" i="20"/>
  <c r="AV44" i="20" s="1"/>
  <c r="AW18" i="20"/>
  <c r="AX18" i="20"/>
  <c r="AY18" i="20"/>
  <c r="AZ18" i="20"/>
  <c r="BA18" i="20"/>
  <c r="BB18" i="20"/>
  <c r="BB44" i="20" s="1"/>
  <c r="BC18" i="20"/>
  <c r="BC44" i="20" s="1"/>
  <c r="BD18" i="20"/>
  <c r="BD44" i="20" s="1"/>
  <c r="BE18" i="20"/>
  <c r="BF18" i="20"/>
  <c r="BG18" i="20"/>
  <c r="BH18" i="20"/>
  <c r="BI18" i="20"/>
  <c r="BJ18" i="20"/>
  <c r="BJ44" i="20" s="1"/>
  <c r="BK18" i="20"/>
  <c r="BK44" i="20" s="1"/>
  <c r="BL18" i="20"/>
  <c r="BM18" i="20"/>
  <c r="BM44" i="20" s="1"/>
  <c r="BN18" i="20"/>
  <c r="BO18" i="20"/>
  <c r="BP18" i="20"/>
  <c r="BQ18" i="20"/>
  <c r="BR18" i="20"/>
  <c r="BS18" i="20"/>
  <c r="BS44" i="20" s="1"/>
  <c r="BT18" i="20"/>
  <c r="BU18" i="20"/>
  <c r="BU44" i="20" s="1"/>
  <c r="BV18" i="20"/>
  <c r="BW18" i="20"/>
  <c r="BX18" i="20"/>
  <c r="BY18" i="20"/>
  <c r="BZ18" i="20"/>
  <c r="CA18" i="20"/>
  <c r="CA44" i="20" s="1"/>
  <c r="CB18" i="20"/>
  <c r="CB44" i="20" s="1"/>
  <c r="CC18" i="20"/>
  <c r="CD18" i="20"/>
  <c r="CE18" i="20"/>
  <c r="CF18" i="20"/>
  <c r="CG18" i="20"/>
  <c r="CH18" i="20"/>
  <c r="CH44" i="20" s="1"/>
  <c r="CI18" i="20"/>
  <c r="CI44" i="20" s="1"/>
  <c r="CJ18" i="20"/>
  <c r="CJ44" i="20" s="1"/>
  <c r="CK18" i="20"/>
  <c r="CL18" i="20"/>
  <c r="CM18" i="20"/>
  <c r="CN18" i="20"/>
  <c r="CO18" i="20"/>
  <c r="CP18" i="20"/>
  <c r="CP44" i="20" s="1"/>
  <c r="CQ18" i="20"/>
  <c r="CQ44" i="20" s="1"/>
  <c r="CR18" i="20"/>
  <c r="CS18" i="20"/>
  <c r="CS44" i="20" s="1"/>
  <c r="CT18" i="20"/>
  <c r="CU18" i="20"/>
  <c r="CV18" i="20"/>
  <c r="CW18" i="20"/>
  <c r="CX18" i="20"/>
  <c r="CY18" i="20"/>
  <c r="CY44" i="20" s="1"/>
  <c r="CZ18" i="20"/>
  <c r="DA18" i="20"/>
  <c r="DB18" i="20"/>
  <c r="DC18" i="20"/>
  <c r="DD18" i="20"/>
  <c r="DE18" i="20"/>
  <c r="DF18" i="20"/>
  <c r="DG18" i="20"/>
  <c r="DG44" i="20" s="1"/>
  <c r="DH18" i="20"/>
  <c r="DH44" i="20" s="1"/>
  <c r="DI18" i="20"/>
  <c r="DI44" i="20" s="1"/>
  <c r="DJ18" i="20"/>
  <c r="DK18" i="20"/>
  <c r="DL18" i="20"/>
  <c r="DM18" i="20"/>
  <c r="DN18" i="20"/>
  <c r="DN44" i="20" s="1"/>
  <c r="DO18" i="20"/>
  <c r="DO44" i="20" s="1"/>
  <c r="DP18" i="20"/>
  <c r="DP44" i="20" s="1"/>
  <c r="DQ18" i="20"/>
  <c r="DR18" i="20"/>
  <c r="DS18" i="20"/>
  <c r="DT18" i="20"/>
  <c r="DU18" i="20"/>
  <c r="DV18" i="20"/>
  <c r="DV44" i="20" s="1"/>
  <c r="DW18" i="20"/>
  <c r="DW44" i="20" s="1"/>
  <c r="DX18" i="20"/>
  <c r="DX44" i="20" s="1"/>
  <c r="DY18" i="20"/>
  <c r="DZ18" i="20"/>
  <c r="EA18" i="20"/>
  <c r="EB18" i="20"/>
  <c r="EC18" i="20"/>
  <c r="ED18" i="20"/>
  <c r="EE18" i="20"/>
  <c r="EE44" i="20" s="1"/>
  <c r="EF18" i="20"/>
  <c r="EG18" i="20"/>
  <c r="EG44" i="20" s="1"/>
  <c r="EH18" i="20"/>
  <c r="EI18" i="20"/>
  <c r="EJ18" i="20"/>
  <c r="EK18" i="20"/>
  <c r="EL18" i="20"/>
  <c r="EM18" i="20"/>
  <c r="EM44" i="20" s="1"/>
  <c r="EN18" i="20"/>
  <c r="EO18" i="20"/>
  <c r="EO44" i="20" s="1"/>
  <c r="EP18" i="20"/>
  <c r="D21" i="20"/>
  <c r="E21" i="20"/>
  <c r="F21" i="20"/>
  <c r="G21" i="20"/>
  <c r="H21" i="20"/>
  <c r="I21" i="20"/>
  <c r="I47" i="20" s="1"/>
  <c r="J21" i="20"/>
  <c r="K21" i="20"/>
  <c r="L21" i="20"/>
  <c r="M21" i="20"/>
  <c r="N21" i="20"/>
  <c r="O21" i="20"/>
  <c r="P21" i="20"/>
  <c r="P47" i="20" s="1"/>
  <c r="Q21" i="20"/>
  <c r="R21" i="20"/>
  <c r="S21" i="20"/>
  <c r="T21" i="20"/>
  <c r="U21" i="20"/>
  <c r="V21" i="20"/>
  <c r="W21" i="20"/>
  <c r="X21" i="20"/>
  <c r="Y21" i="20"/>
  <c r="Y47" i="20" s="1"/>
  <c r="Z21" i="20"/>
  <c r="AA21" i="20"/>
  <c r="AB21" i="20"/>
  <c r="AC21" i="20"/>
  <c r="AD21" i="20"/>
  <c r="AE21" i="20"/>
  <c r="AE47" i="20" s="1"/>
  <c r="AF21" i="20"/>
  <c r="AG21" i="20"/>
  <c r="AG47" i="20" s="1"/>
  <c r="AH21" i="20"/>
  <c r="AH47" i="20" s="1"/>
  <c r="AI21" i="20"/>
  <c r="AJ21" i="20"/>
  <c r="AK21" i="20"/>
  <c r="AL21" i="20"/>
  <c r="AM21" i="20"/>
  <c r="AM47" i="20" s="1"/>
  <c r="AN21" i="20"/>
  <c r="AN47" i="20" s="1"/>
  <c r="AO21" i="20"/>
  <c r="AP21" i="20"/>
  <c r="AP47" i="20" s="1"/>
  <c r="AQ21" i="20"/>
  <c r="AR21" i="20"/>
  <c r="AS21" i="20"/>
  <c r="AT21" i="20"/>
  <c r="AU21" i="20"/>
  <c r="AV21" i="20"/>
  <c r="AV47" i="20" s="1"/>
  <c r="AW21" i="20"/>
  <c r="AX21" i="20"/>
  <c r="AX47" i="20" s="1"/>
  <c r="AY21" i="20"/>
  <c r="AZ21" i="20"/>
  <c r="BA21" i="20"/>
  <c r="BB21" i="20"/>
  <c r="BC21" i="20"/>
  <c r="BC47" i="20" s="1"/>
  <c r="BD21" i="20"/>
  <c r="BD47" i="20" s="1"/>
  <c r="BE21" i="20"/>
  <c r="BE47" i="20" s="1"/>
  <c r="BF21" i="20"/>
  <c r="BG21" i="20"/>
  <c r="BH21" i="20"/>
  <c r="BI21" i="20"/>
  <c r="BJ21" i="20"/>
  <c r="BK21" i="20"/>
  <c r="BK47" i="20" s="1"/>
  <c r="BL21" i="20"/>
  <c r="BL47" i="20" s="1"/>
  <c r="BM21" i="20"/>
  <c r="BM47" i="20" s="1"/>
  <c r="BN21" i="20"/>
  <c r="BN47" i="20" s="1"/>
  <c r="BO21" i="20"/>
  <c r="BP21" i="20"/>
  <c r="BQ21" i="20"/>
  <c r="BR21" i="20"/>
  <c r="BS21" i="20"/>
  <c r="BT21" i="20"/>
  <c r="BU21" i="20"/>
  <c r="BU47" i="20" s="1"/>
  <c r="BV21" i="20"/>
  <c r="BV47" i="20" s="1"/>
  <c r="BW21" i="20"/>
  <c r="BX21" i="20"/>
  <c r="BY21" i="20"/>
  <c r="BZ21" i="20"/>
  <c r="CA21" i="20"/>
  <c r="CA47" i="20" s="1"/>
  <c r="CB21" i="20"/>
  <c r="CB47" i="20" s="1"/>
  <c r="CC21" i="20"/>
  <c r="CC47" i="20" s="1"/>
  <c r="CD21" i="20"/>
  <c r="CE21" i="20"/>
  <c r="CF21" i="20"/>
  <c r="CG21" i="20"/>
  <c r="CH21" i="20"/>
  <c r="CI21" i="20"/>
  <c r="CI47" i="20" s="1"/>
  <c r="CJ21" i="20"/>
  <c r="CJ47" i="20" s="1"/>
  <c r="CK21" i="20"/>
  <c r="CK47" i="20" s="1"/>
  <c r="CL21" i="20"/>
  <c r="CM21" i="20"/>
  <c r="CN21" i="20"/>
  <c r="CO21" i="20"/>
  <c r="CP21" i="20"/>
  <c r="CQ21" i="20"/>
  <c r="CR21" i="20"/>
  <c r="CR47" i="20" s="1"/>
  <c r="CS21" i="20"/>
  <c r="CT21" i="20"/>
  <c r="CT47" i="20" s="1"/>
  <c r="CU21" i="20"/>
  <c r="CV21" i="20"/>
  <c r="CW21" i="20"/>
  <c r="CX21" i="20"/>
  <c r="CY21" i="20"/>
  <c r="CY47" i="20" s="1"/>
  <c r="CZ21" i="20"/>
  <c r="CZ47" i="20" s="1"/>
  <c r="DA21" i="20"/>
  <c r="DA47" i="20" s="1"/>
  <c r="DB21" i="20"/>
  <c r="DC21" i="20"/>
  <c r="DD21" i="20"/>
  <c r="DE21" i="20"/>
  <c r="DF21" i="20"/>
  <c r="DG21" i="20"/>
  <c r="DG47" i="20" s="1"/>
  <c r="DH21" i="20"/>
  <c r="DH47" i="20" s="1"/>
  <c r="DI21" i="20"/>
  <c r="DI47" i="20" s="1"/>
  <c r="DJ21" i="20"/>
  <c r="DK21" i="20"/>
  <c r="DL21" i="20"/>
  <c r="DM21" i="20"/>
  <c r="DN21" i="20"/>
  <c r="DO21" i="20"/>
  <c r="DO47" i="20" s="1"/>
  <c r="DP21" i="20"/>
  <c r="DQ21" i="20"/>
  <c r="DQ47" i="20" s="1"/>
  <c r="DR21" i="20"/>
  <c r="DS21" i="20"/>
  <c r="DT21" i="20"/>
  <c r="DU21" i="20"/>
  <c r="DV21" i="20"/>
  <c r="DW21" i="20"/>
  <c r="DW47" i="20" s="1"/>
  <c r="DX21" i="20"/>
  <c r="DX47" i="20" s="1"/>
  <c r="DY21" i="20"/>
  <c r="DY47" i="20" s="1"/>
  <c r="DZ21" i="20"/>
  <c r="EA21" i="20"/>
  <c r="EB21" i="20"/>
  <c r="EC21" i="20"/>
  <c r="ED21" i="20"/>
  <c r="EE21" i="20"/>
  <c r="EF21" i="20"/>
  <c r="EG21" i="20"/>
  <c r="EG47" i="20" s="1"/>
  <c r="EH21" i="20"/>
  <c r="EH47" i="20" s="1"/>
  <c r="EI21" i="20"/>
  <c r="EJ21" i="20"/>
  <c r="EK21" i="20"/>
  <c r="EL21" i="20"/>
  <c r="EM21" i="20"/>
  <c r="EN21" i="20"/>
  <c r="EN47" i="20" s="1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I49" i="20" s="1"/>
  <c r="J23" i="20"/>
  <c r="J49" i="20" s="1"/>
  <c r="K23" i="20"/>
  <c r="K49" i="20" s="1"/>
  <c r="L23" i="20"/>
  <c r="M23" i="20"/>
  <c r="N23" i="20"/>
  <c r="O23" i="20"/>
  <c r="P23" i="20"/>
  <c r="Q23" i="20"/>
  <c r="R23" i="20"/>
  <c r="R49" i="20" s="1"/>
  <c r="S23" i="20"/>
  <c r="S49" i="20" s="1"/>
  <c r="T23" i="20"/>
  <c r="U23" i="20"/>
  <c r="V23" i="20"/>
  <c r="W23" i="20"/>
  <c r="X23" i="20"/>
  <c r="Y23" i="20"/>
  <c r="Y49" i="20" s="1"/>
  <c r="Z23" i="20"/>
  <c r="AA23" i="20"/>
  <c r="AA49" i="20" s="1"/>
  <c r="AB23" i="20"/>
  <c r="AC23" i="20"/>
  <c r="AD23" i="20"/>
  <c r="AE23" i="20"/>
  <c r="AF23" i="20"/>
  <c r="AG23" i="20"/>
  <c r="AH23" i="20"/>
  <c r="AH49" i="20" s="1"/>
  <c r="AI23" i="20"/>
  <c r="AI49" i="20" s="1"/>
  <c r="AJ23" i="20"/>
  <c r="AK23" i="20"/>
  <c r="AL23" i="20"/>
  <c r="AM23" i="20"/>
  <c r="AN23" i="20"/>
  <c r="AO23" i="20"/>
  <c r="AP23" i="20"/>
  <c r="AP49" i="20" s="1"/>
  <c r="AQ23" i="20"/>
  <c r="AQ49" i="20" s="1"/>
  <c r="AR23" i="20"/>
  <c r="AS23" i="20"/>
  <c r="AT23" i="20"/>
  <c r="AU23" i="20"/>
  <c r="AV23" i="20"/>
  <c r="AW23" i="20"/>
  <c r="AW49" i="20" s="1"/>
  <c r="AX23" i="20"/>
  <c r="AX49" i="20" s="1"/>
  <c r="AY23" i="20"/>
  <c r="AZ23" i="20"/>
  <c r="BA23" i="20"/>
  <c r="BB23" i="20"/>
  <c r="BC23" i="20"/>
  <c r="BD23" i="20"/>
  <c r="BE23" i="20"/>
  <c r="BE49" i="20" s="1"/>
  <c r="BF23" i="20"/>
  <c r="BF49" i="20" s="1"/>
  <c r="BG23" i="20"/>
  <c r="BH23" i="20"/>
  <c r="BI23" i="20"/>
  <c r="BJ23" i="20"/>
  <c r="BK23" i="20"/>
  <c r="BL23" i="20"/>
  <c r="BM23" i="20"/>
  <c r="BN23" i="20"/>
  <c r="BN49" i="20" s="1"/>
  <c r="BO23" i="20"/>
  <c r="BO49" i="20" s="1"/>
  <c r="BP23" i="20"/>
  <c r="BQ23" i="20"/>
  <c r="BR23" i="20"/>
  <c r="BS23" i="20"/>
  <c r="BT23" i="20"/>
  <c r="BU23" i="20"/>
  <c r="BV23" i="20"/>
  <c r="BV49" i="20" s="1"/>
  <c r="BW23" i="20"/>
  <c r="BW49" i="20" s="1"/>
  <c r="BX23" i="20"/>
  <c r="BY23" i="20"/>
  <c r="BZ23" i="20"/>
  <c r="CA23" i="20"/>
  <c r="CB23" i="20"/>
  <c r="CC23" i="20"/>
  <c r="CD23" i="20"/>
  <c r="CD49" i="20" s="1"/>
  <c r="CE23" i="20"/>
  <c r="CE49" i="20" s="1"/>
  <c r="CF23" i="20"/>
  <c r="CG23" i="20"/>
  <c r="CH23" i="20"/>
  <c r="CI23" i="20"/>
  <c r="CJ23" i="20"/>
  <c r="CK23" i="20"/>
  <c r="CK49" i="20" s="1"/>
  <c r="CL23" i="20"/>
  <c r="CL49" i="20" s="1"/>
  <c r="CM23" i="20"/>
  <c r="CN23" i="20"/>
  <c r="CO23" i="20"/>
  <c r="CP23" i="20"/>
  <c r="CQ23" i="20"/>
  <c r="CR23" i="20"/>
  <c r="CS23" i="20"/>
  <c r="CS49" i="20" s="1"/>
  <c r="CT23" i="20"/>
  <c r="CT49" i="20" s="1"/>
  <c r="CU23" i="20"/>
  <c r="CU49" i="20" s="1"/>
  <c r="CV23" i="20"/>
  <c r="CW23" i="20"/>
  <c r="CX23" i="20"/>
  <c r="CY23" i="20"/>
  <c r="CZ23" i="20"/>
  <c r="DA23" i="20"/>
  <c r="DA49" i="20" s="1"/>
  <c r="DB23" i="20"/>
  <c r="DB49" i="20" s="1"/>
  <c r="DC23" i="20"/>
  <c r="DC49" i="20" s="1"/>
  <c r="DD23" i="20"/>
  <c r="DE23" i="20"/>
  <c r="DF23" i="20"/>
  <c r="DG23" i="20"/>
  <c r="DH23" i="20"/>
  <c r="DI23" i="20"/>
  <c r="DJ23" i="20"/>
  <c r="DJ49" i="20" s="1"/>
  <c r="DK23" i="20"/>
  <c r="DK49" i="20" s="1"/>
  <c r="DL23" i="20"/>
  <c r="DM23" i="20"/>
  <c r="DN23" i="20"/>
  <c r="DO23" i="20"/>
  <c r="DP23" i="20"/>
  <c r="DQ23" i="20"/>
  <c r="DR23" i="20"/>
  <c r="DR49" i="20" s="1"/>
  <c r="DS23" i="20"/>
  <c r="DT23" i="20"/>
  <c r="DU23" i="20"/>
  <c r="DV23" i="20"/>
  <c r="DW23" i="20"/>
  <c r="DX23" i="20"/>
  <c r="DY23" i="20"/>
  <c r="DY49" i="20" s="1"/>
  <c r="DZ23" i="20"/>
  <c r="DZ49" i="20" s="1"/>
  <c r="EA23" i="20"/>
  <c r="EB23" i="20"/>
  <c r="EC23" i="20"/>
  <c r="ED23" i="20"/>
  <c r="EE23" i="20"/>
  <c r="EF23" i="20"/>
  <c r="EG23" i="20"/>
  <c r="EG49" i="20" s="1"/>
  <c r="EH23" i="20"/>
  <c r="EH49" i="20" s="1"/>
  <c r="EI23" i="20"/>
  <c r="EI49" i="20" s="1"/>
  <c r="EJ23" i="20"/>
  <c r="EK23" i="20"/>
  <c r="EL23" i="20"/>
  <c r="EM23" i="20"/>
  <c r="EN23" i="20"/>
  <c r="EO23" i="20"/>
  <c r="EO49" i="20" s="1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Y50" i="20" s="1"/>
  <c r="AZ24" i="20"/>
  <c r="AZ50" i="20" s="1"/>
  <c r="BA24" i="20"/>
  <c r="BB24" i="20"/>
  <c r="BC24" i="20"/>
  <c r="BD24" i="20"/>
  <c r="BE24" i="20"/>
  <c r="BF24" i="20"/>
  <c r="BF50" i="20" s="1"/>
  <c r="BG24" i="20"/>
  <c r="BG50" i="20" s="1"/>
  <c r="BH24" i="20"/>
  <c r="BH50" i="20" s="1"/>
  <c r="BI24" i="20"/>
  <c r="BJ24" i="20"/>
  <c r="BK24" i="20"/>
  <c r="BL24" i="20"/>
  <c r="BM24" i="20"/>
  <c r="BN24" i="20"/>
  <c r="BN50" i="20" s="1"/>
  <c r="BO24" i="20"/>
  <c r="BO50" i="20" s="1"/>
  <c r="BP24" i="20"/>
  <c r="BP50" i="20" s="1"/>
  <c r="BQ24" i="20"/>
  <c r="BQ50" i="20" s="1"/>
  <c r="BR24" i="20"/>
  <c r="BS24" i="20"/>
  <c r="BT24" i="20"/>
  <c r="BU24" i="20"/>
  <c r="BV24" i="20"/>
  <c r="BV50" i="20" s="1"/>
  <c r="BW24" i="20"/>
  <c r="BW50" i="20" s="1"/>
  <c r="BX24" i="20"/>
  <c r="BY24" i="20"/>
  <c r="BZ24" i="20"/>
  <c r="CA24" i="20"/>
  <c r="CB24" i="20"/>
  <c r="CC24" i="20"/>
  <c r="CD24" i="20"/>
  <c r="CD50" i="20" s="1"/>
  <c r="CE24" i="20"/>
  <c r="CE50" i="20" s="1"/>
  <c r="CF24" i="20"/>
  <c r="CG24" i="20"/>
  <c r="CH24" i="20"/>
  <c r="CI24" i="20"/>
  <c r="CJ24" i="20"/>
  <c r="CK24" i="20"/>
  <c r="CL24" i="20"/>
  <c r="CL50" i="20" s="1"/>
  <c r="CM24" i="20"/>
  <c r="CN24" i="20"/>
  <c r="CN50" i="20" s="1"/>
  <c r="CO24" i="20"/>
  <c r="CO50" i="20" s="1"/>
  <c r="CP24" i="20"/>
  <c r="CQ24" i="20"/>
  <c r="CR24" i="20"/>
  <c r="CS24" i="20"/>
  <c r="CT24" i="20"/>
  <c r="CT50" i="20" s="1"/>
  <c r="CU24" i="20"/>
  <c r="CU50" i="20" s="1"/>
  <c r="CV24" i="20"/>
  <c r="CV50" i="20" s="1"/>
  <c r="CW24" i="20"/>
  <c r="CX24" i="20"/>
  <c r="CY24" i="20"/>
  <c r="CZ24" i="20"/>
  <c r="DA24" i="20"/>
  <c r="DB24" i="20"/>
  <c r="DB50" i="20" s="1"/>
  <c r="DC24" i="20"/>
  <c r="DD24" i="20"/>
  <c r="DD50" i="20" s="1"/>
  <c r="DE24" i="20"/>
  <c r="DE50" i="20" s="1"/>
  <c r="DF24" i="20"/>
  <c r="DG24" i="20"/>
  <c r="DH24" i="20"/>
  <c r="DI24" i="20"/>
  <c r="DJ24" i="20"/>
  <c r="DK24" i="20"/>
  <c r="DK50" i="20" s="1"/>
  <c r="DL24" i="20"/>
  <c r="DL50" i="20" s="1"/>
  <c r="DM24" i="20"/>
  <c r="DN24" i="20"/>
  <c r="DO24" i="20"/>
  <c r="DP24" i="20"/>
  <c r="DQ24" i="20"/>
  <c r="DR24" i="20"/>
  <c r="DR50" i="20" s="1"/>
  <c r="DS24" i="20"/>
  <c r="DS50" i="20" s="1"/>
  <c r="DT24" i="20"/>
  <c r="DT50" i="20" s="1"/>
  <c r="DU24" i="20"/>
  <c r="DU50" i="20" s="1"/>
  <c r="DV24" i="20"/>
  <c r="DW24" i="20"/>
  <c r="DX24" i="20"/>
  <c r="DY24" i="20"/>
  <c r="DZ24" i="20"/>
  <c r="DZ50" i="20" s="1"/>
  <c r="EA24" i="20"/>
  <c r="EA50" i="20" s="1"/>
  <c r="EB24" i="20"/>
  <c r="EB50" i="20" s="1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EP50" i="20" s="1"/>
  <c r="C24" i="20"/>
  <c r="C23" i="20"/>
  <c r="C49" i="20" s="1"/>
  <c r="C22" i="20"/>
  <c r="C21" i="20"/>
  <c r="C18" i="20"/>
  <c r="C16" i="20"/>
  <c r="C15" i="20"/>
  <c r="C13" i="20"/>
  <c r="C12" i="20"/>
  <c r="C11" i="20"/>
  <c r="C37" i="20" s="1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D30" i="23" s="1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R25" i="23" s="1"/>
  <c r="AS4" i="23"/>
  <c r="AT4" i="23"/>
  <c r="AT30" i="23" s="1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P30" i="23" s="1"/>
  <c r="BQ4" i="23"/>
  <c r="BR4" i="23"/>
  <c r="BS4" i="23"/>
  <c r="BT4" i="23"/>
  <c r="BU4" i="23"/>
  <c r="BV4" i="23"/>
  <c r="BW4" i="23"/>
  <c r="BX4" i="23"/>
  <c r="BX25" i="23" s="1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O30" i="23" s="1"/>
  <c r="CP4" i="23"/>
  <c r="CQ4" i="23"/>
  <c r="CR4" i="23"/>
  <c r="CS4" i="23"/>
  <c r="CT4" i="23"/>
  <c r="CU4" i="23"/>
  <c r="CU30" i="23" s="1"/>
  <c r="CV4" i="23"/>
  <c r="CW4" i="23"/>
  <c r="CW30" i="23" s="1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S30" i="23" s="1"/>
  <c r="DT4" i="23"/>
  <c r="DU4" i="23"/>
  <c r="DV4" i="23"/>
  <c r="DV30" i="23" s="1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J25" i="23" s="1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N25" i="23" s="1"/>
  <c r="O5" i="23"/>
  <c r="P5" i="23"/>
  <c r="Q5" i="23"/>
  <c r="R5" i="23"/>
  <c r="S5" i="23"/>
  <c r="T5" i="23"/>
  <c r="T31" i="23" s="1"/>
  <c r="U5" i="23"/>
  <c r="U31" i="23" s="1"/>
  <c r="V5" i="23"/>
  <c r="V31" i="23" s="1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J31" i="23" s="1"/>
  <c r="AK5" i="23"/>
  <c r="AK31" i="23" s="1"/>
  <c r="AL5" i="23"/>
  <c r="AL31" i="23" s="1"/>
  <c r="AM5" i="23"/>
  <c r="AN5" i="23"/>
  <c r="AO5" i="23"/>
  <c r="AP5" i="23"/>
  <c r="AQ5" i="23"/>
  <c r="AR5" i="23"/>
  <c r="AR31" i="23" s="1"/>
  <c r="AS5" i="23"/>
  <c r="AS31" i="23" s="1"/>
  <c r="AT5" i="23"/>
  <c r="AT31" i="23" s="1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I31" i="23" s="1"/>
  <c r="BJ5" i="23"/>
  <c r="BK5" i="23"/>
  <c r="BL5" i="23"/>
  <c r="BM5" i="23"/>
  <c r="BN5" i="23"/>
  <c r="BO5" i="23"/>
  <c r="BP5" i="23"/>
  <c r="BQ5" i="23"/>
  <c r="BR5" i="23"/>
  <c r="BR31" i="23" s="1"/>
  <c r="BS5" i="23"/>
  <c r="BT5" i="23"/>
  <c r="BU5" i="23"/>
  <c r="BV5" i="23"/>
  <c r="BW5" i="23"/>
  <c r="BX5" i="23"/>
  <c r="BY5" i="23"/>
  <c r="BZ5" i="23"/>
  <c r="BZ31" i="23" s="1"/>
  <c r="CA5" i="23"/>
  <c r="CB5" i="23"/>
  <c r="CC5" i="23"/>
  <c r="CD5" i="23"/>
  <c r="CE5" i="23"/>
  <c r="CF5" i="23"/>
  <c r="CG5" i="23"/>
  <c r="CG31" i="23" s="1"/>
  <c r="CH5" i="23"/>
  <c r="CH31" i="23" s="1"/>
  <c r="CI5" i="23"/>
  <c r="CJ5" i="23"/>
  <c r="CK5" i="23"/>
  <c r="CL5" i="23"/>
  <c r="CM5" i="23"/>
  <c r="CN5" i="23"/>
  <c r="CN31" i="23" s="1"/>
  <c r="CO5" i="23"/>
  <c r="CO31" i="23" s="1"/>
  <c r="CP5" i="23"/>
  <c r="CQ5" i="23"/>
  <c r="CR5" i="23"/>
  <c r="CS5" i="23"/>
  <c r="CT5" i="23"/>
  <c r="CU5" i="23"/>
  <c r="CV5" i="23"/>
  <c r="CW5" i="23"/>
  <c r="CX5" i="23"/>
  <c r="CX31" i="23" s="1"/>
  <c r="CY5" i="23"/>
  <c r="CZ5" i="23"/>
  <c r="DA5" i="23"/>
  <c r="DB5" i="23"/>
  <c r="DC5" i="23"/>
  <c r="DD5" i="23"/>
  <c r="DD31" i="23" s="1"/>
  <c r="DE5" i="23"/>
  <c r="DE31" i="23" s="1"/>
  <c r="DF5" i="23"/>
  <c r="DF31" i="23" s="1"/>
  <c r="DG5" i="23"/>
  <c r="DH5" i="23"/>
  <c r="DI5" i="23"/>
  <c r="DJ5" i="23"/>
  <c r="DK5" i="23"/>
  <c r="DL5" i="23"/>
  <c r="DM5" i="23"/>
  <c r="DM31" i="23" s="1"/>
  <c r="DN5" i="23"/>
  <c r="DO5" i="23"/>
  <c r="DP5" i="23"/>
  <c r="DQ5" i="23"/>
  <c r="DR5" i="23"/>
  <c r="DS5" i="23"/>
  <c r="DT5" i="23"/>
  <c r="DT31" i="23" s="1"/>
  <c r="DU5" i="23"/>
  <c r="DU31" i="23" s="1"/>
  <c r="DV5" i="23"/>
  <c r="DW5" i="23"/>
  <c r="DX5" i="23"/>
  <c r="DY5" i="23"/>
  <c r="DZ5" i="23"/>
  <c r="EA5" i="23"/>
  <c r="EB5" i="23"/>
  <c r="EB31" i="23" s="1"/>
  <c r="EC5" i="23"/>
  <c r="EC31" i="23" s="1"/>
  <c r="ED5" i="23"/>
  <c r="EE5" i="23"/>
  <c r="EF5" i="23"/>
  <c r="EG5" i="23"/>
  <c r="EH5" i="23"/>
  <c r="EI5" i="23"/>
  <c r="EJ5" i="23"/>
  <c r="EK5" i="23"/>
  <c r="EK31" i="23" s="1"/>
  <c r="EL5" i="23"/>
  <c r="EL31" i="23" s="1"/>
  <c r="EM5" i="23"/>
  <c r="EN5" i="23"/>
  <c r="EO5" i="23"/>
  <c r="EP5" i="23"/>
  <c r="D7" i="23"/>
  <c r="E7" i="23"/>
  <c r="E33" i="23" s="1"/>
  <c r="F7" i="23"/>
  <c r="G7" i="23"/>
  <c r="H7" i="23"/>
  <c r="I7" i="23"/>
  <c r="J7" i="23"/>
  <c r="K7" i="23"/>
  <c r="L7" i="23"/>
  <c r="M7" i="23"/>
  <c r="M33" i="23" s="1"/>
  <c r="N7" i="23"/>
  <c r="N33" i="23" s="1"/>
  <c r="O7" i="23"/>
  <c r="P7" i="23"/>
  <c r="Q7" i="23"/>
  <c r="R7" i="23"/>
  <c r="S7" i="23"/>
  <c r="T7" i="23"/>
  <c r="U7" i="23"/>
  <c r="U33" i="23" s="1"/>
  <c r="V7" i="23"/>
  <c r="V33" i="23" s="1"/>
  <c r="W7" i="23"/>
  <c r="W33" i="23" s="1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K33" i="23" s="1"/>
  <c r="AL7" i="23"/>
  <c r="AL33" i="23" s="1"/>
  <c r="AM7" i="23"/>
  <c r="AM33" i="23" s="1"/>
  <c r="AN7" i="23"/>
  <c r="AO7" i="23"/>
  <c r="AP7" i="23"/>
  <c r="AQ7" i="23"/>
  <c r="AR7" i="23"/>
  <c r="AS7" i="23"/>
  <c r="AT7" i="23"/>
  <c r="AT33" i="23" s="1"/>
  <c r="AU7" i="23"/>
  <c r="AU25" i="23" s="1"/>
  <c r="AV7" i="23"/>
  <c r="AW7" i="23"/>
  <c r="AX7" i="23"/>
  <c r="AY7" i="23"/>
  <c r="AZ7" i="23"/>
  <c r="BA7" i="23"/>
  <c r="BA33" i="23" s="1"/>
  <c r="BB7" i="23"/>
  <c r="BB33" i="23" s="1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Q33" i="23" s="1"/>
  <c r="BR7" i="23"/>
  <c r="BR33" i="23" s="1"/>
  <c r="BS7" i="23"/>
  <c r="BS33" i="23" s="1"/>
  <c r="BT7" i="23"/>
  <c r="BU7" i="23"/>
  <c r="BV7" i="23"/>
  <c r="BW7" i="23"/>
  <c r="BX7" i="23"/>
  <c r="BY7" i="23"/>
  <c r="BY33" i="23" s="1"/>
  <c r="BZ7" i="23"/>
  <c r="BZ33" i="23" s="1"/>
  <c r="CA7" i="23"/>
  <c r="CB7" i="23"/>
  <c r="CB33" i="23" s="1"/>
  <c r="CC7" i="23"/>
  <c r="CD7" i="23"/>
  <c r="CE7" i="23"/>
  <c r="CF7" i="23"/>
  <c r="CG7" i="23"/>
  <c r="CH7" i="23"/>
  <c r="CH33" i="23" s="1"/>
  <c r="CI7" i="23"/>
  <c r="CI25" i="23" s="1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X33" i="23" s="1"/>
  <c r="CY7" i="23"/>
  <c r="CZ7" i="23"/>
  <c r="DA7" i="23"/>
  <c r="DB7" i="23"/>
  <c r="DC7" i="23"/>
  <c r="DD7" i="23"/>
  <c r="DE7" i="23"/>
  <c r="DE33" i="23" s="1"/>
  <c r="DF7" i="23"/>
  <c r="DF33" i="23" s="1"/>
  <c r="DG7" i="23"/>
  <c r="DH7" i="23"/>
  <c r="DI7" i="23"/>
  <c r="DJ7" i="23"/>
  <c r="DK7" i="23"/>
  <c r="DL7" i="23"/>
  <c r="DM7" i="23"/>
  <c r="DN7" i="23"/>
  <c r="DN33" i="23" s="1"/>
  <c r="DO7" i="23"/>
  <c r="DO33" i="23" s="1"/>
  <c r="DP7" i="23"/>
  <c r="DQ7" i="23"/>
  <c r="DR7" i="23"/>
  <c r="DS7" i="23"/>
  <c r="DT7" i="23"/>
  <c r="DU7" i="23"/>
  <c r="DV7" i="23"/>
  <c r="DW7" i="23"/>
  <c r="DW25" i="23" s="1"/>
  <c r="DX7" i="23"/>
  <c r="DY7" i="23"/>
  <c r="DZ7" i="23"/>
  <c r="EA7" i="23"/>
  <c r="EB7" i="23"/>
  <c r="EC7" i="23"/>
  <c r="EC33" i="23" s="1"/>
  <c r="ED7" i="23"/>
  <c r="ED33" i="23" s="1"/>
  <c r="EE7" i="23"/>
  <c r="EE33" i="23" s="1"/>
  <c r="EF7" i="23"/>
  <c r="EG7" i="23"/>
  <c r="EH7" i="23"/>
  <c r="EI7" i="23"/>
  <c r="EJ7" i="23"/>
  <c r="EK7" i="23"/>
  <c r="EL7" i="23"/>
  <c r="EL33" i="23" s="1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P25" i="23" s="1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F25" i="23" s="1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V25" i="23" s="1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L25" i="23" s="1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B25" i="23" s="1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R25" i="23" s="1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P36" i="23" s="1"/>
  <c r="Q10" i="23"/>
  <c r="Q36" i="23" s="1"/>
  <c r="R10" i="23"/>
  <c r="S10" i="23"/>
  <c r="T10" i="23"/>
  <c r="U10" i="23"/>
  <c r="V10" i="23"/>
  <c r="W10" i="23"/>
  <c r="W36" i="23" s="1"/>
  <c r="X10" i="23"/>
  <c r="X36" i="23" s="1"/>
  <c r="Y10" i="23"/>
  <c r="Y36" i="23" s="1"/>
  <c r="Z10" i="23"/>
  <c r="AA10" i="23"/>
  <c r="AB10" i="23"/>
  <c r="AC10" i="23"/>
  <c r="AD10" i="23"/>
  <c r="AE10" i="23"/>
  <c r="AF10" i="23"/>
  <c r="AF36" i="23" s="1"/>
  <c r="AG10" i="23"/>
  <c r="AH10" i="23"/>
  <c r="AI10" i="23"/>
  <c r="AJ10" i="23"/>
  <c r="AK10" i="23"/>
  <c r="AL10" i="23"/>
  <c r="AM10" i="23"/>
  <c r="AN10" i="23"/>
  <c r="AO10" i="23"/>
  <c r="AP10" i="23"/>
  <c r="AP36" i="23" s="1"/>
  <c r="AQ10" i="23"/>
  <c r="AR10" i="23"/>
  <c r="AS10" i="23"/>
  <c r="AT10" i="23"/>
  <c r="AU10" i="23"/>
  <c r="AU36" i="23" s="1"/>
  <c r="AV10" i="23"/>
  <c r="AV36" i="23" s="1"/>
  <c r="AW10" i="23"/>
  <c r="AW36" i="23" s="1"/>
  <c r="AX10" i="23"/>
  <c r="AY10" i="23"/>
  <c r="AZ10" i="23"/>
  <c r="BA10" i="23"/>
  <c r="BB10" i="23"/>
  <c r="BC10" i="23"/>
  <c r="BD10" i="23"/>
  <c r="BD36" i="23" s="1"/>
  <c r="BE10" i="23"/>
  <c r="BF10" i="23"/>
  <c r="BF36" i="23" s="1"/>
  <c r="BG10" i="23"/>
  <c r="BH10" i="23"/>
  <c r="BI10" i="23"/>
  <c r="BJ10" i="23"/>
  <c r="BK10" i="23"/>
  <c r="BL10" i="23"/>
  <c r="BL36" i="23" s="1"/>
  <c r="BM10" i="23"/>
  <c r="BM36" i="23" s="1"/>
  <c r="BN10" i="23"/>
  <c r="BO10" i="23"/>
  <c r="BP10" i="23"/>
  <c r="BQ10" i="23"/>
  <c r="BR10" i="23"/>
  <c r="BS10" i="23"/>
  <c r="BS36" i="23" s="1"/>
  <c r="BT10" i="23"/>
  <c r="BU10" i="23"/>
  <c r="BV10" i="23"/>
  <c r="BW10" i="23"/>
  <c r="BX10" i="23"/>
  <c r="BY10" i="23"/>
  <c r="BZ10" i="23"/>
  <c r="CA10" i="23"/>
  <c r="CA36" i="23" s="1"/>
  <c r="CB10" i="23"/>
  <c r="CB36" i="23" s="1"/>
  <c r="CC10" i="23"/>
  <c r="CC36" i="23" s="1"/>
  <c r="CD10" i="23"/>
  <c r="CE10" i="23"/>
  <c r="CF10" i="23"/>
  <c r="CG10" i="23"/>
  <c r="CH10" i="23"/>
  <c r="CI10" i="23"/>
  <c r="CI36" i="23" s="1"/>
  <c r="CJ10" i="23"/>
  <c r="CJ36" i="23" s="1"/>
  <c r="CK10" i="23"/>
  <c r="CL10" i="23"/>
  <c r="CL36" i="23" s="1"/>
  <c r="CM10" i="23"/>
  <c r="CN10" i="23"/>
  <c r="CO10" i="23"/>
  <c r="CP10" i="23"/>
  <c r="CQ10" i="23"/>
  <c r="CR10" i="23"/>
  <c r="CR36" i="23" s="1"/>
  <c r="CS10" i="23"/>
  <c r="CS36" i="23" s="1"/>
  <c r="CT10" i="23"/>
  <c r="CU10" i="23"/>
  <c r="CV10" i="23"/>
  <c r="CW10" i="23"/>
  <c r="CX10" i="23"/>
  <c r="CY10" i="23"/>
  <c r="CZ10" i="23"/>
  <c r="DA10" i="23"/>
  <c r="DA36" i="23" s="1"/>
  <c r="DB10" i="23"/>
  <c r="DC10" i="23"/>
  <c r="DD10" i="23"/>
  <c r="DE10" i="23"/>
  <c r="DF10" i="23"/>
  <c r="DG10" i="23"/>
  <c r="DG36" i="23" s="1"/>
  <c r="DH10" i="23"/>
  <c r="DI10" i="23"/>
  <c r="DI36" i="23" s="1"/>
  <c r="DJ10" i="23"/>
  <c r="DK10" i="23"/>
  <c r="DL10" i="23"/>
  <c r="DM10" i="23"/>
  <c r="DN10" i="23"/>
  <c r="DO10" i="23"/>
  <c r="DO36" i="23" s="1"/>
  <c r="DP10" i="23"/>
  <c r="DP36" i="23" s="1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H37" i="23" s="1"/>
  <c r="I11" i="23"/>
  <c r="J11" i="23"/>
  <c r="K11" i="23"/>
  <c r="L11" i="23"/>
  <c r="M11" i="23"/>
  <c r="N11" i="23"/>
  <c r="O11" i="23"/>
  <c r="P11" i="23"/>
  <c r="P37" i="23" s="1"/>
  <c r="Q11" i="23"/>
  <c r="Q37" i="23" s="1"/>
  <c r="R11" i="23"/>
  <c r="R37" i="23" s="1"/>
  <c r="S11" i="23"/>
  <c r="T11" i="23"/>
  <c r="U11" i="23"/>
  <c r="V11" i="23"/>
  <c r="W11" i="23"/>
  <c r="X11" i="23"/>
  <c r="X37" i="23" s="1"/>
  <c r="Y11" i="23"/>
  <c r="Y37" i="23" s="1"/>
  <c r="Z11" i="23"/>
  <c r="AA11" i="23"/>
  <c r="AA37" i="23" s="1"/>
  <c r="AB11" i="23"/>
  <c r="AC11" i="23"/>
  <c r="AD11" i="23"/>
  <c r="AE11" i="23"/>
  <c r="AF11" i="23"/>
  <c r="AG11" i="23"/>
  <c r="AH11" i="23"/>
  <c r="AI11" i="23"/>
  <c r="AI37" i="23" s="1"/>
  <c r="AJ11" i="23"/>
  <c r="AK11" i="23"/>
  <c r="AL11" i="23"/>
  <c r="AM11" i="23"/>
  <c r="AN11" i="23"/>
  <c r="AO11" i="23"/>
  <c r="AO37" i="23" s="1"/>
  <c r="AP11" i="23"/>
  <c r="AP37" i="23" s="1"/>
  <c r="AQ11" i="23"/>
  <c r="AR11" i="23"/>
  <c r="AS11" i="23"/>
  <c r="AT11" i="23"/>
  <c r="AU11" i="23"/>
  <c r="AV11" i="23"/>
  <c r="AV37" i="23" s="1"/>
  <c r="AW11" i="23"/>
  <c r="AW37" i="23" s="1"/>
  <c r="AX11" i="23"/>
  <c r="AX37" i="23" s="1"/>
  <c r="AY11" i="23"/>
  <c r="AZ11" i="23"/>
  <c r="BA11" i="23"/>
  <c r="BB11" i="23"/>
  <c r="BC11" i="23"/>
  <c r="BD11" i="23"/>
  <c r="BE11" i="23"/>
  <c r="BE37" i="23" s="1"/>
  <c r="BF11" i="23"/>
  <c r="BG11" i="23"/>
  <c r="BG37" i="23" s="1"/>
  <c r="BH11" i="23"/>
  <c r="BI11" i="23"/>
  <c r="BJ11" i="23"/>
  <c r="BK11" i="23"/>
  <c r="BL11" i="23"/>
  <c r="BL37" i="23" s="1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I38" i="23" s="1"/>
  <c r="J12" i="23"/>
  <c r="K12" i="23"/>
  <c r="K38" i="23" s="1"/>
  <c r="L12" i="23"/>
  <c r="M12" i="23"/>
  <c r="N12" i="23"/>
  <c r="O12" i="23"/>
  <c r="P12" i="23"/>
  <c r="Q12" i="23"/>
  <c r="Q38" i="23" s="1"/>
  <c r="R12" i="23"/>
  <c r="R38" i="23" s="1"/>
  <c r="S12" i="23"/>
  <c r="T12" i="23"/>
  <c r="U12" i="23"/>
  <c r="V12" i="23"/>
  <c r="W12" i="23"/>
  <c r="X12" i="23"/>
  <c r="Y12" i="23"/>
  <c r="Z12" i="23"/>
  <c r="Z38" i="23" s="1"/>
  <c r="AA12" i="23"/>
  <c r="AB12" i="23"/>
  <c r="AC12" i="23"/>
  <c r="AD12" i="23"/>
  <c r="AE12" i="23"/>
  <c r="AF12" i="23"/>
  <c r="AG12" i="23"/>
  <c r="AH12" i="23"/>
  <c r="AH38" i="23" s="1"/>
  <c r="AI12" i="23"/>
  <c r="AJ12" i="23"/>
  <c r="AK12" i="23"/>
  <c r="AL12" i="23"/>
  <c r="AM12" i="23"/>
  <c r="AN12" i="23"/>
  <c r="AO12" i="23"/>
  <c r="AP12" i="23"/>
  <c r="AQ12" i="23"/>
  <c r="AQ25" i="23" s="1"/>
  <c r="AR12" i="23"/>
  <c r="AS12" i="23"/>
  <c r="AT12" i="23"/>
  <c r="AU12" i="23"/>
  <c r="AV12" i="23"/>
  <c r="AW12" i="23"/>
  <c r="AX12" i="23"/>
  <c r="AX38" i="23" s="1"/>
  <c r="AY12" i="23"/>
  <c r="AZ12" i="23"/>
  <c r="BA12" i="23"/>
  <c r="BB12" i="23"/>
  <c r="BC12" i="23"/>
  <c r="BD12" i="23"/>
  <c r="BE12" i="23"/>
  <c r="BF12" i="23"/>
  <c r="BF38" i="23" s="1"/>
  <c r="BG12" i="23"/>
  <c r="BH12" i="23"/>
  <c r="BI12" i="23"/>
  <c r="BJ12" i="23"/>
  <c r="BK12" i="23"/>
  <c r="BL12" i="23"/>
  <c r="BM12" i="23"/>
  <c r="BM38" i="23" s="1"/>
  <c r="BN12" i="23"/>
  <c r="BN38" i="23" s="1"/>
  <c r="BO12" i="23"/>
  <c r="BP12" i="23"/>
  <c r="BQ12" i="23"/>
  <c r="BR12" i="23"/>
  <c r="BS12" i="23"/>
  <c r="BT12" i="23"/>
  <c r="BU12" i="23"/>
  <c r="BV12" i="23"/>
  <c r="BW12" i="23"/>
  <c r="BW38" i="23" s="1"/>
  <c r="BX12" i="23"/>
  <c r="BY12" i="23"/>
  <c r="BZ12" i="23"/>
  <c r="CA12" i="23"/>
  <c r="CB12" i="23"/>
  <c r="CC12" i="23"/>
  <c r="CC38" i="23" s="1"/>
  <c r="CD12" i="23"/>
  <c r="CE12" i="23"/>
  <c r="CF12" i="23"/>
  <c r="CF38" i="23" s="1"/>
  <c r="CG12" i="23"/>
  <c r="CH12" i="23"/>
  <c r="CI12" i="23"/>
  <c r="CJ12" i="23"/>
  <c r="CK12" i="23"/>
  <c r="CK38" i="23" s="1"/>
  <c r="CL12" i="23"/>
  <c r="CM12" i="23"/>
  <c r="CN12" i="23"/>
  <c r="CO12" i="23"/>
  <c r="CP12" i="23"/>
  <c r="CQ12" i="23"/>
  <c r="CR12" i="23"/>
  <c r="CS12" i="23"/>
  <c r="CT12" i="23"/>
  <c r="CT38" i="23" s="1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I38" i="23" s="1"/>
  <c r="DJ12" i="23"/>
  <c r="DK12" i="23"/>
  <c r="DK38" i="23" s="1"/>
  <c r="DL12" i="23"/>
  <c r="DM12" i="23"/>
  <c r="DN12" i="23"/>
  <c r="DO12" i="23"/>
  <c r="DP12" i="23"/>
  <c r="DQ12" i="23"/>
  <c r="DQ38" i="23" s="1"/>
  <c r="DR12" i="23"/>
  <c r="DR38" i="23" s="1"/>
  <c r="DS12" i="23"/>
  <c r="DT12" i="23"/>
  <c r="DU12" i="23"/>
  <c r="DV12" i="23"/>
  <c r="DW12" i="23"/>
  <c r="DX12" i="23"/>
  <c r="DY12" i="23"/>
  <c r="DY38" i="23" s="1"/>
  <c r="DZ12" i="23"/>
  <c r="DZ38" i="23" s="1"/>
  <c r="EA12" i="23"/>
  <c r="EB12" i="23"/>
  <c r="EC12" i="23"/>
  <c r="ED12" i="23"/>
  <c r="EE12" i="23"/>
  <c r="EF12" i="23"/>
  <c r="EG12" i="23"/>
  <c r="EH12" i="23"/>
  <c r="EI12" i="23"/>
  <c r="EI38" i="23" s="1"/>
  <c r="EJ12" i="23"/>
  <c r="EK12" i="23"/>
  <c r="EL12" i="23"/>
  <c r="EM12" i="23"/>
  <c r="EN12" i="23"/>
  <c r="EO12" i="23"/>
  <c r="EP12" i="23"/>
  <c r="EP38" i="23" s="1"/>
  <c r="D13" i="23"/>
  <c r="D39" i="23" s="1"/>
  <c r="E13" i="23"/>
  <c r="E39" i="23" s="1"/>
  <c r="F13" i="23"/>
  <c r="G13" i="23"/>
  <c r="H13" i="23"/>
  <c r="I13" i="23"/>
  <c r="J13" i="23"/>
  <c r="K13" i="23"/>
  <c r="K39" i="23" s="1"/>
  <c r="L13" i="23"/>
  <c r="L39" i="23" s="1"/>
  <c r="M13" i="23"/>
  <c r="N13" i="23"/>
  <c r="O13" i="23"/>
  <c r="P13" i="23"/>
  <c r="Q13" i="23"/>
  <c r="R13" i="23"/>
  <c r="S13" i="23"/>
  <c r="S39" i="23" s="1"/>
  <c r="T13" i="23"/>
  <c r="T39" i="23" s="1"/>
  <c r="U13" i="23"/>
  <c r="U39" i="23" s="1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H39" i="23" s="1"/>
  <c r="AI13" i="23"/>
  <c r="AJ13" i="23"/>
  <c r="AJ39" i="23" s="1"/>
  <c r="AK13" i="23"/>
  <c r="AK39" i="23" s="1"/>
  <c r="AL13" i="23"/>
  <c r="AM13" i="23"/>
  <c r="AN13" i="23"/>
  <c r="AO13" i="23"/>
  <c r="AP13" i="23"/>
  <c r="AP39" i="23" s="1"/>
  <c r="AQ13" i="23"/>
  <c r="AQ39" i="23" s="1"/>
  <c r="AR13" i="23"/>
  <c r="AR39" i="23" s="1"/>
  <c r="AS13" i="23"/>
  <c r="AT13" i="23"/>
  <c r="AU13" i="23"/>
  <c r="AV13" i="23"/>
  <c r="AW13" i="23"/>
  <c r="AX13" i="23"/>
  <c r="AY13" i="23"/>
  <c r="AY39" i="23" s="1"/>
  <c r="AZ13" i="23"/>
  <c r="AZ39" i="23" s="1"/>
  <c r="BA13" i="23"/>
  <c r="BA39" i="23" s="1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D25" i="23" s="1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D41" i="23" s="1"/>
  <c r="E15" i="23"/>
  <c r="E41" i="23" s="1"/>
  <c r="F15" i="23"/>
  <c r="G15" i="23"/>
  <c r="H15" i="23"/>
  <c r="I15" i="23"/>
  <c r="J15" i="23"/>
  <c r="K15" i="23"/>
  <c r="K41" i="23" s="1"/>
  <c r="L15" i="23"/>
  <c r="L41" i="23" s="1"/>
  <c r="M15" i="23"/>
  <c r="M41" i="23" s="1"/>
  <c r="N15" i="23"/>
  <c r="O15" i="23"/>
  <c r="P15" i="23"/>
  <c r="Q15" i="23"/>
  <c r="R15" i="23"/>
  <c r="S15" i="23"/>
  <c r="S41" i="23" s="1"/>
  <c r="T15" i="23"/>
  <c r="T41" i="23" s="1"/>
  <c r="U15" i="23"/>
  <c r="U41" i="23" s="1"/>
  <c r="V15" i="23"/>
  <c r="V41" i="23" s="1"/>
  <c r="W15" i="23"/>
  <c r="X15" i="23"/>
  <c r="Y15" i="23"/>
  <c r="Z15" i="23"/>
  <c r="AA15" i="23"/>
  <c r="AB15" i="23"/>
  <c r="AB41" i="23" s="1"/>
  <c r="AC15" i="23"/>
  <c r="AC41" i="23" s="1"/>
  <c r="AD15" i="23"/>
  <c r="AE15" i="23"/>
  <c r="AF15" i="23"/>
  <c r="AG15" i="23"/>
  <c r="AH15" i="23"/>
  <c r="AI15" i="23"/>
  <c r="AI41" i="23" s="1"/>
  <c r="AJ15" i="23"/>
  <c r="AJ41" i="23" s="1"/>
  <c r="AK15" i="23"/>
  <c r="AL15" i="23"/>
  <c r="AM15" i="23"/>
  <c r="AN15" i="23"/>
  <c r="AO15" i="23"/>
  <c r="AP15" i="23"/>
  <c r="AQ15" i="23"/>
  <c r="AR15" i="23"/>
  <c r="AR41" i="23" s="1"/>
  <c r="AS15" i="23"/>
  <c r="AS41" i="23" s="1"/>
  <c r="AT15" i="23"/>
  <c r="AT41" i="23" s="1"/>
  <c r="AU15" i="23"/>
  <c r="AV15" i="23"/>
  <c r="AW15" i="23"/>
  <c r="AX15" i="23"/>
  <c r="AY15" i="23"/>
  <c r="AY41" i="23" s="1"/>
  <c r="AZ15" i="23"/>
  <c r="AZ41" i="23" s="1"/>
  <c r="BA15" i="23"/>
  <c r="BA41" i="23" s="1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P41" i="23" s="1"/>
  <c r="BQ15" i="23"/>
  <c r="BQ41" i="23" s="1"/>
  <c r="BR15" i="23"/>
  <c r="BS15" i="23"/>
  <c r="BT15" i="23"/>
  <c r="BU15" i="23"/>
  <c r="BV15" i="23"/>
  <c r="BW15" i="23"/>
  <c r="BW41" i="23" s="1"/>
  <c r="BX15" i="23"/>
  <c r="BX41" i="23" s="1"/>
  <c r="BY15" i="23"/>
  <c r="BY41" i="23" s="1"/>
  <c r="BZ15" i="23"/>
  <c r="CA15" i="23"/>
  <c r="CB15" i="23"/>
  <c r="CC15" i="23"/>
  <c r="CD15" i="23"/>
  <c r="CE15" i="23"/>
  <c r="CF15" i="23"/>
  <c r="CF41" i="23" s="1"/>
  <c r="CG15" i="23"/>
  <c r="CG41" i="23" s="1"/>
  <c r="CH15" i="23"/>
  <c r="CI15" i="23"/>
  <c r="CJ15" i="23"/>
  <c r="CK15" i="23"/>
  <c r="CL15" i="23"/>
  <c r="CM15" i="23"/>
  <c r="CM41" i="23" s="1"/>
  <c r="CN15" i="23"/>
  <c r="CO15" i="23"/>
  <c r="CP15" i="23"/>
  <c r="CQ15" i="23"/>
  <c r="CR15" i="23"/>
  <c r="CS15" i="23"/>
  <c r="CT15" i="23"/>
  <c r="CU15" i="23"/>
  <c r="CU41" i="23" s="1"/>
  <c r="CV15" i="23"/>
  <c r="CV41" i="23" s="1"/>
  <c r="CW15" i="23"/>
  <c r="CW41" i="23" s="1"/>
  <c r="CX15" i="23"/>
  <c r="CY15" i="23"/>
  <c r="CZ15" i="23"/>
  <c r="DA15" i="23"/>
  <c r="DB15" i="23"/>
  <c r="DC15" i="23"/>
  <c r="DD15" i="23"/>
  <c r="DD41" i="23" s="1"/>
  <c r="DE15" i="23"/>
  <c r="DE41" i="23" s="1"/>
  <c r="DF15" i="23"/>
  <c r="DG15" i="23"/>
  <c r="DH15" i="23"/>
  <c r="DI15" i="23"/>
  <c r="DJ15" i="23"/>
  <c r="DK15" i="23"/>
  <c r="DK41" i="23" s="1"/>
  <c r="DL15" i="23"/>
  <c r="DL41" i="23" s="1"/>
  <c r="DM15" i="23"/>
  <c r="DM41" i="23" s="1"/>
  <c r="DN15" i="23"/>
  <c r="DO15" i="23"/>
  <c r="DP15" i="23"/>
  <c r="DQ15" i="23"/>
  <c r="DR15" i="23"/>
  <c r="DS15" i="23"/>
  <c r="DT15" i="23"/>
  <c r="DT41" i="23" s="1"/>
  <c r="DU15" i="23"/>
  <c r="DV15" i="23"/>
  <c r="DW15" i="23"/>
  <c r="DX15" i="23"/>
  <c r="DY15" i="23"/>
  <c r="DZ15" i="23"/>
  <c r="EA15" i="23"/>
  <c r="EA41" i="23" s="1"/>
  <c r="EB15" i="23"/>
  <c r="EB41" i="23" s="1"/>
  <c r="EC15" i="23"/>
  <c r="EC41" i="23" s="1"/>
  <c r="ED15" i="23"/>
  <c r="EE15" i="23"/>
  <c r="EF15" i="23"/>
  <c r="EG15" i="23"/>
  <c r="EH15" i="23"/>
  <c r="EI15" i="23"/>
  <c r="EJ15" i="23"/>
  <c r="EJ41" i="23" s="1"/>
  <c r="EK15" i="23"/>
  <c r="EK41" i="23" s="1"/>
  <c r="EL15" i="23"/>
  <c r="EM15" i="23"/>
  <c r="EN15" i="23"/>
  <c r="EO15" i="23"/>
  <c r="EP15" i="23"/>
  <c r="D16" i="23"/>
  <c r="E16" i="23"/>
  <c r="E42" i="23" s="1"/>
  <c r="F16" i="23"/>
  <c r="G16" i="23"/>
  <c r="G42" i="23" s="1"/>
  <c r="H16" i="23"/>
  <c r="I16" i="23"/>
  <c r="J16" i="23"/>
  <c r="K16" i="23"/>
  <c r="L16" i="23"/>
  <c r="L42" i="23" s="1"/>
  <c r="M16" i="23"/>
  <c r="N16" i="23"/>
  <c r="N42" i="23" s="1"/>
  <c r="O16" i="23"/>
  <c r="O42" i="23" s="1"/>
  <c r="P16" i="23"/>
  <c r="Q16" i="23"/>
  <c r="R16" i="23"/>
  <c r="S16" i="23"/>
  <c r="T16" i="23"/>
  <c r="U16" i="23"/>
  <c r="U42" i="23" s="1"/>
  <c r="V16" i="23"/>
  <c r="W16" i="23"/>
  <c r="W42" i="23" s="1"/>
  <c r="X16" i="23"/>
  <c r="Y16" i="23"/>
  <c r="Z16" i="23"/>
  <c r="AA16" i="23"/>
  <c r="AB16" i="23"/>
  <c r="AB42" i="23" s="1"/>
  <c r="AC16" i="23"/>
  <c r="AC42" i="23" s="1"/>
  <c r="AD16" i="23"/>
  <c r="AD42" i="23" s="1"/>
  <c r="AE16" i="23"/>
  <c r="AE42" i="23" s="1"/>
  <c r="AF16" i="23"/>
  <c r="AG16" i="23"/>
  <c r="AH16" i="23"/>
  <c r="AI16" i="23"/>
  <c r="AJ16" i="23"/>
  <c r="AK16" i="23"/>
  <c r="AL16" i="23"/>
  <c r="AL42" i="23" s="1"/>
  <c r="AM16" i="23"/>
  <c r="AN16" i="23"/>
  <c r="AO16" i="23"/>
  <c r="AP16" i="23"/>
  <c r="AQ16" i="23"/>
  <c r="AR16" i="23"/>
  <c r="AS16" i="23"/>
  <c r="AT16" i="23"/>
  <c r="AU16" i="23"/>
  <c r="AU42" i="23" s="1"/>
  <c r="AV16" i="23"/>
  <c r="AW16" i="23"/>
  <c r="AX16" i="23"/>
  <c r="AY16" i="23"/>
  <c r="AZ16" i="23"/>
  <c r="AZ42" i="23" s="1"/>
  <c r="BA16" i="23"/>
  <c r="BA42" i="23" s="1"/>
  <c r="BB16" i="23"/>
  <c r="BC16" i="23"/>
  <c r="BD16" i="23"/>
  <c r="BE16" i="23"/>
  <c r="BF16" i="23"/>
  <c r="BG16" i="23"/>
  <c r="BH16" i="23"/>
  <c r="BH42" i="23" s="1"/>
  <c r="BI16" i="23"/>
  <c r="BJ16" i="23"/>
  <c r="BK16" i="23"/>
  <c r="BL16" i="23"/>
  <c r="BM16" i="23"/>
  <c r="BN16" i="23"/>
  <c r="BO16" i="23"/>
  <c r="BP16" i="23"/>
  <c r="BP42" i="23" s="1"/>
  <c r="BQ16" i="23"/>
  <c r="BQ42" i="23" s="1"/>
  <c r="BR16" i="23"/>
  <c r="BR42" i="23" s="1"/>
  <c r="BS16" i="23"/>
  <c r="BS42" i="23" s="1"/>
  <c r="BT16" i="23"/>
  <c r="BU16" i="23"/>
  <c r="BV16" i="23"/>
  <c r="BW16" i="23"/>
  <c r="BX16" i="23"/>
  <c r="BY16" i="23"/>
  <c r="BZ16" i="23"/>
  <c r="CA16" i="23"/>
  <c r="CA42" i="23" s="1"/>
  <c r="CB16" i="23"/>
  <c r="CC16" i="23"/>
  <c r="CD16" i="23"/>
  <c r="CE16" i="23"/>
  <c r="CF16" i="23"/>
  <c r="CF42" i="23" s="1"/>
  <c r="CG16" i="23"/>
  <c r="CH16" i="23"/>
  <c r="CH42" i="23" s="1"/>
  <c r="CI16" i="23"/>
  <c r="CJ16" i="23"/>
  <c r="CK16" i="23"/>
  <c r="CL16" i="23"/>
  <c r="CM16" i="23"/>
  <c r="CN16" i="23"/>
  <c r="CN42" i="23" s="1"/>
  <c r="CO16" i="23"/>
  <c r="CP16" i="23"/>
  <c r="CP42" i="23" s="1"/>
  <c r="CQ16" i="23"/>
  <c r="CQ42" i="23" s="1"/>
  <c r="CR16" i="23"/>
  <c r="CS16" i="23"/>
  <c r="CT16" i="23"/>
  <c r="CU16" i="23"/>
  <c r="CV16" i="23"/>
  <c r="CV42" i="23" s="1"/>
  <c r="CW16" i="23"/>
  <c r="CW42" i="23" s="1"/>
  <c r="CX16" i="23"/>
  <c r="CY16" i="23"/>
  <c r="CZ16" i="23"/>
  <c r="DA16" i="23"/>
  <c r="DB16" i="23"/>
  <c r="DC16" i="23"/>
  <c r="DD16" i="23"/>
  <c r="DE16" i="23"/>
  <c r="DF16" i="23"/>
  <c r="DF42" i="23" s="1"/>
  <c r="DG16" i="23"/>
  <c r="DG42" i="23" s="1"/>
  <c r="DH16" i="23"/>
  <c r="DI16" i="23"/>
  <c r="DJ16" i="23"/>
  <c r="DK16" i="23"/>
  <c r="DL16" i="23"/>
  <c r="DL42" i="23" s="1"/>
  <c r="DM16" i="23"/>
  <c r="DM42" i="23" s="1"/>
  <c r="DN16" i="23"/>
  <c r="DO16" i="23"/>
  <c r="DO42" i="23" s="1"/>
  <c r="DP16" i="23"/>
  <c r="DQ16" i="23"/>
  <c r="DR16" i="23"/>
  <c r="DS16" i="23"/>
  <c r="DT16" i="23"/>
  <c r="DT42" i="23" s="1"/>
  <c r="DU16" i="23"/>
  <c r="DV16" i="23"/>
  <c r="DV42" i="23" s="1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E44" i="23" s="1"/>
  <c r="F18" i="23"/>
  <c r="F44" i="23" s="1"/>
  <c r="G18" i="23"/>
  <c r="G44" i="23" s="1"/>
  <c r="H18" i="23"/>
  <c r="I18" i="23"/>
  <c r="J18" i="23"/>
  <c r="K18" i="23"/>
  <c r="L18" i="23"/>
  <c r="M18" i="23"/>
  <c r="N18" i="23"/>
  <c r="O18" i="23"/>
  <c r="O44" i="23" s="1"/>
  <c r="P18" i="23"/>
  <c r="Q18" i="23"/>
  <c r="R18" i="23"/>
  <c r="S18" i="23"/>
  <c r="T18" i="23"/>
  <c r="U18" i="23"/>
  <c r="V18" i="23"/>
  <c r="V44" i="23" s="1"/>
  <c r="W18" i="23"/>
  <c r="W44" i="23" s="1"/>
  <c r="X18" i="23"/>
  <c r="Y18" i="23"/>
  <c r="Z18" i="23"/>
  <c r="AA18" i="23"/>
  <c r="AB18" i="23"/>
  <c r="AC18" i="23"/>
  <c r="AC44" i="23" s="1"/>
  <c r="AD18" i="23"/>
  <c r="AE18" i="23"/>
  <c r="AE44" i="23" s="1"/>
  <c r="AF18" i="23"/>
  <c r="AG18" i="23"/>
  <c r="AH18" i="23"/>
  <c r="AI18" i="23"/>
  <c r="AJ18" i="23"/>
  <c r="AK18" i="23"/>
  <c r="AK44" i="23" s="1"/>
  <c r="AL18" i="23"/>
  <c r="AM18" i="23"/>
  <c r="AN18" i="23"/>
  <c r="AO18" i="23"/>
  <c r="AP18" i="23"/>
  <c r="AQ18" i="23"/>
  <c r="AR18" i="23"/>
  <c r="AS18" i="23"/>
  <c r="AT18" i="23"/>
  <c r="AU18" i="23"/>
  <c r="AU44" i="23" s="1"/>
  <c r="AV18" i="23"/>
  <c r="AW18" i="23"/>
  <c r="AX18" i="23"/>
  <c r="AY18" i="23"/>
  <c r="AZ18" i="23"/>
  <c r="BA18" i="23"/>
  <c r="BA44" i="23" s="1"/>
  <c r="BB18" i="23"/>
  <c r="BB44" i="23" s="1"/>
  <c r="BC18" i="23"/>
  <c r="BC44" i="23" s="1"/>
  <c r="BD18" i="23"/>
  <c r="BD44" i="23" s="1"/>
  <c r="BE18" i="23"/>
  <c r="BF18" i="23"/>
  <c r="BG18" i="23"/>
  <c r="BH18" i="23"/>
  <c r="BI18" i="23"/>
  <c r="BI44" i="23" s="1"/>
  <c r="BJ18" i="23"/>
  <c r="BJ44" i="23" s="1"/>
  <c r="BK18" i="23"/>
  <c r="BK44" i="23" s="1"/>
  <c r="BL18" i="23"/>
  <c r="BM18" i="23"/>
  <c r="BN18" i="23"/>
  <c r="BO18" i="23"/>
  <c r="BP18" i="23"/>
  <c r="BQ18" i="23"/>
  <c r="BR18" i="23"/>
  <c r="BR44" i="23" s="1"/>
  <c r="BS18" i="23"/>
  <c r="BS44" i="23" s="1"/>
  <c r="BT18" i="23"/>
  <c r="BU18" i="23"/>
  <c r="BV18" i="23"/>
  <c r="BW18" i="23"/>
  <c r="BX18" i="23"/>
  <c r="BY18" i="23"/>
  <c r="BZ18" i="23"/>
  <c r="BZ44" i="23" s="1"/>
  <c r="CA18" i="23"/>
  <c r="CA44" i="23" s="1"/>
  <c r="CB18" i="23"/>
  <c r="CB44" i="23" s="1"/>
  <c r="CC18" i="23"/>
  <c r="CD18" i="23"/>
  <c r="CE18" i="23"/>
  <c r="CF18" i="23"/>
  <c r="CG18" i="23"/>
  <c r="CH18" i="23"/>
  <c r="CH44" i="23" s="1"/>
  <c r="CI18" i="23"/>
  <c r="CI44" i="23" s="1"/>
  <c r="CJ18" i="23"/>
  <c r="CK18" i="23"/>
  <c r="CL18" i="23"/>
  <c r="CM18" i="23"/>
  <c r="CN18" i="23"/>
  <c r="CO18" i="23"/>
  <c r="CP18" i="23"/>
  <c r="CP44" i="23" s="1"/>
  <c r="CQ18" i="23"/>
  <c r="CQ44" i="23" s="1"/>
  <c r="CR18" i="23"/>
  <c r="CS18" i="23"/>
  <c r="CT18" i="23"/>
  <c r="CU18" i="23"/>
  <c r="CV18" i="23"/>
  <c r="CW18" i="23"/>
  <c r="CW44" i="23" s="1"/>
  <c r="CX18" i="23"/>
  <c r="CZ18" i="23"/>
  <c r="DA18" i="23"/>
  <c r="DA44" i="23" s="1"/>
  <c r="DB18" i="23"/>
  <c r="DC18" i="23"/>
  <c r="DD18" i="23"/>
  <c r="DE18" i="23"/>
  <c r="DF18" i="23"/>
  <c r="DG18" i="23"/>
  <c r="DG44" i="23" s="1"/>
  <c r="DH18" i="23"/>
  <c r="DH44" i="23" s="1"/>
  <c r="DI18" i="23"/>
  <c r="DI44" i="23" s="1"/>
  <c r="DJ18" i="23"/>
  <c r="DK18" i="23"/>
  <c r="DL18" i="23"/>
  <c r="DM18" i="23"/>
  <c r="DN18" i="23"/>
  <c r="DN44" i="23" s="1"/>
  <c r="DO18" i="23"/>
  <c r="DO44" i="23" s="1"/>
  <c r="DP18" i="23"/>
  <c r="DP44" i="23" s="1"/>
  <c r="DQ18" i="23"/>
  <c r="DR18" i="23"/>
  <c r="DS18" i="23"/>
  <c r="DT18" i="23"/>
  <c r="DU18" i="23"/>
  <c r="DV18" i="23"/>
  <c r="DW18" i="23"/>
  <c r="DW44" i="23" s="1"/>
  <c r="DX18" i="23"/>
  <c r="DX44" i="23" s="1"/>
  <c r="DY18" i="23"/>
  <c r="DZ18" i="23"/>
  <c r="EA18" i="23"/>
  <c r="EB18" i="23"/>
  <c r="EC18" i="23"/>
  <c r="ED18" i="23"/>
  <c r="ED44" i="23" s="1"/>
  <c r="EE18" i="23"/>
  <c r="EE44" i="23" s="1"/>
  <c r="EF18" i="23"/>
  <c r="EG18" i="23"/>
  <c r="EG44" i="23" s="1"/>
  <c r="EH18" i="23"/>
  <c r="EI18" i="23"/>
  <c r="EJ18" i="23"/>
  <c r="EK18" i="23"/>
  <c r="EL18" i="23"/>
  <c r="EM18" i="23"/>
  <c r="EM44" i="23" s="1"/>
  <c r="EN18" i="23"/>
  <c r="EO18" i="23"/>
  <c r="EP18" i="23"/>
  <c r="D21" i="23"/>
  <c r="E21" i="23"/>
  <c r="F21" i="23"/>
  <c r="G21" i="23"/>
  <c r="H21" i="23"/>
  <c r="I21" i="23"/>
  <c r="I47" i="23" s="1"/>
  <c r="J21" i="23"/>
  <c r="K21" i="23"/>
  <c r="L21" i="23"/>
  <c r="M21" i="23"/>
  <c r="N21" i="23"/>
  <c r="O21" i="23"/>
  <c r="P21" i="23"/>
  <c r="P47" i="23" s="1"/>
  <c r="Q21" i="23"/>
  <c r="R21" i="23"/>
  <c r="S21" i="23"/>
  <c r="T21" i="23"/>
  <c r="U21" i="23"/>
  <c r="V21" i="23"/>
  <c r="W21" i="23"/>
  <c r="X21" i="23"/>
  <c r="Y21" i="23"/>
  <c r="Y47" i="23" s="1"/>
  <c r="Z21" i="23"/>
  <c r="AA21" i="23"/>
  <c r="AB21" i="23"/>
  <c r="AC21" i="23"/>
  <c r="AD21" i="23"/>
  <c r="AE21" i="23"/>
  <c r="AE47" i="23" s="1"/>
  <c r="AF21" i="23"/>
  <c r="AG21" i="23"/>
  <c r="AG47" i="23" s="1"/>
  <c r="AH21" i="23"/>
  <c r="AH47" i="23" s="1"/>
  <c r="AI21" i="23"/>
  <c r="AJ21" i="23"/>
  <c r="AK21" i="23"/>
  <c r="AL21" i="23"/>
  <c r="AM21" i="23"/>
  <c r="AM47" i="23" s="1"/>
  <c r="AN21" i="23"/>
  <c r="AN47" i="23" s="1"/>
  <c r="AO21" i="23"/>
  <c r="AP21" i="23"/>
  <c r="AQ21" i="23"/>
  <c r="AR21" i="23"/>
  <c r="AS21" i="23"/>
  <c r="AT21" i="23"/>
  <c r="AU21" i="23"/>
  <c r="AV21" i="23"/>
  <c r="AV47" i="23" s="1"/>
  <c r="AW21" i="23"/>
  <c r="AX21" i="23"/>
  <c r="AY21" i="23"/>
  <c r="AZ21" i="23"/>
  <c r="BA21" i="23"/>
  <c r="BB21" i="23"/>
  <c r="BC21" i="23"/>
  <c r="BC47" i="23" s="1"/>
  <c r="BD21" i="23"/>
  <c r="BE21" i="23"/>
  <c r="BE47" i="23" s="1"/>
  <c r="BF21" i="23"/>
  <c r="BG21" i="23"/>
  <c r="BH21" i="23"/>
  <c r="BI21" i="23"/>
  <c r="BJ21" i="23"/>
  <c r="BK21" i="23"/>
  <c r="BL21" i="23"/>
  <c r="BL47" i="23" s="1"/>
  <c r="BM21" i="23"/>
  <c r="BM47" i="23" s="1"/>
  <c r="BN21" i="23"/>
  <c r="BN47" i="23" s="1"/>
  <c r="BO21" i="23"/>
  <c r="BP21" i="23"/>
  <c r="BQ21" i="23"/>
  <c r="BR21" i="23"/>
  <c r="BS21" i="23"/>
  <c r="BT21" i="23"/>
  <c r="BU21" i="23"/>
  <c r="BU47" i="23" s="1"/>
  <c r="BV21" i="23"/>
  <c r="BV47" i="23" s="1"/>
  <c r="BW21" i="23"/>
  <c r="BX21" i="23"/>
  <c r="BY21" i="23"/>
  <c r="BZ21" i="23"/>
  <c r="CA21" i="23"/>
  <c r="CA47" i="23" s="1"/>
  <c r="CB21" i="23"/>
  <c r="CB47" i="23" s="1"/>
  <c r="CC21" i="23"/>
  <c r="CC47" i="23" s="1"/>
  <c r="CD21" i="23"/>
  <c r="CE21" i="23"/>
  <c r="CF21" i="23"/>
  <c r="CG21" i="23"/>
  <c r="CH21" i="23"/>
  <c r="CI21" i="23"/>
  <c r="CI47" i="23" s="1"/>
  <c r="CJ21" i="23"/>
  <c r="CJ47" i="23" s="1"/>
  <c r="CK21" i="23"/>
  <c r="CK47" i="23" s="1"/>
  <c r="CL21" i="23"/>
  <c r="CM21" i="23"/>
  <c r="CN21" i="23"/>
  <c r="CO21" i="23"/>
  <c r="CP21" i="23"/>
  <c r="CQ21" i="23"/>
  <c r="CR21" i="23"/>
  <c r="CR47" i="23" s="1"/>
  <c r="CS21" i="23"/>
  <c r="CT21" i="23"/>
  <c r="CU21" i="23"/>
  <c r="CV21" i="23"/>
  <c r="CW21" i="23"/>
  <c r="CX21" i="23"/>
  <c r="CY21" i="23"/>
  <c r="CZ21" i="23"/>
  <c r="CZ47" i="23" s="1"/>
  <c r="DA21" i="23"/>
  <c r="DA47" i="23" s="1"/>
  <c r="DB21" i="23"/>
  <c r="DC21" i="23"/>
  <c r="DD21" i="23"/>
  <c r="DE21" i="23"/>
  <c r="DF21" i="23"/>
  <c r="DG21" i="23"/>
  <c r="DG47" i="23" s="1"/>
  <c r="DH21" i="23"/>
  <c r="DI21" i="23"/>
  <c r="DI47" i="23" s="1"/>
  <c r="DJ21" i="23"/>
  <c r="DJ47" i="23" s="1"/>
  <c r="DK21" i="23"/>
  <c r="DL21" i="23"/>
  <c r="DM21" i="23"/>
  <c r="DN21" i="23"/>
  <c r="DO21" i="23"/>
  <c r="DO47" i="23" s="1"/>
  <c r="DP21" i="23"/>
  <c r="DQ21" i="23"/>
  <c r="DQ47" i="23" s="1"/>
  <c r="DR21" i="23"/>
  <c r="DS21" i="23"/>
  <c r="DT21" i="23"/>
  <c r="DU21" i="23"/>
  <c r="DV21" i="23"/>
  <c r="DW21" i="23"/>
  <c r="DW47" i="23" s="1"/>
  <c r="DX21" i="23"/>
  <c r="DX47" i="23" s="1"/>
  <c r="DY21" i="23"/>
  <c r="DY47" i="23" s="1"/>
  <c r="DZ21" i="23"/>
  <c r="EA21" i="23"/>
  <c r="EB21" i="23"/>
  <c r="EC21" i="23"/>
  <c r="ED21" i="23"/>
  <c r="EE21" i="23"/>
  <c r="EF21" i="23"/>
  <c r="EG21" i="23"/>
  <c r="EG47" i="23" s="1"/>
  <c r="EH21" i="23"/>
  <c r="EH47" i="23" s="1"/>
  <c r="EI21" i="23"/>
  <c r="EJ21" i="23"/>
  <c r="EK21" i="23"/>
  <c r="EL21" i="23"/>
  <c r="EM21" i="23"/>
  <c r="EM47" i="23" s="1"/>
  <c r="EN21" i="23"/>
  <c r="EN47" i="23" s="1"/>
  <c r="EO21" i="23"/>
  <c r="EP21" i="23"/>
  <c r="EP47" i="23" s="1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I49" i="23" s="1"/>
  <c r="J23" i="23"/>
  <c r="J49" i="23" s="1"/>
  <c r="K23" i="23"/>
  <c r="K49" i="23" s="1"/>
  <c r="L23" i="23"/>
  <c r="M23" i="23"/>
  <c r="N23" i="23"/>
  <c r="O23" i="23"/>
  <c r="P23" i="23"/>
  <c r="Q23" i="23"/>
  <c r="R23" i="23"/>
  <c r="R49" i="23" s="1"/>
  <c r="S23" i="23"/>
  <c r="S49" i="23" s="1"/>
  <c r="T23" i="23"/>
  <c r="T49" i="23" s="1"/>
  <c r="U23" i="23"/>
  <c r="V23" i="23"/>
  <c r="W23" i="23"/>
  <c r="X23" i="23"/>
  <c r="Y23" i="23"/>
  <c r="Y49" i="23" s="1"/>
  <c r="Z23" i="23"/>
  <c r="Z49" i="23" s="1"/>
  <c r="AA23" i="23"/>
  <c r="AA49" i="23" s="1"/>
  <c r="AB23" i="23"/>
  <c r="AB49" i="23" s="1"/>
  <c r="AC23" i="23"/>
  <c r="AD23" i="23"/>
  <c r="AE23" i="23"/>
  <c r="AF23" i="23"/>
  <c r="AG23" i="23"/>
  <c r="AH23" i="23"/>
  <c r="AH49" i="23" s="1"/>
  <c r="AI23" i="23"/>
  <c r="AJ23" i="23"/>
  <c r="AK23" i="23"/>
  <c r="AL23" i="23"/>
  <c r="AM23" i="23"/>
  <c r="AN23" i="23"/>
  <c r="AO23" i="23"/>
  <c r="AO49" i="23" s="1"/>
  <c r="AP23" i="23"/>
  <c r="AP49" i="23" s="1"/>
  <c r="AQ23" i="23"/>
  <c r="AQ49" i="23" s="1"/>
  <c r="AR23" i="23"/>
  <c r="AR49" i="23" s="1"/>
  <c r="AS23" i="23"/>
  <c r="AT23" i="23"/>
  <c r="AU23" i="23"/>
  <c r="AV23" i="23"/>
  <c r="AW23" i="23"/>
  <c r="AX23" i="23"/>
  <c r="AX49" i="23" s="1"/>
  <c r="AY23" i="23"/>
  <c r="AZ23" i="23"/>
  <c r="BA23" i="23"/>
  <c r="BB23" i="23"/>
  <c r="BC23" i="23"/>
  <c r="BD23" i="23"/>
  <c r="BE23" i="23"/>
  <c r="BE49" i="23" s="1"/>
  <c r="BF23" i="23"/>
  <c r="BF49" i="23" s="1"/>
  <c r="BG23" i="23"/>
  <c r="BH23" i="23"/>
  <c r="BI23" i="23"/>
  <c r="BJ23" i="23"/>
  <c r="BK23" i="23"/>
  <c r="BL23" i="23"/>
  <c r="BM23" i="23"/>
  <c r="BM49" i="23" s="1"/>
  <c r="BN23" i="23"/>
  <c r="BN49" i="23" s="1"/>
  <c r="BO23" i="23"/>
  <c r="BO49" i="23" s="1"/>
  <c r="BP23" i="23"/>
  <c r="BQ23" i="23"/>
  <c r="BR23" i="23"/>
  <c r="BS23" i="23"/>
  <c r="BT23" i="23"/>
  <c r="BU23" i="23"/>
  <c r="BV23" i="23"/>
  <c r="BV49" i="23" s="1"/>
  <c r="BW23" i="23"/>
  <c r="BW49" i="23" s="1"/>
  <c r="BX23" i="23"/>
  <c r="BY23" i="23"/>
  <c r="BZ23" i="23"/>
  <c r="CA23" i="23"/>
  <c r="CB23" i="23"/>
  <c r="CC23" i="23"/>
  <c r="CC49" i="23" s="1"/>
  <c r="CD23" i="23"/>
  <c r="CD49" i="23" s="1"/>
  <c r="CE23" i="23"/>
  <c r="CE49" i="23" s="1"/>
  <c r="CF23" i="23"/>
  <c r="CG23" i="23"/>
  <c r="CH23" i="23"/>
  <c r="CI23" i="23"/>
  <c r="CJ23" i="23"/>
  <c r="CK23" i="23"/>
  <c r="CK49" i="23" s="1"/>
  <c r="CL23" i="23"/>
  <c r="CL49" i="23" s="1"/>
  <c r="CM23" i="23"/>
  <c r="CN23" i="23"/>
  <c r="CO23" i="23"/>
  <c r="CP23" i="23"/>
  <c r="CQ23" i="23"/>
  <c r="CR23" i="23"/>
  <c r="CS23" i="23"/>
  <c r="CT23" i="23"/>
  <c r="CT49" i="23" s="1"/>
  <c r="CU23" i="23"/>
  <c r="CU49" i="23" s="1"/>
  <c r="CV23" i="23"/>
  <c r="CV49" i="23" s="1"/>
  <c r="CW23" i="23"/>
  <c r="CX23" i="23"/>
  <c r="CY23" i="23"/>
  <c r="CZ23" i="23"/>
  <c r="DA23" i="23"/>
  <c r="DA49" i="23" s="1"/>
  <c r="DB23" i="23"/>
  <c r="DB49" i="23" s="1"/>
  <c r="DC23" i="23"/>
  <c r="DC49" i="23" s="1"/>
  <c r="DD23" i="23"/>
  <c r="DE23" i="23"/>
  <c r="DF23" i="23"/>
  <c r="DG23" i="23"/>
  <c r="DH23" i="23"/>
  <c r="DI23" i="23"/>
  <c r="DJ23" i="23"/>
  <c r="DK23" i="23"/>
  <c r="DK49" i="23" s="1"/>
  <c r="DL23" i="23"/>
  <c r="DL49" i="23" s="1"/>
  <c r="DM23" i="23"/>
  <c r="DN23" i="23"/>
  <c r="DO23" i="23"/>
  <c r="DP23" i="23"/>
  <c r="DQ23" i="23"/>
  <c r="DR23" i="23"/>
  <c r="DR49" i="23" s="1"/>
  <c r="DS23" i="23"/>
  <c r="DT23" i="23"/>
  <c r="DU23" i="23"/>
  <c r="DV23" i="23"/>
  <c r="DW23" i="23"/>
  <c r="DX23" i="23"/>
  <c r="DY23" i="23"/>
  <c r="DY49" i="23" s="1"/>
  <c r="DZ23" i="23"/>
  <c r="DZ49" i="23" s="1"/>
  <c r="EA23" i="23"/>
  <c r="EB23" i="23"/>
  <c r="EC23" i="23"/>
  <c r="ED23" i="23"/>
  <c r="EE23" i="23"/>
  <c r="EF23" i="23"/>
  <c r="EG23" i="23"/>
  <c r="EG49" i="23" s="1"/>
  <c r="EH23" i="23"/>
  <c r="EH49" i="23" s="1"/>
  <c r="EI23" i="23"/>
  <c r="EI49" i="23" s="1"/>
  <c r="EJ23" i="23"/>
  <c r="EK23" i="23"/>
  <c r="EL23" i="23"/>
  <c r="EM23" i="23"/>
  <c r="EN23" i="23"/>
  <c r="EO23" i="23"/>
  <c r="EP23" i="23"/>
  <c r="EP49" i="23" s="1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Y50" i="23" s="1"/>
  <c r="AZ24" i="23"/>
  <c r="AZ50" i="23" s="1"/>
  <c r="BA24" i="23"/>
  <c r="BB24" i="23"/>
  <c r="BC24" i="23"/>
  <c r="BD24" i="23"/>
  <c r="BE24" i="23"/>
  <c r="BF24" i="23"/>
  <c r="BF50" i="23" s="1"/>
  <c r="BG24" i="23"/>
  <c r="BG50" i="23" s="1"/>
  <c r="BH24" i="23"/>
  <c r="BH50" i="23" s="1"/>
  <c r="BI24" i="23"/>
  <c r="BJ24" i="23"/>
  <c r="BK24" i="23"/>
  <c r="BL24" i="23"/>
  <c r="BM24" i="23"/>
  <c r="BN24" i="23"/>
  <c r="BN50" i="23" s="1"/>
  <c r="BO24" i="23"/>
  <c r="BO50" i="23" s="1"/>
  <c r="BP24" i="23"/>
  <c r="BP50" i="23" s="1"/>
  <c r="BQ24" i="23"/>
  <c r="BQ50" i="23" s="1"/>
  <c r="BR24" i="23"/>
  <c r="BS24" i="23"/>
  <c r="BT24" i="23"/>
  <c r="BU24" i="23"/>
  <c r="BV24" i="23"/>
  <c r="BV50" i="23" s="1"/>
  <c r="BW24" i="23"/>
  <c r="BW50" i="23" s="1"/>
  <c r="BX24" i="23"/>
  <c r="BY24" i="23"/>
  <c r="BZ24" i="23"/>
  <c r="CA24" i="23"/>
  <c r="CB24" i="23"/>
  <c r="CC24" i="23"/>
  <c r="CD24" i="23"/>
  <c r="CD50" i="23" s="1"/>
  <c r="CE24" i="23"/>
  <c r="CE50" i="23" s="1"/>
  <c r="CF24" i="23"/>
  <c r="CF50" i="23" s="1"/>
  <c r="CG24" i="23"/>
  <c r="CG50" i="23" s="1"/>
  <c r="CH24" i="23"/>
  <c r="CI24" i="23"/>
  <c r="CJ24" i="23"/>
  <c r="CK24" i="23"/>
  <c r="CL24" i="23"/>
  <c r="CL50" i="23" s="1"/>
  <c r="CM24" i="23"/>
  <c r="CN24" i="23"/>
  <c r="CN50" i="23" s="1"/>
  <c r="CO24" i="23"/>
  <c r="CP24" i="23"/>
  <c r="CQ24" i="23"/>
  <c r="CR24" i="23"/>
  <c r="CS24" i="23"/>
  <c r="CT24" i="23"/>
  <c r="CT50" i="23" s="1"/>
  <c r="CU24" i="23"/>
  <c r="CU50" i="23" s="1"/>
  <c r="CV24" i="23"/>
  <c r="CV50" i="23" s="1"/>
  <c r="CW24" i="23"/>
  <c r="CX24" i="23"/>
  <c r="CY24" i="23"/>
  <c r="CZ24" i="23"/>
  <c r="DA24" i="23"/>
  <c r="DB24" i="23"/>
  <c r="DC24" i="23"/>
  <c r="DD24" i="23"/>
  <c r="DD50" i="23" s="1"/>
  <c r="DE24" i="23"/>
  <c r="DE50" i="23" s="1"/>
  <c r="DF24" i="23"/>
  <c r="DG24" i="23"/>
  <c r="DH24" i="23"/>
  <c r="DI24" i="23"/>
  <c r="DJ24" i="23"/>
  <c r="DJ50" i="23" s="1"/>
  <c r="DK24" i="23"/>
  <c r="DK50" i="23" s="1"/>
  <c r="DL24" i="23"/>
  <c r="DL50" i="23" s="1"/>
  <c r="DM24" i="23"/>
  <c r="DN24" i="23"/>
  <c r="DO24" i="23"/>
  <c r="DP24" i="23"/>
  <c r="DQ24" i="23"/>
  <c r="DR24" i="23"/>
  <c r="DS24" i="23"/>
  <c r="DS50" i="23" s="1"/>
  <c r="DT24" i="23"/>
  <c r="DT50" i="23" s="1"/>
  <c r="DU24" i="23"/>
  <c r="DU50" i="23" s="1"/>
  <c r="DV24" i="23"/>
  <c r="DW24" i="23"/>
  <c r="DX24" i="23"/>
  <c r="DY24" i="23"/>
  <c r="DZ24" i="23"/>
  <c r="EA24" i="23"/>
  <c r="EA50" i="23" s="1"/>
  <c r="EB24" i="23"/>
  <c r="EB50" i="23" s="1"/>
  <c r="EC24" i="23"/>
  <c r="EC50" i="23" s="1"/>
  <c r="ED24" i="23"/>
  <c r="EE24" i="23"/>
  <c r="EF24" i="23"/>
  <c r="EG24" i="23"/>
  <c r="EH24" i="23"/>
  <c r="EH50" i="23" s="1"/>
  <c r="EI24" i="23"/>
  <c r="EJ24" i="23"/>
  <c r="EK24" i="23"/>
  <c r="EL24" i="23"/>
  <c r="EM24" i="23"/>
  <c r="EN24" i="23"/>
  <c r="EO24" i="23"/>
  <c r="EP24" i="23"/>
  <c r="C24" i="23"/>
  <c r="C23" i="23"/>
  <c r="C49" i="23" s="1"/>
  <c r="C22" i="23"/>
  <c r="C21" i="23"/>
  <c r="C18" i="23"/>
  <c r="C16" i="23"/>
  <c r="C15" i="23"/>
  <c r="C13" i="23"/>
  <c r="C12" i="23"/>
  <c r="C11" i="23"/>
  <c r="C37" i="23" s="1"/>
  <c r="C10" i="23"/>
  <c r="C8" i="23"/>
  <c r="C7" i="23"/>
  <c r="C5" i="23"/>
  <c r="C4" i="23"/>
  <c r="DY24" i="17"/>
  <c r="DQ24" i="17"/>
  <c r="EK24" i="17"/>
  <c r="CO24" i="17"/>
  <c r="AJ24" i="17"/>
  <c r="DM24" i="17"/>
  <c r="CW24" i="17"/>
  <c r="CG24" i="17"/>
  <c r="BX24" i="17"/>
  <c r="BP24" i="17"/>
  <c r="BH24" i="17"/>
  <c r="L24" i="17"/>
  <c r="BG24" i="17"/>
  <c r="K24" i="17"/>
  <c r="BV24" i="17"/>
  <c r="BN24" i="17"/>
  <c r="BF24" i="17"/>
  <c r="CE25" i="20"/>
  <c r="DS24" i="17"/>
  <c r="DK24" i="17"/>
  <c r="EP24" i="17"/>
  <c r="EB24" i="17"/>
  <c r="DL24" i="17"/>
  <c r="DJ24" i="17"/>
  <c r="DH24" i="17"/>
  <c r="CV24" i="17"/>
  <c r="CF24" i="17"/>
  <c r="CD24" i="17"/>
  <c r="BQ24" i="17"/>
  <c r="N25" i="20"/>
  <c r="CS25" i="23"/>
  <c r="BZ25" i="23"/>
  <c r="C5" i="10"/>
  <c r="C30" i="10" s="1"/>
  <c r="D5" i="10"/>
  <c r="D30" i="10" s="1"/>
  <c r="E5" i="10"/>
  <c r="F5" i="10"/>
  <c r="G5" i="10"/>
  <c r="G24" i="10" s="1"/>
  <c r="G49" i="10" s="1"/>
  <c r="H5" i="10"/>
  <c r="I5" i="10"/>
  <c r="J5" i="10"/>
  <c r="K5" i="10"/>
  <c r="L5" i="10"/>
  <c r="L24" i="10" s="1"/>
  <c r="L49" i="10" s="1"/>
  <c r="M5" i="10"/>
  <c r="M24" i="10" s="1"/>
  <c r="M49" i="10" s="1"/>
  <c r="N5" i="10"/>
  <c r="O5" i="10"/>
  <c r="O24" i="10" s="1"/>
  <c r="P5" i="10"/>
  <c r="Q5" i="10"/>
  <c r="R5" i="10"/>
  <c r="S5" i="10"/>
  <c r="S30" i="10" s="1"/>
  <c r="T5" i="10"/>
  <c r="U5" i="10"/>
  <c r="V5" i="10"/>
  <c r="W5" i="10"/>
  <c r="G19" i="47" s="1"/>
  <c r="X5" i="10"/>
  <c r="Y5" i="10"/>
  <c r="Z5" i="10"/>
  <c r="AA5" i="10"/>
  <c r="AA30" i="10" s="1"/>
  <c r="AB5" i="10"/>
  <c r="AC5" i="10"/>
  <c r="AD5" i="10"/>
  <c r="AE5" i="10"/>
  <c r="AE24" i="10" s="1"/>
  <c r="AF5" i="10"/>
  <c r="AG5" i="10"/>
  <c r="AH5" i="10"/>
  <c r="AI5" i="10"/>
  <c r="AJ5" i="10"/>
  <c r="AK5" i="10"/>
  <c r="AL5" i="10"/>
  <c r="C89" i="24"/>
  <c r="D89" i="24"/>
  <c r="E89" i="24"/>
  <c r="F89" i="24"/>
  <c r="C11" i="10"/>
  <c r="C91" i="24" s="1"/>
  <c r="C111" i="24" s="1"/>
  <c r="D11" i="10"/>
  <c r="D36" i="10" s="1"/>
  <c r="E11" i="10"/>
  <c r="E36" i="10" s="1"/>
  <c r="F11" i="10"/>
  <c r="G11" i="10"/>
  <c r="H11" i="10"/>
  <c r="I11" i="10"/>
  <c r="J11" i="10"/>
  <c r="K11" i="10"/>
  <c r="L11" i="10"/>
  <c r="M11" i="10"/>
  <c r="M36" i="10" s="1"/>
  <c r="N11" i="10"/>
  <c r="O11" i="10"/>
  <c r="O36" i="10" s="1"/>
  <c r="P11" i="10"/>
  <c r="Q11" i="10"/>
  <c r="R11" i="10"/>
  <c r="S11" i="10"/>
  <c r="T11" i="10"/>
  <c r="U11" i="10"/>
  <c r="U36" i="10" s="1"/>
  <c r="V11" i="10"/>
  <c r="W11" i="10"/>
  <c r="X11" i="10"/>
  <c r="Y11" i="10"/>
  <c r="Z11" i="10"/>
  <c r="AA11" i="10"/>
  <c r="AB11" i="10"/>
  <c r="AC11" i="10"/>
  <c r="AC36" i="10" s="1"/>
  <c r="AD11" i="10"/>
  <c r="AE11" i="10"/>
  <c r="AE36" i="10" s="1"/>
  <c r="AF11" i="10"/>
  <c r="AG11" i="10"/>
  <c r="AH11" i="10"/>
  <c r="AI11" i="10"/>
  <c r="AJ11" i="10"/>
  <c r="AK11" i="10"/>
  <c r="AL11" i="10"/>
  <c r="C94" i="24"/>
  <c r="F94" i="24"/>
  <c r="E113" i="43"/>
  <c r="E131" i="43"/>
  <c r="C43" i="10"/>
  <c r="D43" i="10"/>
  <c r="E43" i="10"/>
  <c r="F43" i="10"/>
  <c r="G43" i="10"/>
  <c r="H43" i="10"/>
  <c r="I43" i="10"/>
  <c r="K43" i="10"/>
  <c r="L43" i="10"/>
  <c r="M43" i="10"/>
  <c r="N43" i="10"/>
  <c r="O43" i="10"/>
  <c r="P43" i="10"/>
  <c r="Q43" i="10"/>
  <c r="S43" i="10"/>
  <c r="T43" i="10"/>
  <c r="U43" i="10"/>
  <c r="V43" i="10"/>
  <c r="W43" i="10"/>
  <c r="X43" i="10"/>
  <c r="Y43" i="10"/>
  <c r="AA43" i="10"/>
  <c r="AB43" i="10"/>
  <c r="AC43" i="10"/>
  <c r="AD43" i="10"/>
  <c r="AE43" i="10"/>
  <c r="AF43" i="10"/>
  <c r="AG43" i="10"/>
  <c r="AI43" i="10"/>
  <c r="AJ43" i="10"/>
  <c r="AK43" i="10"/>
  <c r="AL43" i="10"/>
  <c r="D19" i="47"/>
  <c r="C20" i="47"/>
  <c r="C19" i="47"/>
  <c r="D103" i="24"/>
  <c r="D117" i="24"/>
  <c r="D113" i="43"/>
  <c r="D131" i="43"/>
  <c r="F102" i="24"/>
  <c r="F116" i="24"/>
  <c r="F112" i="43"/>
  <c r="F130" i="43"/>
  <c r="E116" i="24"/>
  <c r="E112" i="43"/>
  <c r="E130" i="43"/>
  <c r="F111" i="43"/>
  <c r="F129" i="43" s="1"/>
  <c r="E101" i="24"/>
  <c r="E115" i="24" s="1"/>
  <c r="E111" i="43"/>
  <c r="D101" i="24"/>
  <c r="D111" i="43"/>
  <c r="F100" i="24"/>
  <c r="F110" i="43"/>
  <c r="E110" i="43"/>
  <c r="D100" i="24"/>
  <c r="D115" i="24" s="1"/>
  <c r="D110" i="43"/>
  <c r="D129" i="43" s="1"/>
  <c r="F97" i="24"/>
  <c r="F107" i="43"/>
  <c r="E107" i="43"/>
  <c r="F105" i="43"/>
  <c r="F127" i="43"/>
  <c r="D95" i="24"/>
  <c r="D105" i="43"/>
  <c r="E102" i="43"/>
  <c r="E126" i="43"/>
  <c r="D92" i="24"/>
  <c r="D112" i="24"/>
  <c r="D102" i="43"/>
  <c r="D126" i="43"/>
  <c r="F91" i="24"/>
  <c r="F111" i="24"/>
  <c r="F101" i="43"/>
  <c r="F125" i="43"/>
  <c r="D91" i="24"/>
  <c r="D111" i="24"/>
  <c r="D101" i="43"/>
  <c r="D125" i="43"/>
  <c r="F90" i="24"/>
  <c r="F110" i="24"/>
  <c r="F100" i="43"/>
  <c r="F124" i="43" s="1"/>
  <c r="E110" i="24"/>
  <c r="E100" i="43"/>
  <c r="E124" i="43"/>
  <c r="F87" i="24"/>
  <c r="E87" i="24"/>
  <c r="D87" i="24"/>
  <c r="E86" i="24"/>
  <c r="E96" i="43"/>
  <c r="E123" i="43"/>
  <c r="D86" i="24"/>
  <c r="D109" i="24" s="1"/>
  <c r="D96" i="43"/>
  <c r="D123" i="43"/>
  <c r="F84" i="24"/>
  <c r="F94" i="43"/>
  <c r="D84" i="24"/>
  <c r="D94" i="43"/>
  <c r="F83" i="24"/>
  <c r="F108" i="24" s="1"/>
  <c r="F93" i="43"/>
  <c r="F122" i="43" s="1"/>
  <c r="E83" i="24"/>
  <c r="E93" i="43"/>
  <c r="C103" i="24"/>
  <c r="C117" i="24"/>
  <c r="C113" i="43"/>
  <c r="C131" i="43"/>
  <c r="C102" i="24"/>
  <c r="C116" i="24"/>
  <c r="C112" i="43"/>
  <c r="C130" i="43"/>
  <c r="C101" i="24"/>
  <c r="C111" i="43"/>
  <c r="C100" i="24"/>
  <c r="C115" i="24" s="1"/>
  <c r="C110" i="43"/>
  <c r="C129" i="43" s="1"/>
  <c r="C97" i="24"/>
  <c r="C114" i="24"/>
  <c r="C107" i="43"/>
  <c r="C128" i="43" s="1"/>
  <c r="C95" i="24"/>
  <c r="C113" i="24"/>
  <c r="C105" i="43"/>
  <c r="C127" i="43"/>
  <c r="C92" i="24"/>
  <c r="C112" i="24"/>
  <c r="C102" i="43"/>
  <c r="C126" i="43" s="1"/>
  <c r="C101" i="43"/>
  <c r="C125" i="43" s="1"/>
  <c r="C90" i="24"/>
  <c r="C110" i="24"/>
  <c r="C100" i="43"/>
  <c r="C87" i="24"/>
  <c r="C86" i="24"/>
  <c r="C109" i="24" s="1"/>
  <c r="C83" i="24"/>
  <c r="C93" i="43"/>
  <c r="T24" i="10"/>
  <c r="D24" i="10"/>
  <c r="AH24" i="10"/>
  <c r="Z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/>
  <c r="EO3" i="23"/>
  <c r="EO29" i="23" s="1"/>
  <c r="EN3" i="23"/>
  <c r="EN29" i="23" s="1"/>
  <c r="EM3" i="23"/>
  <c r="EM29" i="23" s="1"/>
  <c r="EL3" i="23"/>
  <c r="EL29" i="23" s="1"/>
  <c r="EK3" i="23"/>
  <c r="EK29" i="23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/>
  <c r="DY3" i="23"/>
  <c r="DY29" i="23"/>
  <c r="DX3" i="23"/>
  <c r="DX29" i="23" s="1"/>
  <c r="DW3" i="23"/>
  <c r="DW29" i="23" s="1"/>
  <c r="DV3" i="23"/>
  <c r="DV29" i="23" s="1"/>
  <c r="DU3" i="23"/>
  <c r="DU29" i="23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/>
  <c r="DM3" i="23"/>
  <c r="DM29" i="23" s="1"/>
  <c r="DL3" i="23"/>
  <c r="DL29" i="23" s="1"/>
  <c r="DK3" i="23"/>
  <c r="DK29" i="23" s="1"/>
  <c r="DJ3" i="23"/>
  <c r="DJ29" i="23"/>
  <c r="DI3" i="23"/>
  <c r="DI29" i="23" s="1"/>
  <c r="DH3" i="23"/>
  <c r="DH29" i="23" s="1"/>
  <c r="DG3" i="23"/>
  <c r="DG29" i="23" s="1"/>
  <c r="DF3" i="23"/>
  <c r="DF29" i="23" s="1"/>
  <c r="DE3" i="23"/>
  <c r="DE29" i="23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/>
  <c r="CS3" i="23"/>
  <c r="CS29" i="23" s="1"/>
  <c r="CR3" i="23"/>
  <c r="CR29" i="23" s="1"/>
  <c r="CQ3" i="23"/>
  <c r="CQ29" i="23" s="1"/>
  <c r="CP3" i="23"/>
  <c r="CP29" i="23" s="1"/>
  <c r="CO3" i="23"/>
  <c r="CO29" i="23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/>
  <c r="CG3" i="23"/>
  <c r="CG29" i="23" s="1"/>
  <c r="CF3" i="23"/>
  <c r="CF29" i="23" s="1"/>
  <c r="CE3" i="23"/>
  <c r="CE29" i="23" s="1"/>
  <c r="CD3" i="23"/>
  <c r="CD29" i="23"/>
  <c r="CC3" i="23"/>
  <c r="CC29" i="23" s="1"/>
  <c r="CB3" i="23"/>
  <c r="CB29" i="23" s="1"/>
  <c r="CA3" i="23"/>
  <c r="CA29" i="23" s="1"/>
  <c r="BZ3" i="23"/>
  <c r="BZ29" i="23" s="1"/>
  <c r="BY3" i="23"/>
  <c r="BY29" i="23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/>
  <c r="BM3" i="23"/>
  <c r="BM29" i="23"/>
  <c r="BL3" i="23"/>
  <c r="BL29" i="23" s="1"/>
  <c r="BK3" i="23"/>
  <c r="BK29" i="23" s="1"/>
  <c r="BJ3" i="23"/>
  <c r="BJ29" i="23" s="1"/>
  <c r="BI3" i="23"/>
  <c r="BI29" i="23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/>
  <c r="BA3" i="23"/>
  <c r="BA29" i="23" s="1"/>
  <c r="AZ3" i="23"/>
  <c r="AZ29" i="23" s="1"/>
  <c r="AY3" i="23"/>
  <c r="AY29" i="23" s="1"/>
  <c r="AX3" i="23"/>
  <c r="AX29" i="23"/>
  <c r="AW3" i="23"/>
  <c r="AW29" i="23" s="1"/>
  <c r="AV3" i="23"/>
  <c r="AV29" i="23" s="1"/>
  <c r="AU3" i="23"/>
  <c r="AU29" i="23" s="1"/>
  <c r="AT3" i="23"/>
  <c r="AT29" i="23" s="1"/>
  <c r="AS3" i="23"/>
  <c r="AS29" i="23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/>
  <c r="AG3" i="23"/>
  <c r="AG29" i="23"/>
  <c r="AF3" i="23"/>
  <c r="AF29" i="23" s="1"/>
  <c r="AE3" i="23"/>
  <c r="AE29" i="23" s="1"/>
  <c r="AD3" i="23"/>
  <c r="AD29" i="23" s="1"/>
  <c r="AC3" i="23"/>
  <c r="AC29" i="23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/>
  <c r="U3" i="23"/>
  <c r="U29" i="23" s="1"/>
  <c r="T3" i="23"/>
  <c r="T29" i="23" s="1"/>
  <c r="S3" i="23"/>
  <c r="S29" i="23" s="1"/>
  <c r="R3" i="23"/>
  <c r="R29" i="23"/>
  <c r="Q3" i="23"/>
  <c r="Q29" i="23" s="1"/>
  <c r="P3" i="23"/>
  <c r="P29" i="23" s="1"/>
  <c r="O3" i="23"/>
  <c r="O29" i="23" s="1"/>
  <c r="N3" i="23"/>
  <c r="N29" i="23" s="1"/>
  <c r="M3" i="23"/>
  <c r="M29" i="23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EP3" i="20"/>
  <c r="EP29" i="20"/>
  <c r="EO3" i="20"/>
  <c r="EO29" i="20" s="1"/>
  <c r="EN3" i="20"/>
  <c r="EN29" i="20"/>
  <c r="EM3" i="20"/>
  <c r="EM29" i="20"/>
  <c r="EL3" i="20"/>
  <c r="EL29" i="20"/>
  <c r="EK3" i="20"/>
  <c r="EK29" i="20" s="1"/>
  <c r="EJ3" i="20"/>
  <c r="EJ29" i="20"/>
  <c r="EI3" i="20"/>
  <c r="EI29" i="20"/>
  <c r="EH3" i="20"/>
  <c r="EH29" i="20" s="1"/>
  <c r="EG3" i="20"/>
  <c r="EG29" i="20" s="1"/>
  <c r="EF3" i="20"/>
  <c r="EF29" i="20"/>
  <c r="EE3" i="20"/>
  <c r="EE29" i="20"/>
  <c r="ED3" i="20"/>
  <c r="ED29" i="20" s="1"/>
  <c r="EC3" i="20"/>
  <c r="EC29" i="20" s="1"/>
  <c r="EB3" i="20"/>
  <c r="EB29" i="20"/>
  <c r="EA3" i="20"/>
  <c r="EA29" i="20"/>
  <c r="DZ3" i="20"/>
  <c r="DZ29" i="20"/>
  <c r="DY3" i="20"/>
  <c r="DY29" i="20" s="1"/>
  <c r="DX3" i="20"/>
  <c r="DX29" i="20"/>
  <c r="DW3" i="20"/>
  <c r="DW29" i="20"/>
  <c r="DV3" i="20"/>
  <c r="DV29" i="20" s="1"/>
  <c r="DU3" i="20"/>
  <c r="DU29" i="20" s="1"/>
  <c r="DT3" i="20"/>
  <c r="DT29" i="20"/>
  <c r="DS3" i="20"/>
  <c r="DS29" i="20"/>
  <c r="DR3" i="20"/>
  <c r="DR29" i="20" s="1"/>
  <c r="DQ3" i="20"/>
  <c r="DQ29" i="20" s="1"/>
  <c r="DP3" i="20"/>
  <c r="DP29" i="20" s="1"/>
  <c r="DO3" i="20"/>
  <c r="DO29" i="20" s="1"/>
  <c r="DN3" i="20"/>
  <c r="DN29" i="20"/>
  <c r="DM3" i="20"/>
  <c r="DM29" i="20" s="1"/>
  <c r="DL3" i="20"/>
  <c r="DL29" i="20" s="1"/>
  <c r="DK3" i="20"/>
  <c r="DK29" i="20" s="1"/>
  <c r="DJ3" i="20"/>
  <c r="DJ29" i="20" s="1"/>
  <c r="DI3" i="20"/>
  <c r="DI29" i="20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/>
  <c r="DA3" i="20"/>
  <c r="DA29" i="20" s="1"/>
  <c r="CZ3" i="20"/>
  <c r="CZ29" i="20" s="1"/>
  <c r="CY3" i="20"/>
  <c r="CY29" i="20" s="1"/>
  <c r="CX3" i="20"/>
  <c r="CX29" i="20"/>
  <c r="CW3" i="20"/>
  <c r="CW29" i="20"/>
  <c r="CV3" i="20"/>
  <c r="CV29" i="20" s="1"/>
  <c r="CU3" i="20"/>
  <c r="CU29" i="20" s="1"/>
  <c r="CT3" i="20"/>
  <c r="CT29" i="20" s="1"/>
  <c r="CS3" i="20"/>
  <c r="CR3" i="20"/>
  <c r="CR29" i="20" s="1"/>
  <c r="CQ3" i="20"/>
  <c r="CQ29" i="20"/>
  <c r="CP3" i="20"/>
  <c r="CP29" i="20"/>
  <c r="CO3" i="20"/>
  <c r="CO29" i="20" s="1"/>
  <c r="CN3" i="20"/>
  <c r="CN29" i="20" s="1"/>
  <c r="CM3" i="20"/>
  <c r="CM29" i="20"/>
  <c r="CL3" i="20"/>
  <c r="CL29" i="20"/>
  <c r="CK3" i="20"/>
  <c r="CK29" i="20"/>
  <c r="CJ3" i="20"/>
  <c r="CJ29" i="20" s="1"/>
  <c r="CI3" i="20"/>
  <c r="CI29" i="20"/>
  <c r="CH3" i="20"/>
  <c r="CH29" i="20"/>
  <c r="CG3" i="20"/>
  <c r="CG29" i="20" s="1"/>
  <c r="CF3" i="20"/>
  <c r="CF29" i="20" s="1"/>
  <c r="CE3" i="20"/>
  <c r="CE29" i="20"/>
  <c r="CD3" i="20"/>
  <c r="CD29" i="20"/>
  <c r="CC3" i="20"/>
  <c r="CC29" i="20"/>
  <c r="CB3" i="20"/>
  <c r="CB29" i="20" s="1"/>
  <c r="CA3" i="20"/>
  <c r="CA29" i="20"/>
  <c r="BZ3" i="20"/>
  <c r="BZ29" i="20"/>
  <c r="BY3" i="20"/>
  <c r="BY29" i="20" s="1"/>
  <c r="BX3" i="20"/>
  <c r="BX29" i="20" s="1"/>
  <c r="BW3" i="20"/>
  <c r="BW29" i="20"/>
  <c r="BV3" i="20"/>
  <c r="BV29" i="20"/>
  <c r="BU3" i="20"/>
  <c r="BU29" i="20"/>
  <c r="BT3" i="20"/>
  <c r="BT29" i="20" s="1"/>
  <c r="BS3" i="20"/>
  <c r="BS29" i="20"/>
  <c r="BR3" i="20"/>
  <c r="BR29" i="20"/>
  <c r="BQ3" i="20"/>
  <c r="BQ29" i="20"/>
  <c r="BP3" i="20"/>
  <c r="BP29" i="20" s="1"/>
  <c r="BO3" i="20"/>
  <c r="BO29" i="20"/>
  <c r="BN3" i="20"/>
  <c r="BN29" i="20"/>
  <c r="BM3" i="20"/>
  <c r="BM29" i="20" s="1"/>
  <c r="BL3" i="20"/>
  <c r="BL29" i="20" s="1"/>
  <c r="BK3" i="20"/>
  <c r="BK29" i="20"/>
  <c r="BJ3" i="20"/>
  <c r="BJ29" i="20"/>
  <c r="BI3" i="20"/>
  <c r="BI29" i="20" s="1"/>
  <c r="BH3" i="20"/>
  <c r="BH29" i="20" s="1"/>
  <c r="BG3" i="20"/>
  <c r="BG29" i="20"/>
  <c r="BF3" i="20"/>
  <c r="BF29" i="20"/>
  <c r="BE3" i="20"/>
  <c r="BE29" i="20"/>
  <c r="BD3" i="20"/>
  <c r="BD29" i="20" s="1"/>
  <c r="BC3" i="20"/>
  <c r="BC29" i="20"/>
  <c r="BB3" i="20"/>
  <c r="BB29" i="20"/>
  <c r="BA3" i="20"/>
  <c r="BA29" i="20" s="1"/>
  <c r="AZ3" i="20"/>
  <c r="AZ29" i="20" s="1"/>
  <c r="AY3" i="20"/>
  <c r="AY29" i="20"/>
  <c r="AX3" i="20"/>
  <c r="AX29" i="20"/>
  <c r="AW3" i="20"/>
  <c r="AW29" i="20"/>
  <c r="AV3" i="20"/>
  <c r="AV29" i="20" s="1"/>
  <c r="AU3" i="20"/>
  <c r="AU29" i="20"/>
  <c r="AT3" i="20"/>
  <c r="AT29" i="20"/>
  <c r="AS3" i="20"/>
  <c r="AS29" i="20" s="1"/>
  <c r="AR3" i="20"/>
  <c r="AR29" i="20" s="1"/>
  <c r="AQ3" i="20"/>
  <c r="AQ29" i="20"/>
  <c r="AP3" i="20"/>
  <c r="AP29" i="20"/>
  <c r="AO3" i="20"/>
  <c r="AO29" i="20"/>
  <c r="AN3" i="20"/>
  <c r="AN29" i="20" s="1"/>
  <c r="AM3" i="20"/>
  <c r="AM29" i="20"/>
  <c r="AL3" i="20"/>
  <c r="AL29" i="20"/>
  <c r="AK3" i="20"/>
  <c r="AK29" i="20"/>
  <c r="AJ3" i="20"/>
  <c r="AJ29" i="20" s="1"/>
  <c r="AI3" i="20"/>
  <c r="AI29" i="20"/>
  <c r="AH3" i="20"/>
  <c r="AH29" i="20"/>
  <c r="AG3" i="20"/>
  <c r="AG29" i="20" s="1"/>
  <c r="AF3" i="20"/>
  <c r="AF29" i="20" s="1"/>
  <c r="AE3" i="20"/>
  <c r="AE29" i="20"/>
  <c r="AD3" i="20"/>
  <c r="AD29" i="20"/>
  <c r="AC3" i="20"/>
  <c r="AC29" i="20" s="1"/>
  <c r="AB3" i="20"/>
  <c r="AB29" i="20" s="1"/>
  <c r="AA3" i="20"/>
  <c r="AA29" i="20"/>
  <c r="Z3" i="20"/>
  <c r="Z29" i="20"/>
  <c r="Y3" i="20"/>
  <c r="Y29" i="20"/>
  <c r="X3" i="20"/>
  <c r="X29" i="20" s="1"/>
  <c r="W3" i="20"/>
  <c r="W29" i="20"/>
  <c r="V3" i="20"/>
  <c r="V29" i="20"/>
  <c r="U3" i="20"/>
  <c r="U29" i="20" s="1"/>
  <c r="T3" i="20"/>
  <c r="T29" i="20" s="1"/>
  <c r="S3" i="20"/>
  <c r="S29" i="20"/>
  <c r="R3" i="20"/>
  <c r="R29" i="20"/>
  <c r="Q3" i="20"/>
  <c r="Q29" i="20"/>
  <c r="P3" i="20"/>
  <c r="P29" i="20" s="1"/>
  <c r="O3" i="20"/>
  <c r="O29" i="20"/>
  <c r="N3" i="20"/>
  <c r="N29" i="20"/>
  <c r="M3" i="20"/>
  <c r="M29" i="20"/>
  <c r="L3" i="20"/>
  <c r="L29" i="20" s="1"/>
  <c r="K3" i="20"/>
  <c r="K29" i="20"/>
  <c r="J3" i="20"/>
  <c r="J29" i="20"/>
  <c r="I3" i="20"/>
  <c r="I29" i="20"/>
  <c r="H3" i="20"/>
  <c r="H29" i="20" s="1"/>
  <c r="G3" i="20"/>
  <c r="G29" i="20"/>
  <c r="F3" i="20"/>
  <c r="F29" i="20"/>
  <c r="E3" i="20"/>
  <c r="E29" i="20"/>
  <c r="D3" i="20"/>
  <c r="D29" i="20" s="1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CS29" i="20"/>
  <c r="D21" i="47"/>
  <c r="E109" i="24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/>
  <c r="D3" i="17"/>
  <c r="D28" i="17" s="1"/>
  <c r="E3" i="17"/>
  <c r="E28" i="17" s="1"/>
  <c r="F3" i="17"/>
  <c r="F28" i="17" s="1"/>
  <c r="G3" i="17"/>
  <c r="G28" i="17"/>
  <c r="H3" i="17"/>
  <c r="H28" i="17"/>
  <c r="I3" i="17"/>
  <c r="I28" i="17" s="1"/>
  <c r="J3" i="17"/>
  <c r="J28" i="17" s="1"/>
  <c r="K3" i="17"/>
  <c r="K28" i="17" s="1"/>
  <c r="L3" i="17"/>
  <c r="L28" i="17"/>
  <c r="M3" i="17"/>
  <c r="M28" i="17" s="1"/>
  <c r="N3" i="17"/>
  <c r="N28" i="17" s="1"/>
  <c r="O3" i="17"/>
  <c r="O28" i="17"/>
  <c r="P3" i="17"/>
  <c r="P28" i="17" s="1"/>
  <c r="Q3" i="17"/>
  <c r="Q28" i="17" s="1"/>
  <c r="R3" i="17"/>
  <c r="R28" i="17" s="1"/>
  <c r="S3" i="17"/>
  <c r="S28" i="17"/>
  <c r="T3" i="17"/>
  <c r="T28" i="17" s="1"/>
  <c r="U3" i="17"/>
  <c r="U28" i="17" s="1"/>
  <c r="V3" i="17"/>
  <c r="V28" i="17" s="1"/>
  <c r="W3" i="17"/>
  <c r="W28" i="17"/>
  <c r="X3" i="17"/>
  <c r="X28" i="17"/>
  <c r="Y3" i="17"/>
  <c r="Y28" i="17" s="1"/>
  <c r="Z3" i="17"/>
  <c r="Z28" i="17" s="1"/>
  <c r="AA3" i="17"/>
  <c r="AA28" i="17" s="1"/>
  <c r="AB3" i="17"/>
  <c r="AB28" i="17"/>
  <c r="AC3" i="17"/>
  <c r="AC28" i="17" s="1"/>
  <c r="AD3" i="17"/>
  <c r="AD28" i="17" s="1"/>
  <c r="AE3" i="17"/>
  <c r="AE28" i="17"/>
  <c r="AF3" i="17"/>
  <c r="AF28" i="17" s="1"/>
  <c r="AG3" i="17"/>
  <c r="AG28" i="17" s="1"/>
  <c r="AH3" i="17"/>
  <c r="AH28" i="17" s="1"/>
  <c r="AI3" i="17"/>
  <c r="AI28" i="17"/>
  <c r="AJ3" i="17"/>
  <c r="AJ28" i="17"/>
  <c r="AK3" i="17"/>
  <c r="AK28" i="17" s="1"/>
  <c r="AL3" i="17"/>
  <c r="AL28" i="17" s="1"/>
  <c r="AM3" i="17"/>
  <c r="AM28" i="17"/>
  <c r="AN3" i="17"/>
  <c r="AN28" i="17"/>
  <c r="AO3" i="17"/>
  <c r="AO28" i="17" s="1"/>
  <c r="AP3" i="17"/>
  <c r="AP28" i="17" s="1"/>
  <c r="AQ3" i="17"/>
  <c r="AQ28" i="17" s="1"/>
  <c r="AR3" i="17"/>
  <c r="AR28" i="17"/>
  <c r="AS3" i="17"/>
  <c r="AS28" i="17" s="1"/>
  <c r="AT3" i="17"/>
  <c r="AT28" i="17" s="1"/>
  <c r="AU3" i="17"/>
  <c r="AU28" i="17"/>
  <c r="AV3" i="17"/>
  <c r="AV28" i="17" s="1"/>
  <c r="AW3" i="17"/>
  <c r="AW28" i="17" s="1"/>
  <c r="AX3" i="17"/>
  <c r="AX28" i="17" s="1"/>
  <c r="AY3" i="17"/>
  <c r="AY28" i="17"/>
  <c r="AZ3" i="17"/>
  <c r="AZ28" i="17"/>
  <c r="BA3" i="17"/>
  <c r="BA28" i="17" s="1"/>
  <c r="BB3" i="17"/>
  <c r="BB28" i="17" s="1"/>
  <c r="BC3" i="17"/>
  <c r="BC28" i="17"/>
  <c r="BD3" i="17"/>
  <c r="BD28" i="17"/>
  <c r="BE3" i="17"/>
  <c r="BE28" i="17" s="1"/>
  <c r="BF3" i="17"/>
  <c r="BF28" i="17" s="1"/>
  <c r="BG3" i="17"/>
  <c r="BG28" i="17" s="1"/>
  <c r="BH3" i="17"/>
  <c r="BH28" i="17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/>
  <c r="BP3" i="17"/>
  <c r="BP28" i="17" s="1"/>
  <c r="BQ3" i="17"/>
  <c r="BQ28" i="17" s="1"/>
  <c r="BR3" i="17"/>
  <c r="BR28" i="17" s="1"/>
  <c r="BS3" i="17"/>
  <c r="BS28" i="17"/>
  <c r="BT3" i="17"/>
  <c r="BT28" i="17"/>
  <c r="BU3" i="17"/>
  <c r="BU28" i="17" s="1"/>
  <c r="BV3" i="17"/>
  <c r="BV28" i="17" s="1"/>
  <c r="BW3" i="17"/>
  <c r="BW28" i="17" s="1"/>
  <c r="BX3" i="17"/>
  <c r="BX28" i="17"/>
  <c r="BY3" i="17"/>
  <c r="BY28" i="17" s="1"/>
  <c r="BZ3" i="17"/>
  <c r="BZ28" i="17" s="1"/>
  <c r="CA3" i="17"/>
  <c r="CA28" i="17"/>
  <c r="CB3" i="17"/>
  <c r="CB28" i="17" s="1"/>
  <c r="CC3" i="17"/>
  <c r="CC28" i="17" s="1"/>
  <c r="CD3" i="17"/>
  <c r="CD28" i="17" s="1"/>
  <c r="CE3" i="17"/>
  <c r="CE28" i="17"/>
  <c r="CF3" i="17"/>
  <c r="CF28" i="17" s="1"/>
  <c r="CG3" i="17"/>
  <c r="CG28" i="17" s="1"/>
  <c r="CH3" i="17"/>
  <c r="CH28" i="17" s="1"/>
  <c r="CI3" i="17"/>
  <c r="CI28" i="17"/>
  <c r="CJ3" i="17"/>
  <c r="CJ28" i="17"/>
  <c r="CK3" i="17"/>
  <c r="CK28" i="17" s="1"/>
  <c r="CL3" i="17"/>
  <c r="CL28" i="17" s="1"/>
  <c r="CM3" i="17"/>
  <c r="CM28" i="17" s="1"/>
  <c r="CN3" i="17"/>
  <c r="CN28" i="17"/>
  <c r="CO3" i="17"/>
  <c r="CO28" i="17" s="1"/>
  <c r="CP3" i="17"/>
  <c r="CP28" i="17" s="1"/>
  <c r="CQ3" i="17"/>
  <c r="CQ28" i="17"/>
  <c r="CR3" i="17"/>
  <c r="CR28" i="17" s="1"/>
  <c r="CS3" i="17"/>
  <c r="CS28" i="17" s="1"/>
  <c r="CT3" i="17"/>
  <c r="CT28" i="17" s="1"/>
  <c r="CU3" i="17"/>
  <c r="CU28" i="17"/>
  <c r="CV3" i="17"/>
  <c r="CV28" i="17"/>
  <c r="CW3" i="17"/>
  <c r="CW28" i="17" s="1"/>
  <c r="CX3" i="17"/>
  <c r="CX28" i="17" s="1"/>
  <c r="CY3" i="17"/>
  <c r="CY28" i="17"/>
  <c r="CZ3" i="17"/>
  <c r="CZ28" i="17"/>
  <c r="DA3" i="17"/>
  <c r="DA28" i="17" s="1"/>
  <c r="DB3" i="17"/>
  <c r="DB28" i="17" s="1"/>
  <c r="DC3" i="17"/>
  <c r="DC28" i="17" s="1"/>
  <c r="DD3" i="17"/>
  <c r="DD28" i="17"/>
  <c r="DE3" i="17"/>
  <c r="DE28" i="17" s="1"/>
  <c r="DF3" i="17"/>
  <c r="DF28" i="17" s="1"/>
  <c r="DG3" i="17"/>
  <c r="DG28" i="17"/>
  <c r="DH3" i="17"/>
  <c r="DH28" i="17" s="1"/>
  <c r="DI3" i="17"/>
  <c r="DI28" i="17" s="1"/>
  <c r="DJ3" i="17"/>
  <c r="DJ28" i="17" s="1"/>
  <c r="DK3" i="17"/>
  <c r="DK28" i="17"/>
  <c r="DL3" i="17"/>
  <c r="DL28" i="17"/>
  <c r="DM3" i="17"/>
  <c r="DM28" i="17" s="1"/>
  <c r="DN3" i="17"/>
  <c r="DN28" i="17" s="1"/>
  <c r="DO3" i="17"/>
  <c r="DO28" i="17"/>
  <c r="DP3" i="17"/>
  <c r="DP28" i="17"/>
  <c r="DQ3" i="17"/>
  <c r="DQ28" i="17" s="1"/>
  <c r="DR3" i="17"/>
  <c r="DR28" i="17" s="1"/>
  <c r="DS3" i="17"/>
  <c r="DS28" i="17" s="1"/>
  <c r="DT3" i="17"/>
  <c r="DT28" i="17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/>
  <c r="EB3" i="17"/>
  <c r="EB28" i="17" s="1"/>
  <c r="EC3" i="17"/>
  <c r="EC28" i="17" s="1"/>
  <c r="ED3" i="17"/>
  <c r="ED28" i="17" s="1"/>
  <c r="EE3" i="17"/>
  <c r="EE28" i="17"/>
  <c r="EF3" i="17"/>
  <c r="EF28" i="17"/>
  <c r="EG3" i="17"/>
  <c r="EG28" i="17" s="1"/>
  <c r="EH3" i="17"/>
  <c r="EH28" i="17" s="1"/>
  <c r="EI3" i="17"/>
  <c r="EI28" i="17" s="1"/>
  <c r="EJ3" i="17"/>
  <c r="EJ28" i="17"/>
  <c r="EK3" i="17"/>
  <c r="EK28" i="17" s="1"/>
  <c r="EL3" i="17"/>
  <c r="EL28" i="17" s="1"/>
  <c r="EM3" i="17"/>
  <c r="EM28" i="17"/>
  <c r="EN3" i="17"/>
  <c r="EN28" i="17" s="1"/>
  <c r="EO3" i="17"/>
  <c r="EO28" i="17" s="1"/>
  <c r="EP3" i="17"/>
  <c r="EP28" i="17" s="1"/>
  <c r="C24" i="17"/>
  <c r="F136" i="24"/>
  <c r="F153" i="24"/>
  <c r="E136" i="24"/>
  <c r="E153" i="24"/>
  <c r="D136" i="24"/>
  <c r="D153" i="24"/>
  <c r="C136" i="24"/>
  <c r="C153" i="24"/>
  <c r="E139" i="43"/>
  <c r="E157" i="43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H36" i="13" s="1"/>
  <c r="AG11" i="13"/>
  <c r="AG36" i="13" s="1"/>
  <c r="AF11" i="13"/>
  <c r="AF36" i="13" s="1"/>
  <c r="AE11" i="13"/>
  <c r="AD11" i="13"/>
  <c r="AC11" i="13"/>
  <c r="AB11" i="13"/>
  <c r="AA11" i="13"/>
  <c r="Z11" i="13"/>
  <c r="Y11" i="13"/>
  <c r="Y36" i="13" s="1"/>
  <c r="X11" i="13"/>
  <c r="X24" i="13" s="1"/>
  <c r="W11" i="13"/>
  <c r="V11" i="13"/>
  <c r="U11" i="13"/>
  <c r="T11" i="13"/>
  <c r="S11" i="13"/>
  <c r="R11" i="13"/>
  <c r="R36" i="13" s="1"/>
  <c r="Q11" i="13"/>
  <c r="P11" i="13"/>
  <c r="P36" i="13" s="1"/>
  <c r="O11" i="13"/>
  <c r="N11" i="13"/>
  <c r="M11" i="13"/>
  <c r="M36" i="13" s="1"/>
  <c r="L11" i="13"/>
  <c r="K11" i="13"/>
  <c r="J11" i="13"/>
  <c r="I11" i="13"/>
  <c r="H11" i="13"/>
  <c r="H36" i="13" s="1"/>
  <c r="G11" i="13"/>
  <c r="F11" i="13"/>
  <c r="E11" i="13"/>
  <c r="D11" i="13"/>
  <c r="C11" i="13"/>
  <c r="AL5" i="13"/>
  <c r="AK5" i="13"/>
  <c r="AK30" i="13" s="1"/>
  <c r="AJ5" i="13"/>
  <c r="AJ30" i="13" s="1"/>
  <c r="AI5" i="13"/>
  <c r="AH5" i="13"/>
  <c r="AG5" i="13"/>
  <c r="AF5" i="13"/>
  <c r="AE5" i="13"/>
  <c r="AD5" i="13"/>
  <c r="AC5" i="13"/>
  <c r="AB5" i="13"/>
  <c r="AA5" i="13"/>
  <c r="Z5" i="13"/>
  <c r="Y5" i="13"/>
  <c r="Y30" i="13" s="1"/>
  <c r="X5" i="13"/>
  <c r="W5" i="13"/>
  <c r="V5" i="13"/>
  <c r="V30" i="13" s="1"/>
  <c r="U5" i="13"/>
  <c r="U30" i="13" s="1"/>
  <c r="T5" i="13"/>
  <c r="S5" i="13"/>
  <c r="R5" i="13"/>
  <c r="Q5" i="13"/>
  <c r="P5" i="13"/>
  <c r="O5" i="13"/>
  <c r="N5" i="13"/>
  <c r="M5" i="13"/>
  <c r="M30" i="13" s="1"/>
  <c r="L5" i="13"/>
  <c r="L30" i="13" s="1"/>
  <c r="K5" i="13"/>
  <c r="J5" i="13"/>
  <c r="I5" i="13"/>
  <c r="H5" i="13"/>
  <c r="G5" i="13"/>
  <c r="F5" i="13"/>
  <c r="E5" i="13"/>
  <c r="D5" i="13"/>
  <c r="D24" i="13" s="1"/>
  <c r="C5" i="13"/>
  <c r="AL43" i="13"/>
  <c r="AK43" i="13"/>
  <c r="AJ43" i="13"/>
  <c r="AI43" i="13"/>
  <c r="AG43" i="13"/>
  <c r="AF43" i="13"/>
  <c r="AE43" i="13"/>
  <c r="AD43" i="13"/>
  <c r="AC43" i="13"/>
  <c r="AB43" i="13"/>
  <c r="AA43" i="13"/>
  <c r="Y43" i="13"/>
  <c r="X43" i="13"/>
  <c r="W43" i="13"/>
  <c r="V43" i="13"/>
  <c r="U43" i="13"/>
  <c r="T43" i="13"/>
  <c r="S43" i="13"/>
  <c r="Q43" i="13"/>
  <c r="P43" i="13"/>
  <c r="O43" i="13"/>
  <c r="N43" i="13"/>
  <c r="M43" i="13"/>
  <c r="L43" i="13"/>
  <c r="K43" i="13"/>
  <c r="I43" i="13"/>
  <c r="H43" i="13"/>
  <c r="G43" i="13"/>
  <c r="F43" i="13"/>
  <c r="E43" i="13"/>
  <c r="D43" i="13"/>
  <c r="C43" i="13"/>
  <c r="C123" i="24"/>
  <c r="C138" i="43"/>
  <c r="C128" i="24"/>
  <c r="C129" i="24"/>
  <c r="C130" i="24"/>
  <c r="C150" i="24"/>
  <c r="C141" i="43"/>
  <c r="C159" i="43" s="1"/>
  <c r="C133" i="24"/>
  <c r="C134" i="24"/>
  <c r="C139" i="24"/>
  <c r="C140" i="24"/>
  <c r="C141" i="24"/>
  <c r="C155" i="24"/>
  <c r="C146" i="43"/>
  <c r="C164" i="43"/>
  <c r="D122" i="24"/>
  <c r="D147" i="24" s="1"/>
  <c r="D137" i="43"/>
  <c r="D156" i="43" s="1"/>
  <c r="E122" i="24"/>
  <c r="E137" i="43"/>
  <c r="D138" i="43"/>
  <c r="E123" i="24"/>
  <c r="E147" i="24" s="1"/>
  <c r="E157" i="24" s="1"/>
  <c r="E138" i="43"/>
  <c r="F138" i="43"/>
  <c r="D128" i="24"/>
  <c r="E128" i="24"/>
  <c r="F128" i="24"/>
  <c r="D129" i="24"/>
  <c r="E129" i="24"/>
  <c r="F129" i="24"/>
  <c r="E130" i="24"/>
  <c r="E150" i="24"/>
  <c r="E141" i="43"/>
  <c r="E159" i="43"/>
  <c r="E131" i="24"/>
  <c r="E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E142" i="24"/>
  <c r="E156" i="24"/>
  <c r="F142" i="24"/>
  <c r="F156" i="24"/>
  <c r="F147" i="43"/>
  <c r="F165" i="43"/>
  <c r="E126" i="24"/>
  <c r="C126" i="24"/>
  <c r="F126" i="24"/>
  <c r="C125" i="24"/>
  <c r="D126" i="24"/>
  <c r="Y24" i="13"/>
  <c r="W24" i="13"/>
  <c r="U24" i="13"/>
  <c r="V15" i="15"/>
  <c r="AD15" i="15"/>
  <c r="G24" i="13"/>
  <c r="O24" i="13"/>
  <c r="AE24" i="13"/>
  <c r="E15" i="15"/>
  <c r="L15" i="15"/>
  <c r="D15" i="15"/>
  <c r="C24" i="13"/>
  <c r="K24" i="13"/>
  <c r="AA24" i="13"/>
  <c r="M24" i="13"/>
  <c r="S24" i="13"/>
  <c r="AI24" i="13"/>
  <c r="T24" i="13"/>
  <c r="F149" i="24"/>
  <c r="C148" i="24"/>
  <c r="D154" i="24"/>
  <c r="F152" i="24"/>
  <c r="F154" i="24"/>
  <c r="D152" i="24"/>
  <c r="D149" i="24"/>
  <c r="E154" i="24"/>
  <c r="C154" i="24"/>
  <c r="E149" i="24"/>
  <c r="C152" i="24"/>
  <c r="C149" i="24"/>
  <c r="E152" i="24"/>
  <c r="E43" i="3"/>
  <c r="F43" i="3"/>
  <c r="G43" i="3"/>
  <c r="H43" i="3"/>
  <c r="I43" i="3"/>
  <c r="L43" i="3"/>
  <c r="M43" i="3"/>
  <c r="N43" i="3"/>
  <c r="O43" i="3"/>
  <c r="P43" i="3"/>
  <c r="Q43" i="3"/>
  <c r="T43" i="3"/>
  <c r="U43" i="3"/>
  <c r="V43" i="3"/>
  <c r="W43" i="3"/>
  <c r="X43" i="3"/>
  <c r="Y43" i="3"/>
  <c r="AB43" i="3"/>
  <c r="AC43" i="3"/>
  <c r="AD43" i="3"/>
  <c r="AE43" i="3"/>
  <c r="AF43" i="3"/>
  <c r="AG43" i="3"/>
  <c r="AJ43" i="3"/>
  <c r="AK43" i="3"/>
  <c r="AL43" i="3"/>
  <c r="D43" i="3"/>
  <c r="D48" i="10"/>
  <c r="E48" i="10"/>
  <c r="F48" i="10"/>
  <c r="G48" i="10"/>
  <c r="H48" i="10"/>
  <c r="I48" i="10"/>
  <c r="J48" i="10"/>
  <c r="K48" i="10"/>
  <c r="L48" i="10"/>
  <c r="N48" i="10"/>
  <c r="O48" i="10"/>
  <c r="P48" i="10"/>
  <c r="Q48" i="10"/>
  <c r="D25" i="43"/>
  <c r="D43" i="43"/>
  <c r="S48" i="10"/>
  <c r="V48" i="10"/>
  <c r="W48" i="10"/>
  <c r="Y48" i="10"/>
  <c r="Z48" i="10"/>
  <c r="AA48" i="10"/>
  <c r="E25" i="43"/>
  <c r="E43" i="43"/>
  <c r="AD48" i="10"/>
  <c r="AE48" i="10"/>
  <c r="AF48" i="10"/>
  <c r="AG48" i="10"/>
  <c r="AH48" i="10"/>
  <c r="AI48" i="10"/>
  <c r="AJ48" i="10"/>
  <c r="C25" i="43"/>
  <c r="C43" i="43"/>
  <c r="D46" i="10"/>
  <c r="F46" i="10"/>
  <c r="G46" i="10"/>
  <c r="H46" i="10"/>
  <c r="I46" i="10"/>
  <c r="J46" i="10"/>
  <c r="K46" i="10"/>
  <c r="L46" i="10"/>
  <c r="N46" i="10"/>
  <c r="O46" i="10"/>
  <c r="P46" i="10"/>
  <c r="Q46" i="10"/>
  <c r="D23" i="43"/>
  <c r="S46" i="10"/>
  <c r="T46" i="10"/>
  <c r="V46" i="10"/>
  <c r="W46" i="10"/>
  <c r="X46" i="10"/>
  <c r="Y46" i="10"/>
  <c r="Z46" i="10"/>
  <c r="AA46" i="10"/>
  <c r="E23" i="43"/>
  <c r="AD46" i="10"/>
  <c r="AE46" i="10"/>
  <c r="AF46" i="10"/>
  <c r="AG46" i="10"/>
  <c r="AH46" i="10"/>
  <c r="AI46" i="10"/>
  <c r="AJ46" i="10"/>
  <c r="F23" i="43"/>
  <c r="F41" i="43" s="1"/>
  <c r="C23" i="43"/>
  <c r="C41" i="43" s="1"/>
  <c r="E45" i="10"/>
  <c r="F45" i="10"/>
  <c r="G45" i="10"/>
  <c r="J45" i="10"/>
  <c r="K45" i="10"/>
  <c r="L45" i="10"/>
  <c r="M45" i="10"/>
  <c r="N45" i="10"/>
  <c r="O45" i="10"/>
  <c r="D22" i="43"/>
  <c r="S45" i="10"/>
  <c r="T45" i="10"/>
  <c r="U45" i="10"/>
  <c r="V45" i="10"/>
  <c r="W45" i="10"/>
  <c r="AA45" i="10"/>
  <c r="E22" i="43"/>
  <c r="E41" i="43" s="1"/>
  <c r="AC45" i="10"/>
  <c r="AD45" i="10"/>
  <c r="AE45" i="10"/>
  <c r="AF45" i="10"/>
  <c r="AI45" i="10"/>
  <c r="AK45" i="10"/>
  <c r="F22" i="43"/>
  <c r="C22" i="43"/>
  <c r="F40" i="10"/>
  <c r="G40" i="10"/>
  <c r="I40" i="10"/>
  <c r="J40" i="10"/>
  <c r="K40" i="10"/>
  <c r="L40" i="10"/>
  <c r="O40" i="10"/>
  <c r="Q40" i="10"/>
  <c r="D17" i="43"/>
  <c r="S40" i="10"/>
  <c r="T40" i="10"/>
  <c r="W40" i="10"/>
  <c r="Y40" i="10"/>
  <c r="Z40" i="10"/>
  <c r="AA40" i="10"/>
  <c r="E17" i="43"/>
  <c r="E39" i="43"/>
  <c r="AD40" i="10"/>
  <c r="AE40" i="10"/>
  <c r="AG40" i="10"/>
  <c r="AH40" i="10"/>
  <c r="AI40" i="10"/>
  <c r="AJ40" i="10"/>
  <c r="AK40" i="10"/>
  <c r="F17" i="43"/>
  <c r="F39" i="43"/>
  <c r="C17" i="43"/>
  <c r="H42" i="10"/>
  <c r="C19" i="43"/>
  <c r="C40" i="43"/>
  <c r="O42" i="10"/>
  <c r="AD42" i="10"/>
  <c r="N42" i="10"/>
  <c r="D19" i="43"/>
  <c r="J42" i="10"/>
  <c r="W42" i="10"/>
  <c r="F19" i="43"/>
  <c r="F40" i="43"/>
  <c r="AK42" i="10"/>
  <c r="U42" i="10"/>
  <c r="AJ42" i="10"/>
  <c r="E19" i="43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F25" i="43"/>
  <c r="F43" i="43"/>
  <c r="D41" i="43"/>
  <c r="F169" i="24"/>
  <c r="C169" i="24"/>
  <c r="E169" i="24"/>
  <c r="D169" i="24"/>
  <c r="C48" i="10"/>
  <c r="C25" i="24"/>
  <c r="C39" i="24"/>
  <c r="D19" i="24"/>
  <c r="F25" i="24"/>
  <c r="F39" i="24" s="1"/>
  <c r="AB46" i="10"/>
  <c r="E23" i="24"/>
  <c r="C40" i="10"/>
  <c r="C17" i="24"/>
  <c r="R46" i="10"/>
  <c r="D23" i="24"/>
  <c r="E17" i="24"/>
  <c r="AB45" i="10"/>
  <c r="E22" i="24"/>
  <c r="E25" i="24"/>
  <c r="E39" i="24" s="1"/>
  <c r="E19" i="24"/>
  <c r="E36" i="24" s="1"/>
  <c r="C45" i="10"/>
  <c r="C22" i="24"/>
  <c r="F17" i="24"/>
  <c r="C42" i="10"/>
  <c r="C19" i="24"/>
  <c r="C36" i="24"/>
  <c r="C46" i="10"/>
  <c r="C23" i="24"/>
  <c r="F22" i="24"/>
  <c r="F37" i="24" s="1"/>
  <c r="R40" i="10"/>
  <c r="D17" i="24"/>
  <c r="F19" i="24"/>
  <c r="F36" i="24" s="1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31" i="15"/>
  <c r="AI40" i="13"/>
  <c r="AI31" i="15"/>
  <c r="AE31" i="15"/>
  <c r="AE40" i="13"/>
  <c r="AA40" i="13"/>
  <c r="AA31" i="15"/>
  <c r="W31" i="15"/>
  <c r="W40" i="13"/>
  <c r="U31" i="15"/>
  <c r="S40" i="13"/>
  <c r="S31" i="15"/>
  <c r="O40" i="13"/>
  <c r="O31" i="15"/>
  <c r="M40" i="13"/>
  <c r="M31" i="15"/>
  <c r="I31" i="15"/>
  <c r="E32" i="18"/>
  <c r="C33" i="15"/>
  <c r="C42" i="13"/>
  <c r="ED32" i="18"/>
  <c r="AI33" i="15"/>
  <c r="AI42" i="13"/>
  <c r="AG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H31" i="15"/>
  <c r="F40" i="13"/>
  <c r="F31" i="15"/>
  <c r="D40" i="13"/>
  <c r="D31" i="15"/>
  <c r="EP32" i="18"/>
  <c r="AL33" i="15"/>
  <c r="EE32" i="18"/>
  <c r="AJ33" i="15"/>
  <c r="DW32" i="18"/>
  <c r="DX32" i="18"/>
  <c r="AH33" i="15"/>
  <c r="AH42" i="13"/>
  <c r="AF33" i="15"/>
  <c r="AF42" i="13"/>
  <c r="DH32" i="18"/>
  <c r="AD33" i="15"/>
  <c r="AB33" i="15"/>
  <c r="AB42" i="13"/>
  <c r="Z42" i="13"/>
  <c r="Z33" i="15"/>
  <c r="X33" i="15"/>
  <c r="X42" i="13"/>
  <c r="CA32" i="18"/>
  <c r="V33" i="15"/>
  <c r="T33" i="15"/>
  <c r="R33" i="15"/>
  <c r="R42" i="13"/>
  <c r="BC32" i="18"/>
  <c r="P42" i="13"/>
  <c r="P33" i="15"/>
  <c r="N33" i="15"/>
  <c r="AO32" i="18"/>
  <c r="L33" i="15"/>
  <c r="L42" i="13"/>
  <c r="J33" i="15"/>
  <c r="J42" i="13"/>
  <c r="W32" i="18"/>
  <c r="H33" i="15"/>
  <c r="H42" i="13"/>
  <c r="F33" i="15"/>
  <c r="D33" i="15"/>
  <c r="AL36" i="15"/>
  <c r="AJ45" i="13"/>
  <c r="AJ36" i="15"/>
  <c r="AH36" i="15"/>
  <c r="AH45" i="13"/>
  <c r="AF36" i="15"/>
  <c r="AF45" i="13"/>
  <c r="AD36" i="15"/>
  <c r="AB36" i="15"/>
  <c r="AB45" i="13"/>
  <c r="Z45" i="13"/>
  <c r="Z36" i="15"/>
  <c r="X45" i="13"/>
  <c r="X36" i="15"/>
  <c r="V36" i="15"/>
  <c r="T45" i="13"/>
  <c r="T36" i="15"/>
  <c r="R36" i="15"/>
  <c r="R45" i="13"/>
  <c r="P36" i="15"/>
  <c r="P45" i="13"/>
  <c r="N36" i="15"/>
  <c r="L36" i="15"/>
  <c r="L45" i="13"/>
  <c r="J36" i="15"/>
  <c r="J45" i="13"/>
  <c r="H36" i="15"/>
  <c r="H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F39" i="15"/>
  <c r="AD48" i="13"/>
  <c r="AD39" i="15"/>
  <c r="AB48" i="13"/>
  <c r="V39" i="15"/>
  <c r="V48" i="13"/>
  <c r="T39" i="15"/>
  <c r="T48" i="13"/>
  <c r="P39" i="15"/>
  <c r="N48" i="13"/>
  <c r="L39" i="15"/>
  <c r="L48" i="13"/>
  <c r="J39" i="15"/>
  <c r="J48" i="13"/>
  <c r="H39" i="15"/>
  <c r="H48" i="13"/>
  <c r="F39" i="15"/>
  <c r="F48" i="13"/>
  <c r="D39" i="15"/>
  <c r="D48" i="13"/>
  <c r="AG31" i="15"/>
  <c r="Y31" i="15"/>
  <c r="Q31" i="15"/>
  <c r="K40" i="13"/>
  <c r="K31" i="15"/>
  <c r="G31" i="15"/>
  <c r="G40" i="13"/>
  <c r="E40" i="13"/>
  <c r="AK33" i="15"/>
  <c r="AE33" i="15"/>
  <c r="AE42" i="13"/>
  <c r="CW32" i="18"/>
  <c r="CV32" i="18"/>
  <c r="AA33" i="15"/>
  <c r="AA42" i="13"/>
  <c r="Y33" i="15"/>
  <c r="W42" i="13"/>
  <c r="W33" i="15"/>
  <c r="U33" i="15"/>
  <c r="S42" i="13"/>
  <c r="S33" i="15"/>
  <c r="BG32" i="18"/>
  <c r="Q33" i="15"/>
  <c r="AZ32" i="18"/>
  <c r="O42" i="13"/>
  <c r="O33" i="15"/>
  <c r="K33" i="15"/>
  <c r="K42" i="13"/>
  <c r="AC32" i="18"/>
  <c r="AB32" i="18"/>
  <c r="I42" i="13"/>
  <c r="I33" i="15"/>
  <c r="G33" i="15"/>
  <c r="G42" i="13"/>
  <c r="C45" i="13"/>
  <c r="C36" i="15"/>
  <c r="AK36" i="15"/>
  <c r="AI45" i="13"/>
  <c r="AI36" i="15"/>
  <c r="AE36" i="15"/>
  <c r="AE45" i="13"/>
  <c r="AC36" i="15"/>
  <c r="AA45" i="13"/>
  <c r="AA36" i="15"/>
  <c r="Y45" i="13"/>
  <c r="W36" i="15"/>
  <c r="W45" i="13"/>
  <c r="U36" i="15"/>
  <c r="S45" i="13"/>
  <c r="S36" i="15"/>
  <c r="Q45" i="13"/>
  <c r="O36" i="15"/>
  <c r="O45" i="13"/>
  <c r="M36" i="15"/>
  <c r="K45" i="13"/>
  <c r="K36" i="15"/>
  <c r="I36" i="15"/>
  <c r="G36" i="15"/>
  <c r="G45" i="13"/>
  <c r="E36" i="15"/>
  <c r="C37" i="15"/>
  <c r="C46" i="13"/>
  <c r="AK46" i="13"/>
  <c r="AI37" i="15"/>
  <c r="AI46" i="13"/>
  <c r="AG37" i="15"/>
  <c r="AG46" i="13"/>
  <c r="AE37" i="15"/>
  <c r="AE46" i="13"/>
  <c r="AC46" i="13"/>
  <c r="AA37" i="15"/>
  <c r="AA46" i="13"/>
  <c r="Y37" i="15"/>
  <c r="Y46" i="13"/>
  <c r="W37" i="15"/>
  <c r="W46" i="13"/>
  <c r="U46" i="13"/>
  <c r="S37" i="15"/>
  <c r="S46" i="13"/>
  <c r="Q37" i="15"/>
  <c r="Q46" i="13"/>
  <c r="O37" i="15"/>
  <c r="O46" i="13"/>
  <c r="M46" i="13"/>
  <c r="K37" i="15"/>
  <c r="K46" i="13"/>
  <c r="I37" i="15"/>
  <c r="I46" i="13"/>
  <c r="G37" i="15"/>
  <c r="G46" i="13"/>
  <c r="E46" i="13"/>
  <c r="C39" i="15"/>
  <c r="C48" i="13"/>
  <c r="AI48" i="13"/>
  <c r="AG39" i="15"/>
  <c r="AG48" i="13"/>
  <c r="AE48" i="13"/>
  <c r="AE39" i="15"/>
  <c r="AC48" i="13"/>
  <c r="AA39" i="15"/>
  <c r="AA48" i="13"/>
  <c r="W48" i="13"/>
  <c r="W39" i="15"/>
  <c r="S48" i="13"/>
  <c r="Q39" i="15"/>
  <c r="O39" i="15"/>
  <c r="O48" i="13"/>
  <c r="M39" i="15"/>
  <c r="K39" i="15"/>
  <c r="K48" i="13"/>
  <c r="I39" i="15"/>
  <c r="I48" i="13"/>
  <c r="G39" i="15"/>
  <c r="G48" i="13"/>
  <c r="E39" i="15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M40" i="3"/>
  <c r="E40" i="3"/>
  <c r="AG42" i="3"/>
  <c r="Y42" i="3"/>
  <c r="Q42" i="3"/>
  <c r="AE48" i="3"/>
  <c r="W48" i="3"/>
  <c r="O48" i="3"/>
  <c r="G48" i="3"/>
  <c r="AD40" i="3"/>
  <c r="V40" i="3"/>
  <c r="N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H45" i="3"/>
  <c r="Z45" i="3"/>
  <c r="R45" i="3"/>
  <c r="J45" i="3"/>
  <c r="F46" i="3"/>
  <c r="AH48" i="3"/>
  <c r="Z48" i="3"/>
  <c r="R48" i="3"/>
  <c r="J48" i="3"/>
  <c r="I42" i="3"/>
  <c r="AK45" i="3"/>
  <c r="AC45" i="3"/>
  <c r="AG40" i="3"/>
  <c r="Y40" i="3"/>
  <c r="Q40" i="3"/>
  <c r="I40" i="3"/>
  <c r="M42" i="3"/>
  <c r="E42" i="3"/>
  <c r="AG45" i="3"/>
  <c r="Y45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E69" i="43" s="1"/>
  <c r="E87" i="43" s="1"/>
  <c r="T48" i="3"/>
  <c r="L48" i="3"/>
  <c r="D48" i="3"/>
  <c r="AT43" i="17"/>
  <c r="AT45" i="23"/>
  <c r="AT45" i="20"/>
  <c r="CC45" i="23"/>
  <c r="CC45" i="20"/>
  <c r="CC43" i="17"/>
  <c r="AM45" i="20"/>
  <c r="AM43" i="17"/>
  <c r="AM45" i="23"/>
  <c r="CE43" i="17"/>
  <c r="CE45" i="23"/>
  <c r="CE45" i="20"/>
  <c r="BD45" i="23"/>
  <c r="BD45" i="20"/>
  <c r="BD43" i="17"/>
  <c r="DJ45" i="23"/>
  <c r="DJ43" i="17"/>
  <c r="DJ45" i="20"/>
  <c r="W45" i="23"/>
  <c r="W45" i="20"/>
  <c r="W43" i="17"/>
  <c r="CU43" i="17"/>
  <c r="CU45" i="23"/>
  <c r="CU45" i="20"/>
  <c r="CA43" i="17"/>
  <c r="CA45" i="23"/>
  <c r="CA45" i="20"/>
  <c r="DP45" i="20"/>
  <c r="DP45" i="23"/>
  <c r="DP43" i="17"/>
  <c r="AP45" i="23"/>
  <c r="AP45" i="20"/>
  <c r="AP43" i="17"/>
  <c r="EG45" i="20"/>
  <c r="EG45" i="23"/>
  <c r="EG43" i="17"/>
  <c r="BZ43" i="17"/>
  <c r="BZ45" i="20"/>
  <c r="EI45" i="23"/>
  <c r="EI45" i="20"/>
  <c r="EI43" i="17"/>
  <c r="BH43" i="17"/>
  <c r="BH45" i="23"/>
  <c r="BH45" i="20"/>
  <c r="E45" i="20"/>
  <c r="E43" i="17"/>
  <c r="E45" i="23"/>
  <c r="X45" i="20"/>
  <c r="X45" i="23"/>
  <c r="AR43" i="17"/>
  <c r="AR45" i="23"/>
  <c r="AR45" i="20"/>
  <c r="AC45" i="20"/>
  <c r="AC43" i="17"/>
  <c r="AC45" i="23"/>
  <c r="DH45" i="20"/>
  <c r="DH43" i="17"/>
  <c r="DH45" i="23"/>
  <c r="ED45" i="23"/>
  <c r="ED43" i="17"/>
  <c r="R45" i="23"/>
  <c r="R43" i="17"/>
  <c r="R45" i="20"/>
  <c r="DL45" i="23"/>
  <c r="DL45" i="20"/>
  <c r="DL43" i="17"/>
  <c r="AN45" i="20"/>
  <c r="AN45" i="23"/>
  <c r="AN43" i="17"/>
  <c r="DA45" i="20"/>
  <c r="BY45" i="20"/>
  <c r="BY43" i="17"/>
  <c r="BY45" i="23"/>
  <c r="CG45" i="20"/>
  <c r="CG43" i="17"/>
  <c r="CG45" i="23"/>
  <c r="AA43" i="17"/>
  <c r="AA45" i="23"/>
  <c r="AA45" i="20"/>
  <c r="AW43" i="17"/>
  <c r="AW45" i="23"/>
  <c r="AW45" i="20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BX43" i="17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DR45" i="20"/>
  <c r="DR43" i="17"/>
  <c r="BU45" i="23"/>
  <c r="BU45" i="20"/>
  <c r="BU43" i="17"/>
  <c r="EK45" i="20"/>
  <c r="EK43" i="17"/>
  <c r="EK45" i="23"/>
  <c r="CN43" i="17"/>
  <c r="CN45" i="20"/>
  <c r="CN45" i="23"/>
  <c r="BB45" i="20"/>
  <c r="BB43" i="17"/>
  <c r="BB45" i="23"/>
  <c r="Z45" i="23"/>
  <c r="Z45" i="20"/>
  <c r="Z43" i="17"/>
  <c r="DN45" i="23"/>
  <c r="DN45" i="20"/>
  <c r="DN43" i="17"/>
  <c r="DB45" i="23"/>
  <c r="DB45" i="20"/>
  <c r="DB43" i="17"/>
  <c r="AX43" i="17"/>
  <c r="AX45" i="20"/>
  <c r="DC45" i="23"/>
  <c r="DC43" i="17"/>
  <c r="K45" i="23"/>
  <c r="K43" i="17"/>
  <c r="K45" i="20"/>
  <c r="EO43" i="17"/>
  <c r="EO45" i="23"/>
  <c r="EO45" i="20"/>
  <c r="AB43" i="17"/>
  <c r="AB45" i="23"/>
  <c r="AB45" i="20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CM45" i="23"/>
  <c r="CM45" i="20"/>
  <c r="CM43" i="17"/>
  <c r="BA45" i="20"/>
  <c r="BA45" i="23"/>
  <c r="BA43" i="17"/>
  <c r="E37" i="24"/>
  <c r="D37" i="24"/>
  <c r="C37" i="24"/>
  <c r="E64" i="24"/>
  <c r="E78" i="24"/>
  <c r="E61" i="24"/>
  <c r="N47" i="23"/>
  <c r="N47" i="20"/>
  <c r="M45" i="17"/>
  <c r="S47" i="20"/>
  <c r="S47" i="23"/>
  <c r="S45" i="17"/>
  <c r="AB47" i="23"/>
  <c r="AB47" i="20"/>
  <c r="AB45" i="17"/>
  <c r="AK47" i="23"/>
  <c r="AK47" i="20"/>
  <c r="AK45" i="17"/>
  <c r="AR47" i="20"/>
  <c r="AR47" i="23"/>
  <c r="AR45" i="17"/>
  <c r="AQ47" i="20"/>
  <c r="AQ47" i="23"/>
  <c r="AQ45" i="17"/>
  <c r="BB47" i="23"/>
  <c r="BB47" i="20"/>
  <c r="BP47" i="20"/>
  <c r="BP47" i="23"/>
  <c r="BP45" i="17"/>
  <c r="BO47" i="20"/>
  <c r="BO47" i="23"/>
  <c r="BO45" i="17"/>
  <c r="BY47" i="20"/>
  <c r="BY47" i="23"/>
  <c r="BY45" i="17"/>
  <c r="CE47" i="20"/>
  <c r="CE47" i="23"/>
  <c r="CE45" i="17"/>
  <c r="CW47" i="23"/>
  <c r="CW47" i="20"/>
  <c r="CW45" i="17"/>
  <c r="DC47" i="20"/>
  <c r="DC47" i="23"/>
  <c r="DC45" i="17"/>
  <c r="DN47" i="23"/>
  <c r="DN47" i="20"/>
  <c r="DV47" i="23"/>
  <c r="DV47" i="20"/>
  <c r="EB47" i="20"/>
  <c r="EB47" i="23"/>
  <c r="EB45" i="17"/>
  <c r="EA47" i="20"/>
  <c r="EA47" i="23"/>
  <c r="EA45" i="17"/>
  <c r="EL47" i="23"/>
  <c r="EL47" i="20"/>
  <c r="E47" i="23"/>
  <c r="E47" i="20"/>
  <c r="E45" i="17"/>
  <c r="S44" i="20"/>
  <c r="S44" i="23"/>
  <c r="AC44" i="20"/>
  <c r="AC42" i="17"/>
  <c r="AJ44" i="20"/>
  <c r="AJ44" i="23"/>
  <c r="AJ42" i="17"/>
  <c r="AI44" i="20"/>
  <c r="AI44" i="23"/>
  <c r="AQ44" i="20"/>
  <c r="AQ44" i="23"/>
  <c r="AQ42" i="17"/>
  <c r="BA44" i="20"/>
  <c r="BA42" i="17"/>
  <c r="BH44" i="23"/>
  <c r="BH42" i="17"/>
  <c r="BG44" i="20"/>
  <c r="BG44" i="23"/>
  <c r="BG42" i="17"/>
  <c r="BR44" i="20"/>
  <c r="BQ44" i="20"/>
  <c r="CF42" i="17"/>
  <c r="CE44" i="20"/>
  <c r="CE44" i="23"/>
  <c r="CV44" i="20"/>
  <c r="CV44" i="23"/>
  <c r="CV42" i="17"/>
  <c r="CU44" i="20"/>
  <c r="CU44" i="23"/>
  <c r="DL44" i="23"/>
  <c r="DL44" i="20"/>
  <c r="DL42" i="17"/>
  <c r="DK44" i="20"/>
  <c r="DK44" i="23"/>
  <c r="EK44" i="23"/>
  <c r="EK44" i="20"/>
  <c r="EK42" i="17"/>
  <c r="L42" i="20"/>
  <c r="L40" i="17"/>
  <c r="U42" i="20"/>
  <c r="U40" i="17"/>
  <c r="BH42" i="20"/>
  <c r="BH40" i="17"/>
  <c r="CO42" i="20"/>
  <c r="DS42" i="20"/>
  <c r="DS42" i="23"/>
  <c r="DS40" i="17"/>
  <c r="DT42" i="20"/>
  <c r="DT40" i="17"/>
  <c r="J47" i="23"/>
  <c r="J47" i="20"/>
  <c r="J45" i="17"/>
  <c r="I45" i="17"/>
  <c r="Y45" i="17"/>
  <c r="AP47" i="23"/>
  <c r="AP45" i="17"/>
  <c r="AO45" i="17"/>
  <c r="BF45" i="17"/>
  <c r="BK47" i="23"/>
  <c r="BV45" i="17"/>
  <c r="BU45" i="17"/>
  <c r="DB47" i="23"/>
  <c r="DB47" i="20"/>
  <c r="DB45" i="17"/>
  <c r="EH45" i="17"/>
  <c r="EG45" i="17"/>
  <c r="J44" i="23"/>
  <c r="J44" i="20"/>
  <c r="J42" i="17"/>
  <c r="Z44" i="23"/>
  <c r="Z44" i="20"/>
  <c r="Y44" i="23"/>
  <c r="Y44" i="20"/>
  <c r="Y42" i="17"/>
  <c r="AF44" i="23"/>
  <c r="AF42" i="17"/>
  <c r="AE42" i="17"/>
  <c r="AP44" i="23"/>
  <c r="AP44" i="20"/>
  <c r="AP42" i="17"/>
  <c r="AO44" i="23"/>
  <c r="AO42" i="17"/>
  <c r="AV44" i="23"/>
  <c r="AV42" i="17"/>
  <c r="BF44" i="23"/>
  <c r="BL42" i="17"/>
  <c r="BK42" i="17"/>
  <c r="BV44" i="23"/>
  <c r="BV44" i="20"/>
  <c r="BV42" i="17"/>
  <c r="BU44" i="23"/>
  <c r="BU42" i="17"/>
  <c r="CB42" i="17"/>
  <c r="CA42" i="17"/>
  <c r="CL44" i="23"/>
  <c r="CL44" i="20"/>
  <c r="CL42" i="17"/>
  <c r="CK44" i="23"/>
  <c r="CK44" i="20"/>
  <c r="CK42" i="17"/>
  <c r="CR42" i="17"/>
  <c r="DB44" i="23"/>
  <c r="DB44" i="20"/>
  <c r="DB42" i="17"/>
  <c r="DA44" i="20"/>
  <c r="DA42" i="17"/>
  <c r="DH42" i="17"/>
  <c r="DG42" i="17"/>
  <c r="DR44" i="23"/>
  <c r="DR44" i="20"/>
  <c r="DX42" i="17"/>
  <c r="DW42" i="17"/>
  <c r="EH44" i="23"/>
  <c r="EH44" i="20"/>
  <c r="EH42" i="17"/>
  <c r="EG42" i="17"/>
  <c r="EM42" i="17"/>
  <c r="I42" i="23"/>
  <c r="I42" i="20"/>
  <c r="I40" i="17"/>
  <c r="J42" i="23"/>
  <c r="J42" i="20"/>
  <c r="J40" i="17"/>
  <c r="P42" i="23"/>
  <c r="P40" i="17"/>
  <c r="Y42" i="23"/>
  <c r="Y42" i="20"/>
  <c r="Y40" i="17"/>
  <c r="Z42" i="23"/>
  <c r="Z42" i="20"/>
  <c r="Z40" i="17"/>
  <c r="AF40" i="17"/>
  <c r="AO42" i="23"/>
  <c r="AO42" i="20"/>
  <c r="AO40" i="17"/>
  <c r="AP42" i="23"/>
  <c r="AP42" i="20"/>
  <c r="AP40" i="17"/>
  <c r="AV42" i="23"/>
  <c r="AV42" i="20"/>
  <c r="AV40" i="17"/>
  <c r="BE42" i="23"/>
  <c r="BE42" i="20"/>
  <c r="BE40" i="17"/>
  <c r="BF42" i="23"/>
  <c r="BF42" i="20"/>
  <c r="BF40" i="17"/>
  <c r="BK42" i="23"/>
  <c r="BL42" i="23"/>
  <c r="BL40" i="17"/>
  <c r="BV42" i="23"/>
  <c r="BV42" i="20"/>
  <c r="BV40" i="17"/>
  <c r="CB42" i="23"/>
  <c r="CB40" i="17"/>
  <c r="CL42" i="20"/>
  <c r="CL40" i="17"/>
  <c r="CR42" i="23"/>
  <c r="CR42" i="20"/>
  <c r="CR40" i="17"/>
  <c r="DA42" i="23"/>
  <c r="DA42" i="20"/>
  <c r="DA40" i="17"/>
  <c r="DB42" i="23"/>
  <c r="DB42" i="20"/>
  <c r="DB40" i="17"/>
  <c r="DH42" i="23"/>
  <c r="DH40" i="17"/>
  <c r="DQ42" i="23"/>
  <c r="DQ42" i="20"/>
  <c r="DQ40" i="17"/>
  <c r="DR42" i="23"/>
  <c r="DR42" i="20"/>
  <c r="DR40" i="17"/>
  <c r="DW42" i="20"/>
  <c r="DW42" i="23"/>
  <c r="DW40" i="17"/>
  <c r="EG42" i="23"/>
  <c r="EG42" i="20"/>
  <c r="EG40" i="17"/>
  <c r="EM42" i="23"/>
  <c r="EM42" i="20"/>
  <c r="EM40" i="17"/>
  <c r="EN42" i="23"/>
  <c r="EN42" i="20"/>
  <c r="EN40" i="17"/>
  <c r="DT44" i="20"/>
  <c r="DT44" i="23"/>
  <c r="DT42" i="17"/>
  <c r="DS44" i="20"/>
  <c r="DS44" i="23"/>
  <c r="DS42" i="17"/>
  <c r="ED44" i="20"/>
  <c r="ED42" i="17"/>
  <c r="C44" i="20"/>
  <c r="C44" i="23"/>
  <c r="C42" i="17"/>
  <c r="D44" i="20"/>
  <c r="D44" i="23"/>
  <c r="D42" i="17"/>
  <c r="AA42" i="20"/>
  <c r="AA42" i="23"/>
  <c r="AA40" i="17"/>
  <c r="AB42" i="20"/>
  <c r="AY42" i="20"/>
  <c r="AY42" i="23"/>
  <c r="AZ42" i="20"/>
  <c r="AZ40" i="17"/>
  <c r="BO42" i="20"/>
  <c r="BO42" i="23"/>
  <c r="BO40" i="17"/>
  <c r="BP42" i="20"/>
  <c r="BP40" i="17"/>
  <c r="CE42" i="20"/>
  <c r="CE42" i="23"/>
  <c r="CE40" i="17"/>
  <c r="CF42" i="20"/>
  <c r="CF40" i="17"/>
  <c r="CV42" i="20"/>
  <c r="CV40" i="17"/>
  <c r="DK42" i="20"/>
  <c r="DK40" i="17"/>
  <c r="DL42" i="20"/>
  <c r="DL40" i="17"/>
  <c r="EA42" i="23"/>
  <c r="EA42" i="20"/>
  <c r="EA40" i="17"/>
  <c r="EB42" i="20"/>
  <c r="EB42" i="23"/>
  <c r="EB40" i="17"/>
  <c r="E40" i="17"/>
  <c r="D42" i="20"/>
  <c r="D42" i="23"/>
  <c r="D40" i="17"/>
  <c r="L47" i="23"/>
  <c r="L47" i="20"/>
  <c r="L45" i="17"/>
  <c r="K47" i="20"/>
  <c r="K47" i="23"/>
  <c r="K45" i="17"/>
  <c r="U47" i="23"/>
  <c r="U47" i="20"/>
  <c r="U45" i="17"/>
  <c r="AD47" i="23"/>
  <c r="AD47" i="20"/>
  <c r="AJ47" i="20"/>
  <c r="AJ47" i="23"/>
  <c r="AI47" i="20"/>
  <c r="AI47" i="23"/>
  <c r="AI45" i="17"/>
  <c r="AT47" i="23"/>
  <c r="AT47" i="20"/>
  <c r="AS47" i="20"/>
  <c r="AZ47" i="23"/>
  <c r="AZ47" i="20"/>
  <c r="AZ45" i="17"/>
  <c r="AY47" i="23"/>
  <c r="AY47" i="20"/>
  <c r="AY45" i="17"/>
  <c r="BR47" i="23"/>
  <c r="BR47" i="20"/>
  <c r="BR45" i="17"/>
  <c r="BQ47" i="23"/>
  <c r="BX47" i="23"/>
  <c r="BW47" i="23"/>
  <c r="BW47" i="20"/>
  <c r="BW45" i="17"/>
  <c r="CG47" i="23"/>
  <c r="CG47" i="20"/>
  <c r="CG45" i="17"/>
  <c r="CO47" i="23"/>
  <c r="CO47" i="20"/>
  <c r="CO45" i="17"/>
  <c r="CV47" i="20"/>
  <c r="CV47" i="23"/>
  <c r="CV45" i="17"/>
  <c r="CU47" i="20"/>
  <c r="CU47" i="23"/>
  <c r="CU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ED47" i="23"/>
  <c r="ED47" i="20"/>
  <c r="ED45" i="17"/>
  <c r="EC47" i="23"/>
  <c r="EJ47" i="20"/>
  <c r="EJ47" i="23"/>
  <c r="EJ45" i="17"/>
  <c r="EI47" i="23"/>
  <c r="EI47" i="20"/>
  <c r="EI45" i="17"/>
  <c r="C47" i="20"/>
  <c r="C47" i="23"/>
  <c r="C45" i="17"/>
  <c r="D47" i="23"/>
  <c r="D47" i="20"/>
  <c r="V42" i="17"/>
  <c r="AB44" i="23"/>
  <c r="AB44" i="20"/>
  <c r="AB42" i="17"/>
  <c r="AA44" i="20"/>
  <c r="AA44" i="23"/>
  <c r="AA42" i="17"/>
  <c r="AK44" i="20"/>
  <c r="AK42" i="17"/>
  <c r="AZ44" i="23"/>
  <c r="AZ44" i="20"/>
  <c r="AZ42" i="17"/>
  <c r="AY44" i="20"/>
  <c r="AY44" i="23"/>
  <c r="BJ42" i="17"/>
  <c r="BI44" i="20"/>
  <c r="BO44" i="23"/>
  <c r="BO44" i="20"/>
  <c r="BW44" i="20"/>
  <c r="BW44" i="23"/>
  <c r="BW42" i="17"/>
  <c r="CH42" i="17"/>
  <c r="CN44" i="20"/>
  <c r="CN42" i="17"/>
  <c r="CM44" i="20"/>
  <c r="CM44" i="23"/>
  <c r="CM42" i="17"/>
  <c r="CW44" i="20"/>
  <c r="CW42" i="17"/>
  <c r="DM44" i="23"/>
  <c r="DM44" i="20"/>
  <c r="DM42" i="17"/>
  <c r="EJ44" i="20"/>
  <c r="EJ44" i="23"/>
  <c r="EJ42" i="17"/>
  <c r="S42" i="20"/>
  <c r="S42" i="23"/>
  <c r="S40" i="17"/>
  <c r="T42" i="23"/>
  <c r="T42" i="20"/>
  <c r="T40" i="17"/>
  <c r="AI42" i="20"/>
  <c r="AI42" i="23"/>
  <c r="AI40" i="17"/>
  <c r="BI42" i="23"/>
  <c r="BI40" i="17"/>
  <c r="CM42" i="20"/>
  <c r="CM42" i="23"/>
  <c r="CM40" i="17"/>
  <c r="CN42" i="20"/>
  <c r="CN40" i="17"/>
  <c r="R47" i="23"/>
  <c r="R47" i="20"/>
  <c r="R45" i="17"/>
  <c r="AH45" i="17"/>
  <c r="AG45" i="17"/>
  <c r="AX47" i="23"/>
  <c r="AX45" i="17"/>
  <c r="BN45" i="17"/>
  <c r="BM45" i="17"/>
  <c r="CD47" i="23"/>
  <c r="CD47" i="20"/>
  <c r="CD45" i="17"/>
  <c r="CC45" i="17"/>
  <c r="CT47" i="23"/>
  <c r="CT45" i="17"/>
  <c r="CY47" i="23"/>
  <c r="DJ47" i="20"/>
  <c r="DJ45" i="17"/>
  <c r="DI45" i="17"/>
  <c r="DZ47" i="23"/>
  <c r="DZ47" i="20"/>
  <c r="DZ45" i="17"/>
  <c r="DY45" i="17"/>
  <c r="EP47" i="20"/>
  <c r="EP45" i="17"/>
  <c r="H44" i="23"/>
  <c r="H42" i="17"/>
  <c r="G42" i="17"/>
  <c r="R44" i="23"/>
  <c r="R44" i="20"/>
  <c r="R42" i="17"/>
  <c r="Q44" i="23"/>
  <c r="Q42" i="17"/>
  <c r="X44" i="23"/>
  <c r="W42" i="17"/>
  <c r="AH44" i="20"/>
  <c r="AH42" i="17"/>
  <c r="AX44" i="23"/>
  <c r="AX44" i="20"/>
  <c r="AX42" i="17"/>
  <c r="AW44" i="23"/>
  <c r="AW44" i="20"/>
  <c r="AW42" i="17"/>
  <c r="BD42" i="17"/>
  <c r="BC42" i="17"/>
  <c r="BN44" i="23"/>
  <c r="BN44" i="20"/>
  <c r="BN42" i="17"/>
  <c r="BM44" i="23"/>
  <c r="BM42" i="17"/>
  <c r="BS42" i="17"/>
  <c r="CD44" i="20"/>
  <c r="CD42" i="17"/>
  <c r="CI42" i="17"/>
  <c r="CT44" i="23"/>
  <c r="CT44" i="20"/>
  <c r="CT42" i="17"/>
  <c r="CS44" i="23"/>
  <c r="CS42" i="17"/>
  <c r="CY44" i="23"/>
  <c r="CY42" i="17"/>
  <c r="DJ44" i="23"/>
  <c r="DJ44" i="20"/>
  <c r="DJ42" i="17"/>
  <c r="DI42" i="17"/>
  <c r="DP42" i="17"/>
  <c r="DO42" i="17"/>
  <c r="EE42" i="17"/>
  <c r="EP44" i="23"/>
  <c r="EP44" i="20"/>
  <c r="EP42" i="17"/>
  <c r="EO44" i="23"/>
  <c r="EO42" i="17"/>
  <c r="H42" i="23"/>
  <c r="H42" i="20"/>
  <c r="H40" i="17"/>
  <c r="Q42" i="23"/>
  <c r="Q42" i="20"/>
  <c r="Q40" i="17"/>
  <c r="R42" i="23"/>
  <c r="R42" i="20"/>
  <c r="R40" i="17"/>
  <c r="AH42" i="23"/>
  <c r="AH42" i="20"/>
  <c r="AH40" i="17"/>
  <c r="BC42" i="23"/>
  <c r="BD42" i="23"/>
  <c r="BD42" i="20"/>
  <c r="BD40" i="17"/>
  <c r="BM42" i="23"/>
  <c r="BM42" i="20"/>
  <c r="BM40" i="17"/>
  <c r="BN42" i="23"/>
  <c r="BN42" i="20"/>
  <c r="BN40" i="17"/>
  <c r="CC42" i="23"/>
  <c r="CC42" i="20"/>
  <c r="CC40" i="17"/>
  <c r="CD42" i="23"/>
  <c r="CD42" i="20"/>
  <c r="CD40" i="17"/>
  <c r="CI42" i="23"/>
  <c r="CJ42" i="23"/>
  <c r="CJ40" i="17"/>
  <c r="CS42" i="20"/>
  <c r="CT42" i="23"/>
  <c r="CT42" i="20"/>
  <c r="CT40" i="17"/>
  <c r="DJ42" i="23"/>
  <c r="DJ42" i="20"/>
  <c r="DJ40" i="17"/>
  <c r="DP40" i="17"/>
  <c r="DY42" i="23"/>
  <c r="DY42" i="20"/>
  <c r="DY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V42" i="17"/>
  <c r="DU44" i="23"/>
  <c r="DU44" i="20"/>
  <c r="DU42" i="17"/>
  <c r="EA44" i="23"/>
  <c r="EA44" i="20"/>
  <c r="E44" i="20"/>
  <c r="E42" i="17"/>
  <c r="AQ40" i="17"/>
  <c r="AR42" i="23"/>
  <c r="AR42" i="20"/>
  <c r="AR40" i="17"/>
  <c r="BA42" i="20"/>
  <c r="BA40" i="17"/>
  <c r="DC42" i="20"/>
  <c r="DC42" i="23"/>
  <c r="DC40" i="17"/>
  <c r="DM40" i="17"/>
  <c r="EC42" i="23"/>
  <c r="EC42" i="20"/>
  <c r="EC40" i="17"/>
  <c r="ED42" i="23"/>
  <c r="ED42" i="20"/>
  <c r="ED40" i="17"/>
  <c r="C42" i="20"/>
  <c r="C42" i="23"/>
  <c r="C40" i="17"/>
  <c r="F42" i="23"/>
  <c r="AE29" i="10"/>
  <c r="AF29" i="10"/>
  <c r="AG29" i="10"/>
  <c r="AH29" i="10"/>
  <c r="AJ29" i="10"/>
  <c r="D5" i="3"/>
  <c r="E5" i="3"/>
  <c r="F5" i="3"/>
  <c r="G30" i="3" s="1"/>
  <c r="G5" i="3"/>
  <c r="G30" i="10"/>
  <c r="H5" i="3"/>
  <c r="H30" i="10"/>
  <c r="I5" i="3"/>
  <c r="J5" i="3"/>
  <c r="J30" i="10"/>
  <c r="K5" i="3"/>
  <c r="L5" i="3"/>
  <c r="L30" i="10" s="1"/>
  <c r="M5" i="3"/>
  <c r="M30" i="10" s="1"/>
  <c r="N5" i="3"/>
  <c r="AW5" i="18" s="1"/>
  <c r="N30" i="10"/>
  <c r="O5" i="3"/>
  <c r="P5" i="3"/>
  <c r="P30" i="10"/>
  <c r="Q5" i="3"/>
  <c r="Q30" i="10" s="1"/>
  <c r="R5" i="3"/>
  <c r="D6" i="43"/>
  <c r="S5" i="3"/>
  <c r="T5" i="3"/>
  <c r="U5" i="3"/>
  <c r="V5" i="3"/>
  <c r="V30" i="10"/>
  <c r="W5" i="3"/>
  <c r="CH5" i="18" s="1"/>
  <c r="X5" i="3"/>
  <c r="CL5" i="18" s="1"/>
  <c r="X30" i="10"/>
  <c r="Y5" i="3"/>
  <c r="Y30" i="10" s="1"/>
  <c r="Z5" i="3"/>
  <c r="Z30" i="10" s="1"/>
  <c r="AA5" i="3"/>
  <c r="AB5" i="3"/>
  <c r="AC5" i="3"/>
  <c r="AD5" i="3"/>
  <c r="AD30" i="10"/>
  <c r="AE5" i="3"/>
  <c r="AE30" i="10"/>
  <c r="AF5" i="3"/>
  <c r="DR5" i="18" s="1"/>
  <c r="AF30" i="10"/>
  <c r="AG5" i="3"/>
  <c r="DU5" i="18" s="1"/>
  <c r="AH5" i="3"/>
  <c r="AI5" i="3"/>
  <c r="AI30" i="10" s="1"/>
  <c r="AJ5" i="3"/>
  <c r="AK5" i="3"/>
  <c r="AK30" i="10" s="1"/>
  <c r="AL5" i="3"/>
  <c r="EO5" i="18" s="1"/>
  <c r="F6" i="43"/>
  <c r="F34" i="10"/>
  <c r="G34" i="10"/>
  <c r="J34" i="10"/>
  <c r="L34" i="10"/>
  <c r="N34" i="10"/>
  <c r="O34" i="10"/>
  <c r="T34" i="10"/>
  <c r="V34" i="10"/>
  <c r="Z34" i="10"/>
  <c r="AA34" i="10"/>
  <c r="AC34" i="10"/>
  <c r="AD34" i="10"/>
  <c r="AG34" i="10"/>
  <c r="AH34" i="10"/>
  <c r="AI34" i="10"/>
  <c r="AJ34" i="10"/>
  <c r="AK34" i="10"/>
  <c r="D11" i="3"/>
  <c r="E11" i="3"/>
  <c r="F11" i="3"/>
  <c r="O11" i="18" s="1"/>
  <c r="H11" i="3"/>
  <c r="I11" i="3"/>
  <c r="J11" i="3"/>
  <c r="K11" i="3"/>
  <c r="K36" i="13" s="1"/>
  <c r="L11" i="3"/>
  <c r="M11" i="3"/>
  <c r="AR11" i="18" s="1"/>
  <c r="N11" i="3"/>
  <c r="AU11" i="18" s="1"/>
  <c r="O11" i="3"/>
  <c r="BA11" i="18" s="1"/>
  <c r="P11" i="3"/>
  <c r="P36" i="10" s="1"/>
  <c r="Q11" i="3"/>
  <c r="R11" i="3"/>
  <c r="S11" i="3"/>
  <c r="BQ11" i="18" s="1"/>
  <c r="T11" i="3"/>
  <c r="U11" i="3"/>
  <c r="BY11" i="18" s="1"/>
  <c r="V11" i="3"/>
  <c r="W11" i="3"/>
  <c r="CG11" i="18" s="1"/>
  <c r="X11" i="3"/>
  <c r="X36" i="10" s="1"/>
  <c r="Y11" i="3"/>
  <c r="Z11" i="3"/>
  <c r="AA11" i="3"/>
  <c r="AA36" i="13" s="1"/>
  <c r="AB11" i="3"/>
  <c r="AC11" i="3"/>
  <c r="AD11" i="3"/>
  <c r="AE11" i="3"/>
  <c r="DK11" i="18" s="1"/>
  <c r="AF11" i="3"/>
  <c r="DP11" i="18" s="1"/>
  <c r="AG11" i="3"/>
  <c r="DU11" i="18" s="1"/>
  <c r="AH11" i="3"/>
  <c r="AI11" i="3"/>
  <c r="AI36" i="13" s="1"/>
  <c r="AJ11" i="3"/>
  <c r="AK11" i="3"/>
  <c r="AL11" i="3"/>
  <c r="EO11" i="18" s="1"/>
  <c r="D12" i="3"/>
  <c r="I12" i="18" s="1"/>
  <c r="E12" i="3"/>
  <c r="F12" i="3"/>
  <c r="G12" i="3"/>
  <c r="H12" i="3"/>
  <c r="I12" i="3"/>
  <c r="J12" i="3"/>
  <c r="K12" i="3"/>
  <c r="AK12" i="18" s="1"/>
  <c r="L12" i="3"/>
  <c r="AO12" i="18" s="1"/>
  <c r="M12" i="3"/>
  <c r="N12" i="3"/>
  <c r="O12" i="3"/>
  <c r="P12" i="3"/>
  <c r="BC12" i="18" s="1"/>
  <c r="Q12" i="3"/>
  <c r="R12" i="3"/>
  <c r="S12" i="3"/>
  <c r="BQ12" i="18" s="1"/>
  <c r="T12" i="3"/>
  <c r="BT12" i="18" s="1"/>
  <c r="U12" i="3"/>
  <c r="BW12" i="18" s="1"/>
  <c r="V12" i="3"/>
  <c r="W12" i="3"/>
  <c r="X12" i="3"/>
  <c r="X37" i="13" s="1"/>
  <c r="Y12" i="3"/>
  <c r="Z12" i="3"/>
  <c r="CS12" i="18" s="1"/>
  <c r="AA12" i="3"/>
  <c r="AB12" i="3"/>
  <c r="E14" i="24" s="1"/>
  <c r="AC12" i="3"/>
  <c r="AC37" i="10" s="1"/>
  <c r="AD12" i="3"/>
  <c r="DG12" i="18" s="1"/>
  <c r="AE12" i="3"/>
  <c r="AF12" i="3"/>
  <c r="AF37" i="13" s="1"/>
  <c r="AG12" i="3"/>
  <c r="AH12" i="3"/>
  <c r="AI12" i="3"/>
  <c r="EC12" i="18" s="1"/>
  <c r="AJ12" i="3"/>
  <c r="EF12" i="18" s="1"/>
  <c r="AK12" i="3"/>
  <c r="EI12" i="18" s="1"/>
  <c r="AL12" i="3"/>
  <c r="D39" i="10"/>
  <c r="E39" i="10"/>
  <c r="F39" i="10"/>
  <c r="G39" i="10"/>
  <c r="K39" i="10"/>
  <c r="L39" i="10"/>
  <c r="M39" i="10"/>
  <c r="N39" i="10"/>
  <c r="O39" i="10"/>
  <c r="S39" i="10"/>
  <c r="T39" i="10"/>
  <c r="U39" i="10"/>
  <c r="V39" i="10"/>
  <c r="W39" i="10"/>
  <c r="X39" i="10"/>
  <c r="AA39" i="10"/>
  <c r="AC39" i="10"/>
  <c r="AD39" i="10"/>
  <c r="AE39" i="10"/>
  <c r="AI39" i="10"/>
  <c r="AK39" i="10"/>
  <c r="C12" i="3"/>
  <c r="C11" i="3"/>
  <c r="C13" i="24" s="1"/>
  <c r="C33" i="24" s="1"/>
  <c r="C5" i="3"/>
  <c r="AQ12" i="18"/>
  <c r="AT12" i="18"/>
  <c r="AS12" i="18"/>
  <c r="AR12" i="18"/>
  <c r="CI11" i="18"/>
  <c r="CJ11" i="18"/>
  <c r="CK11" i="18"/>
  <c r="AI35" i="10"/>
  <c r="EA10" i="18"/>
  <c r="EB10" i="18"/>
  <c r="EC10" i="18"/>
  <c r="ED10" i="18"/>
  <c r="K35" i="10"/>
  <c r="AI10" i="18"/>
  <c r="AI35" i="17" s="1"/>
  <c r="AJ10" i="18"/>
  <c r="AK10" i="18"/>
  <c r="AL10" i="18"/>
  <c r="EE12" i="18"/>
  <c r="EG12" i="18"/>
  <c r="EH12" i="18"/>
  <c r="AM12" i="18"/>
  <c r="AN12" i="18"/>
  <c r="AP12" i="18"/>
  <c r="DL11" i="18"/>
  <c r="DM11" i="18"/>
  <c r="DN11" i="18"/>
  <c r="AY11" i="18"/>
  <c r="BB11" i="18"/>
  <c r="CR10" i="18"/>
  <c r="BO12" i="18"/>
  <c r="BR12" i="18"/>
  <c r="V36" i="10"/>
  <c r="CA11" i="18"/>
  <c r="CB11" i="18"/>
  <c r="CD11" i="18"/>
  <c r="CC11" i="18"/>
  <c r="F36" i="10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AK36" i="10"/>
  <c r="EI11" i="18"/>
  <c r="EJ11" i="18"/>
  <c r="EK11" i="18"/>
  <c r="EL11" i="18"/>
  <c r="AQ11" i="18"/>
  <c r="AS11" i="18"/>
  <c r="AT11" i="18"/>
  <c r="P35" i="10"/>
  <c r="BC10" i="18"/>
  <c r="BD10" i="18"/>
  <c r="BF10" i="18"/>
  <c r="BE10" i="18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F37" i="20" s="1"/>
  <c r="BD12" i="18"/>
  <c r="BE12" i="18"/>
  <c r="BE37" i="17" s="1"/>
  <c r="BF12" i="18"/>
  <c r="EA11" i="18"/>
  <c r="BO11" i="18"/>
  <c r="BP11" i="18"/>
  <c r="AJ11" i="18"/>
  <c r="F12" i="43"/>
  <c r="F36" i="43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L12" i="18"/>
  <c r="EK12" i="18"/>
  <c r="K12" i="18"/>
  <c r="N12" i="18"/>
  <c r="M12" i="18"/>
  <c r="L12" i="18"/>
  <c r="BC11" i="18"/>
  <c r="BD11" i="18"/>
  <c r="BF11" i="18"/>
  <c r="AA35" i="10"/>
  <c r="CU10" i="18"/>
  <c r="CV10" i="18"/>
  <c r="CW10" i="18"/>
  <c r="CX10" i="18"/>
  <c r="BS12" i="18"/>
  <c r="BU12" i="18"/>
  <c r="BV12" i="18"/>
  <c r="W36" i="10"/>
  <c r="CE11" i="18"/>
  <c r="CH11" i="18"/>
  <c r="CF11" i="18"/>
  <c r="EB12" i="18"/>
  <c r="ED12" i="18"/>
  <c r="F13" i="43"/>
  <c r="F37" i="43"/>
  <c r="EM11" i="18"/>
  <c r="EP11" i="18"/>
  <c r="EN11" i="18"/>
  <c r="N36" i="10"/>
  <c r="AV11" i="18"/>
  <c r="AX11" i="18"/>
  <c r="AW11" i="18"/>
  <c r="AA10" i="18"/>
  <c r="AB10" i="18"/>
  <c r="AC10" i="18"/>
  <c r="AD10" i="18"/>
  <c r="BK12" i="18"/>
  <c r="BL12" i="18"/>
  <c r="BN12" i="18"/>
  <c r="BN39" i="23" s="1"/>
  <c r="BM12" i="18"/>
  <c r="BW11" i="18"/>
  <c r="BX11" i="18"/>
  <c r="BZ11" i="18"/>
  <c r="AF35" i="10"/>
  <c r="DO10" i="18"/>
  <c r="DP10" i="18"/>
  <c r="DQ10" i="18"/>
  <c r="DR10" i="18"/>
  <c r="H35" i="10"/>
  <c r="W10" i="18"/>
  <c r="X10" i="18"/>
  <c r="Y10" i="18"/>
  <c r="Z10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D37" i="17" s="1"/>
  <c r="DE12" i="18"/>
  <c r="BZ12" i="18"/>
  <c r="BX12" i="18"/>
  <c r="BY12" i="18"/>
  <c r="AF36" i="10"/>
  <c r="DO11" i="18"/>
  <c r="DQ11" i="18"/>
  <c r="DR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G12" i="18"/>
  <c r="H12" i="18"/>
  <c r="G36" i="10"/>
  <c r="S11" i="18"/>
  <c r="V11" i="18"/>
  <c r="U11" i="18"/>
  <c r="T11" i="18"/>
  <c r="BL10" i="18"/>
  <c r="BL35" i="17" s="1"/>
  <c r="C5" i="43"/>
  <c r="C4" i="18"/>
  <c r="CU12" i="18"/>
  <c r="CV12" i="18"/>
  <c r="CW12" i="18"/>
  <c r="CX12" i="18"/>
  <c r="AI12" i="18"/>
  <c r="AJ12" i="18"/>
  <c r="AL12" i="18"/>
  <c r="AD36" i="10"/>
  <c r="DJ11" i="18"/>
  <c r="DI11" i="18"/>
  <c r="DG11" i="18"/>
  <c r="DH11" i="18"/>
  <c r="AG35" i="10"/>
  <c r="DS10" i="18"/>
  <c r="DT10" i="18"/>
  <c r="DU10" i="18"/>
  <c r="DV10" i="18"/>
  <c r="BG10" i="18"/>
  <c r="BG35" i="17" s="1"/>
  <c r="BH10" i="18"/>
  <c r="BI10" i="18"/>
  <c r="BJ10" i="18"/>
  <c r="AE12" i="18"/>
  <c r="AF12" i="18"/>
  <c r="AH12" i="18"/>
  <c r="AG12" i="18"/>
  <c r="DC11" i="18"/>
  <c r="DF11" i="18"/>
  <c r="DD11" i="18"/>
  <c r="DE11" i="18"/>
  <c r="K11" i="18"/>
  <c r="L11" i="18"/>
  <c r="M11" i="18"/>
  <c r="N11" i="18"/>
  <c r="X35" i="10"/>
  <c r="CI10" i="18"/>
  <c r="CJ10" i="18"/>
  <c r="CL10" i="18"/>
  <c r="CK10" i="18"/>
  <c r="E11" i="18"/>
  <c r="E36" i="17" s="1"/>
  <c r="F11" i="18"/>
  <c r="AE35" i="10"/>
  <c r="DK10" i="18"/>
  <c r="DL10" i="18"/>
  <c r="DN10" i="18"/>
  <c r="DM10" i="18"/>
  <c r="G35" i="10"/>
  <c r="S10" i="18"/>
  <c r="T10" i="18"/>
  <c r="T35" i="17" s="1"/>
  <c r="V10" i="18"/>
  <c r="U10" i="18"/>
  <c r="DI12" i="18"/>
  <c r="DJ12" i="18"/>
  <c r="CA12" i="18"/>
  <c r="AW12" i="18"/>
  <c r="AX12" i="18"/>
  <c r="O12" i="18"/>
  <c r="O39" i="20" s="1"/>
  <c r="P12" i="18"/>
  <c r="P39" i="23" s="1"/>
  <c r="DV11" i="18"/>
  <c r="Y36" i="10"/>
  <c r="CN11" i="18"/>
  <c r="BJ11" i="18"/>
  <c r="BH11" i="18"/>
  <c r="I36" i="10"/>
  <c r="AA11" i="18"/>
  <c r="AJ35" i="10"/>
  <c r="EE10" i="18"/>
  <c r="EG10" i="18"/>
  <c r="EH10" i="18"/>
  <c r="EF10" i="18"/>
  <c r="E12" i="43"/>
  <c r="E36" i="43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H37" i="10"/>
  <c r="DY34" i="17"/>
  <c r="DW34" i="17"/>
  <c r="DX34" i="17"/>
  <c r="DZ34" i="17"/>
  <c r="Z37" i="10"/>
  <c r="CS34" i="17"/>
  <c r="CT34" i="17"/>
  <c r="CR34" i="17"/>
  <c r="D14" i="43"/>
  <c r="D38" i="43" s="1"/>
  <c r="BM34" i="17"/>
  <c r="BN34" i="17"/>
  <c r="BL34" i="17"/>
  <c r="J37" i="10"/>
  <c r="AG34" i="17"/>
  <c r="AH34" i="17"/>
  <c r="AF34" i="17"/>
  <c r="AA37" i="10"/>
  <c r="CU34" i="17"/>
  <c r="K37" i="10"/>
  <c r="AI34" i="17"/>
  <c r="AK37" i="10"/>
  <c r="U37" i="10"/>
  <c r="S37" i="10"/>
  <c r="BO34" i="17"/>
  <c r="BP34" i="17"/>
  <c r="BQ34" i="17"/>
  <c r="AJ37" i="10"/>
  <c r="EG34" i="17"/>
  <c r="EE34" i="17"/>
  <c r="EH34" i="17"/>
  <c r="EF34" i="17"/>
  <c r="E14" i="43"/>
  <c r="E38" i="43" s="1"/>
  <c r="DA34" i="17"/>
  <c r="DB34" i="17"/>
  <c r="T37" i="10"/>
  <c r="L37" i="10"/>
  <c r="AP34" i="17"/>
  <c r="J34" i="17"/>
  <c r="AF37" i="10"/>
  <c r="DQ34" i="17"/>
  <c r="DR34" i="17"/>
  <c r="DP34" i="17"/>
  <c r="CL34" i="17"/>
  <c r="CJ34" i="17"/>
  <c r="P37" i="10"/>
  <c r="BE34" i="17"/>
  <c r="BF34" i="17"/>
  <c r="BD34" i="17"/>
  <c r="Y34" i="17"/>
  <c r="Z34" i="17"/>
  <c r="X34" i="17"/>
  <c r="DT34" i="17"/>
  <c r="DV34" i="17"/>
  <c r="DU34" i="17"/>
  <c r="DS34" i="17"/>
  <c r="AB34" i="17"/>
  <c r="AA34" i="17"/>
  <c r="AD34" i="17"/>
  <c r="C14" i="43"/>
  <c r="C38" i="43" s="1"/>
  <c r="AE37" i="10"/>
  <c r="DK34" i="17"/>
  <c r="DL34" i="17"/>
  <c r="W37" i="10"/>
  <c r="CE34" i="17"/>
  <c r="CF34" i="17"/>
  <c r="O37" i="10"/>
  <c r="AY34" i="17"/>
  <c r="AZ34" i="17"/>
  <c r="G37" i="10"/>
  <c r="T34" i="17"/>
  <c r="S34" i="17"/>
  <c r="BH34" i="17"/>
  <c r="BG34" i="17"/>
  <c r="F14" i="43"/>
  <c r="F38" i="43"/>
  <c r="EO34" i="17"/>
  <c r="EM34" i="17"/>
  <c r="EN34" i="17"/>
  <c r="EP34" i="17"/>
  <c r="AD37" i="10"/>
  <c r="DI34" i="17"/>
  <c r="DJ34" i="17"/>
  <c r="DH34" i="17"/>
  <c r="CC34" i="17"/>
  <c r="CD34" i="17"/>
  <c r="CB34" i="17"/>
  <c r="N37" i="10"/>
  <c r="AW34" i="17"/>
  <c r="AX34" i="17"/>
  <c r="AV34" i="17"/>
  <c r="Q34" i="17"/>
  <c r="R34" i="17"/>
  <c r="P34" i="17"/>
  <c r="E5" i="43"/>
  <c r="X47" i="10"/>
  <c r="H47" i="10"/>
  <c r="AH47" i="10"/>
  <c r="D24" i="43"/>
  <c r="D42" i="43"/>
  <c r="P47" i="10"/>
  <c r="AE47" i="10"/>
  <c r="W47" i="10"/>
  <c r="O47" i="10"/>
  <c r="G47" i="10"/>
  <c r="AK47" i="10"/>
  <c r="U47" i="10"/>
  <c r="E47" i="10"/>
  <c r="AC47" i="10"/>
  <c r="M47" i="10"/>
  <c r="C24" i="43"/>
  <c r="C42" i="43"/>
  <c r="F24" i="43"/>
  <c r="F42" i="43"/>
  <c r="AD47" i="10"/>
  <c r="V47" i="10"/>
  <c r="N47" i="10"/>
  <c r="F47" i="10"/>
  <c r="E24" i="43"/>
  <c r="E42" i="43"/>
  <c r="T47" i="10"/>
  <c r="L47" i="10"/>
  <c r="AI47" i="10"/>
  <c r="AA47" i="10"/>
  <c r="S47" i="10"/>
  <c r="K47" i="10"/>
  <c r="D5" i="24"/>
  <c r="D5" i="43"/>
  <c r="D34" i="43"/>
  <c r="C47" i="10"/>
  <c r="C24" i="24"/>
  <c r="C38" i="24"/>
  <c r="D24" i="24"/>
  <c r="D38" i="24"/>
  <c r="F12" i="24"/>
  <c r="E9" i="24"/>
  <c r="R30" i="10"/>
  <c r="D6" i="24"/>
  <c r="C35" i="10"/>
  <c r="C12" i="24"/>
  <c r="C32" i="24" s="1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34" i="24"/>
  <c r="F6" i="24"/>
  <c r="C9" i="24"/>
  <c r="C31" i="24" s="1"/>
  <c r="F13" i="24"/>
  <c r="F33" i="24"/>
  <c r="AB34" i="10"/>
  <c r="E11" i="24"/>
  <c r="D8" i="24"/>
  <c r="R39" i="10"/>
  <c r="D16" i="24"/>
  <c r="D35" i="24"/>
  <c r="F24" i="24"/>
  <c r="F38" i="24"/>
  <c r="AB47" i="10"/>
  <c r="E24" i="24"/>
  <c r="E38" i="24"/>
  <c r="R37" i="10"/>
  <c r="D14" i="24"/>
  <c r="D34" i="24" s="1"/>
  <c r="F9" i="24"/>
  <c r="F31" i="24" s="1"/>
  <c r="E6" i="24"/>
  <c r="C29" i="10"/>
  <c r="C5" i="24"/>
  <c r="AB35" i="10"/>
  <c r="E12" i="24"/>
  <c r="E32" i="24" s="1"/>
  <c r="D9" i="24"/>
  <c r="D31" i="24" s="1"/>
  <c r="D40" i="24" s="1"/>
  <c r="F11" i="24"/>
  <c r="E8" i="24"/>
  <c r="C39" i="10"/>
  <c r="C16" i="24"/>
  <c r="C35" i="24"/>
  <c r="F16" i="24"/>
  <c r="F35" i="24"/>
  <c r="R34" i="10"/>
  <c r="D11" i="24"/>
  <c r="AL39" i="10"/>
  <c r="AM14" i="3"/>
  <c r="AL47" i="10"/>
  <c r="AM22" i="3"/>
  <c r="AL35" i="10"/>
  <c r="AM10" i="3"/>
  <c r="AM7" i="3"/>
  <c r="AL30" i="10"/>
  <c r="Y29" i="10"/>
  <c r="Y1" i="3"/>
  <c r="W29" i="10"/>
  <c r="S1" i="3"/>
  <c r="Q1" i="3"/>
  <c r="O29" i="10"/>
  <c r="K1" i="3"/>
  <c r="I29" i="10"/>
  <c r="I1" i="3"/>
  <c r="G29" i="10"/>
  <c r="AL36" i="10"/>
  <c r="AM11" i="3"/>
  <c r="AL34" i="10"/>
  <c r="AM9" i="3"/>
  <c r="Z1" i="3"/>
  <c r="X29" i="10"/>
  <c r="X1" i="3"/>
  <c r="T29" i="10"/>
  <c r="T1" i="3"/>
  <c r="R1" i="3"/>
  <c r="P29" i="10"/>
  <c r="P1" i="3"/>
  <c r="L29" i="10"/>
  <c r="L1" i="3"/>
  <c r="J1" i="3"/>
  <c r="H29" i="10"/>
  <c r="H1" i="3"/>
  <c r="D29" i="10"/>
  <c r="D1" i="3"/>
  <c r="C30" i="15"/>
  <c r="C39" i="13"/>
  <c r="C37" i="13"/>
  <c r="AK47" i="13"/>
  <c r="AK38" i="15"/>
  <c r="AG38" i="15"/>
  <c r="AG47" i="13"/>
  <c r="AE38" i="15"/>
  <c r="AE47" i="13"/>
  <c r="AC38" i="15"/>
  <c r="AC47" i="13"/>
  <c r="Y38" i="15"/>
  <c r="W38" i="15"/>
  <c r="W47" i="13"/>
  <c r="U38" i="15"/>
  <c r="Q38" i="15"/>
  <c r="Q47" i="13"/>
  <c r="O38" i="15"/>
  <c r="O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B30" i="15"/>
  <c r="X30" i="15"/>
  <c r="X39" i="13"/>
  <c r="V30" i="15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E37" i="13"/>
  <c r="AE28" i="15"/>
  <c r="AA37" i="13"/>
  <c r="AA28" i="15"/>
  <c r="U37" i="13"/>
  <c r="U28" i="15"/>
  <c r="S37" i="13"/>
  <c r="S28" i="15"/>
  <c r="K37" i="13"/>
  <c r="E37" i="13"/>
  <c r="E28" i="15"/>
  <c r="AD27" i="15"/>
  <c r="AD36" i="13"/>
  <c r="Z36" i="13"/>
  <c r="X27" i="15"/>
  <c r="R27" i="15"/>
  <c r="N27" i="15"/>
  <c r="J36" i="13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25" i="15"/>
  <c r="X34" i="13"/>
  <c r="X25" i="15"/>
  <c r="T25" i="15"/>
  <c r="T34" i="13"/>
  <c r="R25" i="15"/>
  <c r="N25" i="15"/>
  <c r="N34" i="13"/>
  <c r="L25" i="15"/>
  <c r="L34" i="13"/>
  <c r="J25" i="15"/>
  <c r="F25" i="15"/>
  <c r="F34" i="13"/>
  <c r="D25" i="15"/>
  <c r="D34" i="13"/>
  <c r="EO29" i="18"/>
  <c r="EN29" i="18"/>
  <c r="EE29" i="18"/>
  <c r="EG29" i="18"/>
  <c r="DO29" i="18"/>
  <c r="DP29" i="18"/>
  <c r="DI29" i="18"/>
  <c r="DH29" i="18"/>
  <c r="DJ29" i="18"/>
  <c r="CY29" i="18"/>
  <c r="DA29" i="18"/>
  <c r="CJ29" i="18"/>
  <c r="CA29" i="18"/>
  <c r="CC29" i="18"/>
  <c r="CB29" i="18"/>
  <c r="BC29" i="18"/>
  <c r="AW29" i="18"/>
  <c r="AM29" i="18"/>
  <c r="AO29" i="18"/>
  <c r="AP29" i="18"/>
  <c r="O29" i="18"/>
  <c r="G29" i="18"/>
  <c r="I29" i="18"/>
  <c r="EJ5" i="18"/>
  <c r="EL5" i="18"/>
  <c r="EI5" i="18"/>
  <c r="EK5" i="18"/>
  <c r="AK21" i="15"/>
  <c r="DT5" i="18"/>
  <c r="DS5" i="18"/>
  <c r="AG21" i="15"/>
  <c r="AG30" i="13"/>
  <c r="DL5" i="18"/>
  <c r="DN5" i="18"/>
  <c r="DN24" i="18" s="1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CF5" i="18"/>
  <c r="CF24" i="18" s="1"/>
  <c r="CE5" i="18"/>
  <c r="CE31" i="23" s="1"/>
  <c r="CG5" i="18"/>
  <c r="W30" i="13"/>
  <c r="BR5" i="18"/>
  <c r="BO5" i="18"/>
  <c r="S30" i="13"/>
  <c r="BH5" i="18"/>
  <c r="BH30" i="17" s="1"/>
  <c r="BJ5" i="18"/>
  <c r="BG5" i="18"/>
  <c r="BI5" i="18"/>
  <c r="Q21" i="15"/>
  <c r="Q30" i="13"/>
  <c r="O30" i="13"/>
  <c r="AR5" i="18"/>
  <c r="AT5" i="18"/>
  <c r="AQ5" i="18"/>
  <c r="AS5" i="18"/>
  <c r="AA5" i="18"/>
  <c r="T5" i="18"/>
  <c r="V5" i="18"/>
  <c r="S5" i="18"/>
  <c r="U5" i="18"/>
  <c r="G21" i="15"/>
  <c r="G30" i="13"/>
  <c r="EM4" i="18"/>
  <c r="EM30" i="20" s="1"/>
  <c r="EN4" i="18"/>
  <c r="EP4" i="18"/>
  <c r="EE4" i="18"/>
  <c r="EG4" i="18"/>
  <c r="EF4" i="18"/>
  <c r="EH4" i="18"/>
  <c r="AJ20" i="15"/>
  <c r="DO4" i="18"/>
  <c r="DQ4" i="18"/>
  <c r="DP4" i="18"/>
  <c r="DR4" i="18"/>
  <c r="AF29" i="13"/>
  <c r="DG4" i="18"/>
  <c r="DG30" i="20" s="1"/>
  <c r="DI4" i="18"/>
  <c r="DH4" i="18"/>
  <c r="CY4" i="18"/>
  <c r="DA4" i="18"/>
  <c r="CZ4" i="18"/>
  <c r="DB4" i="18"/>
  <c r="AB20" i="15"/>
  <c r="CQ4" i="18"/>
  <c r="CS4" i="18"/>
  <c r="CR4" i="18"/>
  <c r="CT4" i="18"/>
  <c r="Z29" i="13"/>
  <c r="CI4" i="18"/>
  <c r="CK4" i="18"/>
  <c r="CJ4" i="18"/>
  <c r="CL4" i="18"/>
  <c r="X20" i="15"/>
  <c r="X29" i="13"/>
  <c r="CD4" i="18"/>
  <c r="CD30" i="23" s="1"/>
  <c r="BS4" i="18"/>
  <c r="BU4" i="18"/>
  <c r="BT4" i="18"/>
  <c r="BV4" i="18"/>
  <c r="T20" i="15"/>
  <c r="BK4" i="18"/>
  <c r="BM4" i="18"/>
  <c r="BL4" i="18"/>
  <c r="BN4" i="18"/>
  <c r="R29" i="13"/>
  <c r="BC4" i="18"/>
  <c r="BC30" i="20" s="1"/>
  <c r="BE4" i="18"/>
  <c r="BE30" i="23" s="1"/>
  <c r="BD4" i="18"/>
  <c r="BF4" i="18"/>
  <c r="P20" i="15"/>
  <c r="P29" i="13"/>
  <c r="AM4" i="18"/>
  <c r="AO4" i="18"/>
  <c r="AN4" i="18"/>
  <c r="AP4" i="18"/>
  <c r="L20" i="15"/>
  <c r="L29" i="13"/>
  <c r="W4" i="18"/>
  <c r="Y4" i="18"/>
  <c r="X4" i="18"/>
  <c r="Z4" i="18"/>
  <c r="H29" i="13"/>
  <c r="G4" i="18"/>
  <c r="I4" i="18"/>
  <c r="H4" i="18"/>
  <c r="J4" i="18"/>
  <c r="E4" i="18"/>
  <c r="D4" i="18"/>
  <c r="F4" i="18"/>
  <c r="F29" i="17" s="1"/>
  <c r="C29" i="13"/>
  <c r="E29" i="18"/>
  <c r="D29" i="18"/>
  <c r="F29" i="18"/>
  <c r="C7" i="18"/>
  <c r="C29" i="18" s="1"/>
  <c r="C36" i="13"/>
  <c r="C47" i="13"/>
  <c r="C38" i="15"/>
  <c r="C25" i="15"/>
  <c r="C34" i="13"/>
  <c r="AL38" i="15"/>
  <c r="AJ47" i="13"/>
  <c r="AJ38" i="15"/>
  <c r="AH38" i="15"/>
  <c r="AH47" i="13"/>
  <c r="AF38" i="15"/>
  <c r="AF47" i="13"/>
  <c r="AD38" i="15"/>
  <c r="AB47" i="13"/>
  <c r="AB38" i="15"/>
  <c r="Z38" i="15"/>
  <c r="Z47" i="13"/>
  <c r="X47" i="13"/>
  <c r="X38" i="15"/>
  <c r="V38" i="15"/>
  <c r="T38" i="15"/>
  <c r="R38" i="15"/>
  <c r="R47" i="13"/>
  <c r="P38" i="15"/>
  <c r="P47" i="13"/>
  <c r="N38" i="15"/>
  <c r="L47" i="13"/>
  <c r="L38" i="15"/>
  <c r="J38" i="15"/>
  <c r="J47" i="13"/>
  <c r="H38" i="15"/>
  <c r="H47" i="13"/>
  <c r="F38" i="15"/>
  <c r="D47" i="13"/>
  <c r="D38" i="15"/>
  <c r="AK30" i="15"/>
  <c r="AI30" i="15"/>
  <c r="AI39" i="13"/>
  <c r="AG30" i="15"/>
  <c r="AE39" i="13"/>
  <c r="AE30" i="15"/>
  <c r="AC30" i="15"/>
  <c r="AA30" i="15"/>
  <c r="AA39" i="13"/>
  <c r="Y30" i="15"/>
  <c r="W39" i="13"/>
  <c r="W30" i="15"/>
  <c r="U30" i="15"/>
  <c r="S30" i="15"/>
  <c r="S39" i="13"/>
  <c r="Q30" i="15"/>
  <c r="O39" i="13"/>
  <c r="O30" i="15"/>
  <c r="M30" i="15"/>
  <c r="K30" i="15"/>
  <c r="K39" i="13"/>
  <c r="I30" i="15"/>
  <c r="G39" i="13"/>
  <c r="G30" i="15"/>
  <c r="E30" i="15"/>
  <c r="AL28" i="15"/>
  <c r="AL37" i="13"/>
  <c r="AJ28" i="15"/>
  <c r="AJ37" i="13"/>
  <c r="AH28" i="15"/>
  <c r="AH37" i="13"/>
  <c r="AF28" i="15"/>
  <c r="AD28" i="15"/>
  <c r="AD37" i="13"/>
  <c r="AB28" i="15"/>
  <c r="AB37" i="13"/>
  <c r="Z28" i="15"/>
  <c r="Z37" i="13"/>
  <c r="X28" i="15"/>
  <c r="V28" i="15"/>
  <c r="V37" i="13"/>
  <c r="T28" i="15"/>
  <c r="T37" i="13"/>
  <c r="R28" i="15"/>
  <c r="R37" i="13"/>
  <c r="P28" i="15"/>
  <c r="N37" i="13"/>
  <c r="N28" i="15"/>
  <c r="L37" i="13"/>
  <c r="H28" i="15"/>
  <c r="F37" i="13"/>
  <c r="F28" i="15"/>
  <c r="D37" i="13"/>
  <c r="D28" i="15"/>
  <c r="AK36" i="13"/>
  <c r="AI27" i="15"/>
  <c r="AG27" i="15"/>
  <c r="AE36" i="13"/>
  <c r="AC27" i="15"/>
  <c r="AC36" i="13"/>
  <c r="W36" i="13"/>
  <c r="U36" i="13"/>
  <c r="S27" i="15"/>
  <c r="Q36" i="13"/>
  <c r="Q27" i="15"/>
  <c r="O36" i="13"/>
  <c r="I36" i="13"/>
  <c r="I27" i="15"/>
  <c r="G36" i="13"/>
  <c r="G27" i="15"/>
  <c r="E36" i="13"/>
  <c r="AL35" i="13"/>
  <c r="AL26" i="15"/>
  <c r="AJ35" i="13"/>
  <c r="AJ26" i="15"/>
  <c r="AF26" i="15"/>
  <c r="AF35" i="13"/>
  <c r="AD35" i="13"/>
  <c r="AD26" i="15"/>
  <c r="AB35" i="13"/>
  <c r="AB26" i="15"/>
  <c r="X26" i="15"/>
  <c r="X35" i="13"/>
  <c r="V35" i="13"/>
  <c r="V26" i="15"/>
  <c r="T35" i="13"/>
  <c r="T26" i="15"/>
  <c r="P26" i="15"/>
  <c r="P35" i="13"/>
  <c r="N26" i="15"/>
  <c r="L26" i="15"/>
  <c r="H26" i="15"/>
  <c r="H35" i="13"/>
  <c r="F26" i="15"/>
  <c r="D35" i="13"/>
  <c r="D26" i="15"/>
  <c r="AK34" i="13"/>
  <c r="AI25" i="15"/>
  <c r="AI34" i="13"/>
  <c r="AG25" i="15"/>
  <c r="AG34" i="13"/>
  <c r="AE25" i="15"/>
  <c r="AE34" i="13"/>
  <c r="AC25" i="15"/>
  <c r="AA25" i="15"/>
  <c r="AA34" i="13"/>
  <c r="Y25" i="15"/>
  <c r="W34" i="13"/>
  <c r="W25" i="15"/>
  <c r="S25" i="15"/>
  <c r="S34" i="13"/>
  <c r="Q25" i="15"/>
  <c r="O25" i="15"/>
  <c r="O34" i="13"/>
  <c r="K25" i="15"/>
  <c r="K34" i="13"/>
  <c r="I34" i="13"/>
  <c r="I25" i="15"/>
  <c r="G34" i="13"/>
  <c r="G25" i="15"/>
  <c r="EI29" i="18"/>
  <c r="EK29" i="18"/>
  <c r="EJ29" i="18"/>
  <c r="EL29" i="18"/>
  <c r="EA29" i="18"/>
  <c r="EC29" i="18"/>
  <c r="EB29" i="18"/>
  <c r="ED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S29" i="18"/>
  <c r="U29" i="18"/>
  <c r="T29" i="18"/>
  <c r="V29" i="18"/>
  <c r="K29" i="18"/>
  <c r="M29" i="18"/>
  <c r="L29" i="18"/>
  <c r="N29" i="18"/>
  <c r="EN5" i="18"/>
  <c r="EP5" i="18"/>
  <c r="EP31" i="20" s="1"/>
  <c r="EM5" i="18"/>
  <c r="AL30" i="13"/>
  <c r="EF5" i="18"/>
  <c r="EH5" i="18"/>
  <c r="EE5" i="18"/>
  <c r="EE30" i="17" s="1"/>
  <c r="EG5" i="18"/>
  <c r="DX5" i="18"/>
  <c r="DY5" i="18"/>
  <c r="DY31" i="23" s="1"/>
  <c r="AH30" i="13"/>
  <c r="DP5" i="18"/>
  <c r="DO5" i="18"/>
  <c r="DQ5" i="18"/>
  <c r="AF21" i="15"/>
  <c r="AF30" i="13"/>
  <c r="DH5" i="18"/>
  <c r="DH31" i="20" s="1"/>
  <c r="DJ5" i="18"/>
  <c r="DG5" i="18"/>
  <c r="DI5" i="18"/>
  <c r="AD21" i="15"/>
  <c r="AD30" i="13"/>
  <c r="DB5" i="18"/>
  <c r="CY5" i="18"/>
  <c r="DA5" i="18"/>
  <c r="DA30" i="17" s="1"/>
  <c r="AB21" i="15"/>
  <c r="CR5" i="18"/>
  <c r="CT5" i="18"/>
  <c r="CQ5" i="18"/>
  <c r="CS5" i="18"/>
  <c r="Z30" i="13"/>
  <c r="CJ5" i="18"/>
  <c r="CI5" i="18"/>
  <c r="CK5" i="18"/>
  <c r="X21" i="15"/>
  <c r="X30" i="13"/>
  <c r="CB5" i="18"/>
  <c r="CD5" i="18"/>
  <c r="CA5" i="18"/>
  <c r="CC5" i="18"/>
  <c r="V21" i="15"/>
  <c r="BT5" i="18"/>
  <c r="BV5" i="18"/>
  <c r="BV31" i="23" s="1"/>
  <c r="T30" i="13"/>
  <c r="BL5" i="18"/>
  <c r="BN5" i="18"/>
  <c r="BK5" i="18"/>
  <c r="BK31" i="23" s="1"/>
  <c r="BM5" i="18"/>
  <c r="R30" i="13"/>
  <c r="R21" i="15"/>
  <c r="BD5" i="18"/>
  <c r="BF5" i="18"/>
  <c r="BC5" i="18"/>
  <c r="BE5" i="18"/>
  <c r="P30" i="13"/>
  <c r="AV5" i="18"/>
  <c r="AU5" i="18"/>
  <c r="N30" i="13"/>
  <c r="N21" i="15"/>
  <c r="AN5" i="18"/>
  <c r="AP5" i="18"/>
  <c r="AM5" i="18"/>
  <c r="AM30" i="17" s="1"/>
  <c r="AO5" i="18"/>
  <c r="L21" i="15"/>
  <c r="AF5" i="18"/>
  <c r="AH5" i="18"/>
  <c r="X5" i="18"/>
  <c r="Z5" i="18"/>
  <c r="W5" i="18"/>
  <c r="Y5" i="18"/>
  <c r="H30" i="13"/>
  <c r="F30" i="13"/>
  <c r="F21" i="15"/>
  <c r="H5" i="18"/>
  <c r="J5" i="18"/>
  <c r="G5" i="18"/>
  <c r="I5" i="18"/>
  <c r="I30" i="17" s="1"/>
  <c r="EL4" i="18"/>
  <c r="EA4" i="18"/>
  <c r="EC4" i="18"/>
  <c r="EB4" i="18"/>
  <c r="ED4" i="18"/>
  <c r="ED30" i="23" s="1"/>
  <c r="AI29" i="13"/>
  <c r="DS4" i="18"/>
  <c r="DU4" i="18"/>
  <c r="DT4" i="18"/>
  <c r="DV4" i="18"/>
  <c r="AG20" i="15"/>
  <c r="DK4" i="18"/>
  <c r="DM4" i="18"/>
  <c r="DL4" i="18"/>
  <c r="DN4" i="18"/>
  <c r="AE29" i="13"/>
  <c r="DC4" i="18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O4" i="18"/>
  <c r="BQ4" i="18"/>
  <c r="BP4" i="18"/>
  <c r="BR4" i="18"/>
  <c r="S29" i="13"/>
  <c r="BG4" i="18"/>
  <c r="BI4" i="18"/>
  <c r="BH4" i="18"/>
  <c r="BJ4" i="18"/>
  <c r="Q20" i="15"/>
  <c r="AY4" i="18"/>
  <c r="BA4" i="18"/>
  <c r="AZ4" i="18"/>
  <c r="BB4" i="18"/>
  <c r="O29" i="13"/>
  <c r="AS4" i="18"/>
  <c r="AR4" i="18"/>
  <c r="AT4" i="18"/>
  <c r="AI4" i="18"/>
  <c r="AK4" i="18"/>
  <c r="AJ4" i="18"/>
  <c r="AL4" i="18"/>
  <c r="K20" i="15"/>
  <c r="K29" i="13"/>
  <c r="AA4" i="18"/>
  <c r="AC4" i="18"/>
  <c r="AB4" i="18"/>
  <c r="AD4" i="18"/>
  <c r="AD29" i="17" s="1"/>
  <c r="I29" i="13"/>
  <c r="S4" i="18"/>
  <c r="S29" i="17" s="1"/>
  <c r="U4" i="18"/>
  <c r="U29" i="17" s="1"/>
  <c r="T4" i="18"/>
  <c r="V4" i="18"/>
  <c r="G29" i="13"/>
  <c r="N4" i="18"/>
  <c r="C21" i="15"/>
  <c r="C35" i="13"/>
  <c r="C26" i="15"/>
  <c r="AI47" i="13"/>
  <c r="AI38" i="15"/>
  <c r="AA47" i="13"/>
  <c r="AA38" i="15"/>
  <c r="S38" i="15"/>
  <c r="S47" i="13"/>
  <c r="I38" i="15"/>
  <c r="AL30" i="15"/>
  <c r="AF39" i="13"/>
  <c r="AF30" i="15"/>
  <c r="Z30" i="15"/>
  <c r="Z39" i="13"/>
  <c r="T30" i="15"/>
  <c r="N30" i="15"/>
  <c r="F30" i="15"/>
  <c r="AI37" i="13"/>
  <c r="AI28" i="15"/>
  <c r="AC37" i="13"/>
  <c r="AC28" i="15"/>
  <c r="W37" i="13"/>
  <c r="W28" i="15"/>
  <c r="O37" i="13"/>
  <c r="G37" i="13"/>
  <c r="G28" i="15"/>
  <c r="AH27" i="15"/>
  <c r="V36" i="13"/>
  <c r="H27" i="15"/>
  <c r="AK35" i="13"/>
  <c r="AK26" i="15"/>
  <c r="AE26" i="15"/>
  <c r="AE35" i="13"/>
  <c r="W26" i="15"/>
  <c r="W35" i="13"/>
  <c r="Q26" i="15"/>
  <c r="Q35" i="13"/>
  <c r="K26" i="15"/>
  <c r="K35" i="13"/>
  <c r="E26" i="15"/>
  <c r="AH25" i="15"/>
  <c r="AH34" i="13"/>
  <c r="AB25" i="15"/>
  <c r="AB34" i="13"/>
  <c r="V25" i="15"/>
  <c r="V34" i="13"/>
  <c r="P25" i="15"/>
  <c r="H25" i="15"/>
  <c r="BS29" i="18"/>
  <c r="W29" i="18"/>
  <c r="Y29" i="18"/>
  <c r="X29" i="18"/>
  <c r="Z29" i="18"/>
  <c r="EB5" i="18"/>
  <c r="ED5" i="18"/>
  <c r="ED31" i="23" s="1"/>
  <c r="EA5" i="18"/>
  <c r="EC5" i="18"/>
  <c r="EC30" i="17" s="1"/>
  <c r="AI30" i="13"/>
  <c r="DD5" i="18"/>
  <c r="DF5" i="18"/>
  <c r="DC5" i="18"/>
  <c r="DC31" i="23" s="1"/>
  <c r="DE5" i="18"/>
  <c r="BX5" i="18"/>
  <c r="BZ5" i="18"/>
  <c r="BW5" i="18"/>
  <c r="BY5" i="18"/>
  <c r="BY31" i="20" s="1"/>
  <c r="AJ5" i="18"/>
  <c r="AL5" i="18"/>
  <c r="AI5" i="18"/>
  <c r="AI30" i="17" s="1"/>
  <c r="AK5" i="18"/>
  <c r="K30" i="13"/>
  <c r="K21" i="15"/>
  <c r="DW4" i="18"/>
  <c r="DY4" i="18"/>
  <c r="DX4" i="18"/>
  <c r="DZ4" i="18"/>
  <c r="DZ29" i="17" s="1"/>
  <c r="AH20" i="15"/>
  <c r="AH29" i="13"/>
  <c r="AE4" i="18"/>
  <c r="AE29" i="17" s="1"/>
  <c r="AG4" i="18"/>
  <c r="AF4" i="18"/>
  <c r="AH4" i="18"/>
  <c r="J29" i="13"/>
  <c r="J20" i="15"/>
  <c r="N30" i="3"/>
  <c r="AG29" i="3"/>
  <c r="P47" i="3"/>
  <c r="AL47" i="3"/>
  <c r="AD47" i="3"/>
  <c r="V47" i="3"/>
  <c r="N47" i="3"/>
  <c r="F47" i="3"/>
  <c r="AE39" i="3"/>
  <c r="W39" i="3"/>
  <c r="O39" i="3"/>
  <c r="G39" i="3"/>
  <c r="Z37" i="3"/>
  <c r="E36" i="3"/>
  <c r="AF35" i="3"/>
  <c r="X35" i="3"/>
  <c r="P35" i="3"/>
  <c r="AI34" i="3"/>
  <c r="AA34" i="3"/>
  <c r="S34" i="3"/>
  <c r="K34" i="3"/>
  <c r="D47" i="3"/>
  <c r="I29" i="3"/>
  <c r="AJ47" i="3"/>
  <c r="AB47" i="3"/>
  <c r="T47" i="3"/>
  <c r="L47" i="3"/>
  <c r="AK39" i="3"/>
  <c r="AC39" i="3"/>
  <c r="U39" i="3"/>
  <c r="M39" i="3"/>
  <c r="E39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Z30" i="3"/>
  <c r="R30" i="3"/>
  <c r="J30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K35" i="3"/>
  <c r="AE30" i="3"/>
  <c r="W30" i="3"/>
  <c r="O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Y30" i="3"/>
  <c r="Q30" i="3"/>
  <c r="AJ29" i="3"/>
  <c r="AB29" i="3"/>
  <c r="T29" i="3"/>
  <c r="L29" i="3"/>
  <c r="D29" i="3"/>
  <c r="AE47" i="3"/>
  <c r="W47" i="3"/>
  <c r="E63" i="24" s="1"/>
  <c r="E77" i="24" s="1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L30" i="3"/>
  <c r="V30" i="3"/>
  <c r="Y29" i="3"/>
  <c r="Q29" i="3"/>
  <c r="D34" i="3"/>
  <c r="M30" i="3"/>
  <c r="AF29" i="3"/>
  <c r="X29" i="3"/>
  <c r="P29" i="3"/>
  <c r="H29" i="3"/>
  <c r="H35" i="3"/>
  <c r="AJ30" i="3"/>
  <c r="AB30" i="3"/>
  <c r="L30" i="3"/>
  <c r="AK47" i="3"/>
  <c r="AC47" i="3"/>
  <c r="U47" i="3"/>
  <c r="M47" i="3"/>
  <c r="D63" i="24" s="1"/>
  <c r="D77" i="24" s="1"/>
  <c r="E47" i="3"/>
  <c r="AD39" i="3"/>
  <c r="V39" i="3"/>
  <c r="N39" i="3"/>
  <c r="F39" i="3"/>
  <c r="AJ36" i="3"/>
  <c r="AB36" i="3"/>
  <c r="D36" i="3"/>
  <c r="AE35" i="3"/>
  <c r="W35" i="3"/>
  <c r="O35" i="3"/>
  <c r="G35" i="3"/>
  <c r="AH34" i="3"/>
  <c r="Z34" i="3"/>
  <c r="R34" i="3"/>
  <c r="J34" i="3"/>
  <c r="AA30" i="3"/>
  <c r="S30" i="3"/>
  <c r="K30" i="3"/>
  <c r="AL29" i="3"/>
  <c r="AD29" i="3"/>
  <c r="V29" i="3"/>
  <c r="AE24" i="3"/>
  <c r="AI24" i="3"/>
  <c r="AA24" i="3"/>
  <c r="W24" i="3"/>
  <c r="Q24" i="3"/>
  <c r="Q49" i="3" s="1"/>
  <c r="AF24" i="3"/>
  <c r="X24" i="3"/>
  <c r="S24" i="3"/>
  <c r="G24" i="3"/>
  <c r="T24" i="3"/>
  <c r="T49" i="3" s="1"/>
  <c r="P24" i="3"/>
  <c r="D24" i="3"/>
  <c r="D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50" i="23"/>
  <c r="CZ50" i="20"/>
  <c r="AW48" i="17"/>
  <c r="AW50" i="23"/>
  <c r="AW50" i="20"/>
  <c r="EN50" i="23"/>
  <c r="EN50" i="20"/>
  <c r="BG48" i="17"/>
  <c r="E50" i="20"/>
  <c r="E48" i="17"/>
  <c r="E50" i="23"/>
  <c r="CF48" i="17"/>
  <c r="DO50" i="23"/>
  <c r="DO50" i="20"/>
  <c r="BK50" i="23"/>
  <c r="BK48" i="17"/>
  <c r="BK50" i="20"/>
  <c r="Z50" i="23"/>
  <c r="Z50" i="20"/>
  <c r="Z48" i="17"/>
  <c r="CV48" i="17"/>
  <c r="G48" i="17"/>
  <c r="G50" i="23"/>
  <c r="G50" i="20"/>
  <c r="CY50" i="20"/>
  <c r="CY50" i="23"/>
  <c r="R50" i="20"/>
  <c r="R48" i="17"/>
  <c r="R50" i="23"/>
  <c r="AU50" i="20"/>
  <c r="AU50" i="23"/>
  <c r="DG50" i="20"/>
  <c r="DG50" i="23"/>
  <c r="BH48" i="17"/>
  <c r="DV50" i="23"/>
  <c r="DV50" i="20"/>
  <c r="D50" i="23"/>
  <c r="D50" i="20"/>
  <c r="D48" i="17"/>
  <c r="DE48" i="17"/>
  <c r="BA48" i="17"/>
  <c r="BA50" i="23"/>
  <c r="BA50" i="20"/>
  <c r="CE48" i="17"/>
  <c r="BF48" i="17"/>
  <c r="BN48" i="17"/>
  <c r="DZ50" i="23"/>
  <c r="DZ48" i="17"/>
  <c r="X50" i="20"/>
  <c r="X50" i="23"/>
  <c r="X48" i="17"/>
  <c r="BP48" i="17"/>
  <c r="DA48" i="17"/>
  <c r="DA50" i="23"/>
  <c r="DA50" i="20"/>
  <c r="DJ48" i="17"/>
  <c r="DJ50" i="20"/>
  <c r="DT48" i="17"/>
  <c r="DD48" i="17"/>
  <c r="BB50" i="23"/>
  <c r="BB50" i="20"/>
  <c r="BB48" i="17"/>
  <c r="AE50" i="20"/>
  <c r="AE48" i="17"/>
  <c r="AE50" i="23"/>
  <c r="BQ48" i="17"/>
  <c r="EC50" i="20"/>
  <c r="EC48" i="17"/>
  <c r="H50" i="23"/>
  <c r="H48" i="17"/>
  <c r="H50" i="20"/>
  <c r="BS50" i="23"/>
  <c r="BS50" i="20"/>
  <c r="Q48" i="17"/>
  <c r="Q50" i="23"/>
  <c r="Q50" i="20"/>
  <c r="CD48" i="17"/>
  <c r="DH50" i="20"/>
  <c r="DH50" i="23"/>
  <c r="AC50" i="23"/>
  <c r="AC50" i="20"/>
  <c r="AC48" i="17"/>
  <c r="DU48" i="17"/>
  <c r="AY48" i="17"/>
  <c r="DM50" i="20"/>
  <c r="DM48" i="17"/>
  <c r="DM50" i="23"/>
  <c r="BD50" i="20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48" i="17"/>
  <c r="EA48" i="17"/>
  <c r="BT50" i="23"/>
  <c r="BT50" i="20"/>
  <c r="EH50" i="20"/>
  <c r="EH48" i="17"/>
  <c r="O50" i="20"/>
  <c r="O50" i="23"/>
  <c r="O48" i="17"/>
  <c r="CB50" i="23"/>
  <c r="CB50" i="20"/>
  <c r="AA50" i="20"/>
  <c r="AA50" i="23"/>
  <c r="AA48" i="17"/>
  <c r="CO50" i="23"/>
  <c r="CO48" i="17"/>
  <c r="DS48" i="17"/>
  <c r="BW48" i="17"/>
  <c r="V50" i="20"/>
  <c r="V50" i="23"/>
  <c r="V48" i="17"/>
  <c r="AZ48" i="17"/>
  <c r="DN50" i="23"/>
  <c r="DN50" i="20"/>
  <c r="AG50" i="20"/>
  <c r="AG48" i="17"/>
  <c r="CS50" i="23"/>
  <c r="DW50" i="23"/>
  <c r="DW50" i="20"/>
  <c r="CL48" i="17"/>
  <c r="J48" i="17"/>
  <c r="J50" i="23"/>
  <c r="J50" i="20"/>
  <c r="AD48" i="17"/>
  <c r="AD50" i="23"/>
  <c r="AD50" i="20"/>
  <c r="DX50" i="20"/>
  <c r="DX50" i="23"/>
  <c r="AJ50" i="23"/>
  <c r="AJ48" i="17"/>
  <c r="AJ50" i="20"/>
  <c r="ED50" i="23"/>
  <c r="BV48" i="17"/>
  <c r="EO50" i="20"/>
  <c r="EO48" i="17"/>
  <c r="EO50" i="23"/>
  <c r="DK48" i="17"/>
  <c r="CI50" i="23"/>
  <c r="CI50" i="20"/>
  <c r="AK50" i="23"/>
  <c r="AK50" i="20"/>
  <c r="AK48" i="17"/>
  <c r="CW50" i="20"/>
  <c r="CW48" i="17"/>
  <c r="CW50" i="23"/>
  <c r="EB48" i="17"/>
  <c r="AM48" i="17"/>
  <c r="AM50" i="23"/>
  <c r="AM50" i="20"/>
  <c r="AX50" i="20"/>
  <c r="AX48" i="17"/>
  <c r="AX50" i="23"/>
  <c r="CA50" i="20"/>
  <c r="CA50" i="23"/>
  <c r="EM50" i="20"/>
  <c r="EM50" i="23"/>
  <c r="CN48" i="17"/>
  <c r="CG48" i="17"/>
  <c r="CG50" i="20"/>
  <c r="DL48" i="17"/>
  <c r="CT48" i="17"/>
  <c r="Y50" i="20"/>
  <c r="Y48" i="17"/>
  <c r="Y50" i="23"/>
  <c r="CJ50" i="20"/>
  <c r="CJ50" i="23"/>
  <c r="BJ48" i="17"/>
  <c r="BJ50" i="23"/>
  <c r="BJ50" i="20"/>
  <c r="BY50" i="20"/>
  <c r="BY48" i="17"/>
  <c r="BY50" i="23"/>
  <c r="BC50" i="20"/>
  <c r="BC50" i="23"/>
  <c r="BC48" i="17"/>
  <c r="BL50" i="23"/>
  <c r="BL50" i="20"/>
  <c r="AO50" i="23"/>
  <c r="AO50" i="20"/>
  <c r="AO48" i="17"/>
  <c r="EF50" i="23"/>
  <c r="EF50" i="20"/>
  <c r="CC48" i="17"/>
  <c r="CC50" i="23"/>
  <c r="CC50" i="20"/>
  <c r="AB48" i="17"/>
  <c r="U50" i="20"/>
  <c r="U48" i="17"/>
  <c r="U50" i="23"/>
  <c r="DR48" i="17"/>
  <c r="DR50" i="23"/>
  <c r="AF50" i="23"/>
  <c r="AF50" i="20"/>
  <c r="AF48" i="17"/>
  <c r="CQ50" i="23"/>
  <c r="CQ50" i="20"/>
  <c r="AI50" i="23"/>
  <c r="AI50" i="20"/>
  <c r="AI48" i="17"/>
  <c r="CU48" i="17"/>
  <c r="AN50" i="23"/>
  <c r="AN48" i="17"/>
  <c r="AN50" i="20"/>
  <c r="DB50" i="23"/>
  <c r="DB48" i="17"/>
  <c r="EE50" i="23"/>
  <c r="EE50" i="20"/>
  <c r="AV50" i="23"/>
  <c r="AV50" i="20"/>
  <c r="EP48" i="17"/>
  <c r="EP50" i="23"/>
  <c r="BI50" i="23"/>
  <c r="BI50" i="20"/>
  <c r="BI48" i="17"/>
  <c r="CP50" i="23"/>
  <c r="CP50" i="20"/>
  <c r="F48" i="17"/>
  <c r="F50" i="23"/>
  <c r="F50" i="20"/>
  <c r="EL50" i="20"/>
  <c r="EL50" i="23"/>
  <c r="S50" i="20"/>
  <c r="S48" i="17"/>
  <c r="S50" i="23"/>
  <c r="CH50" i="23"/>
  <c r="CH48" i="17"/>
  <c r="CH50" i="20"/>
  <c r="DP50" i="20"/>
  <c r="DP50" i="23"/>
  <c r="BM50" i="23"/>
  <c r="BM50" i="20"/>
  <c r="BM48" i="17"/>
  <c r="CR50" i="23"/>
  <c r="CR50" i="20"/>
  <c r="W50" i="20"/>
  <c r="W48" i="17"/>
  <c r="W50" i="23"/>
  <c r="D30" i="24"/>
  <c r="F60" i="43"/>
  <c r="D48" i="24"/>
  <c r="F48" i="24"/>
  <c r="F55" i="24"/>
  <c r="E31" i="24"/>
  <c r="E48" i="24"/>
  <c r="E30" i="24"/>
  <c r="F32" i="24"/>
  <c r="AH30" i="23"/>
  <c r="AH30" i="20"/>
  <c r="AH29" i="17"/>
  <c r="DX30" i="23"/>
  <c r="DX30" i="20"/>
  <c r="DX29" i="17"/>
  <c r="AK30" i="17"/>
  <c r="BW31" i="23"/>
  <c r="DE30" i="17"/>
  <c r="EA31" i="23"/>
  <c r="EA31" i="20"/>
  <c r="EA30" i="17"/>
  <c r="Z33" i="23"/>
  <c r="Z33" i="20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BC36" i="20"/>
  <c r="BC36" i="23"/>
  <c r="DY36" i="23"/>
  <c r="DY36" i="20"/>
  <c r="K37" i="23"/>
  <c r="K35" i="17"/>
  <c r="AK37" i="23"/>
  <c r="AK37" i="20"/>
  <c r="BH37" i="23"/>
  <c r="BH37" i="20"/>
  <c r="BH35" i="17"/>
  <c r="CG37" i="20"/>
  <c r="CG37" i="23"/>
  <c r="CG35" i="17"/>
  <c r="CH37" i="23"/>
  <c r="CH37" i="20"/>
  <c r="CH35" i="17"/>
  <c r="EK37" i="20"/>
  <c r="EK37" i="23"/>
  <c r="EK35" i="17"/>
  <c r="W38" i="20"/>
  <c r="W38" i="23"/>
  <c r="W36" i="17"/>
  <c r="BF38" i="20"/>
  <c r="BF36" i="17"/>
  <c r="CA38" i="20"/>
  <c r="CA38" i="23"/>
  <c r="CA36" i="17"/>
  <c r="DX38" i="23"/>
  <c r="DX38" i="20"/>
  <c r="DX36" i="17"/>
  <c r="AZ37" i="17"/>
  <c r="CH39" i="23"/>
  <c r="CH39" i="20"/>
  <c r="CH37" i="17"/>
  <c r="DC39" i="23"/>
  <c r="DC39" i="20"/>
  <c r="DC37" i="17"/>
  <c r="DD39" i="23"/>
  <c r="DD39" i="20"/>
  <c r="ED39" i="23"/>
  <c r="ED39" i="20"/>
  <c r="ED37" i="17"/>
  <c r="P41" i="23"/>
  <c r="P41" i="20"/>
  <c r="P39" i="17"/>
  <c r="O41" i="23"/>
  <c r="O41" i="20"/>
  <c r="AX41" i="23"/>
  <c r="AX41" i="20"/>
  <c r="AX39" i="17"/>
  <c r="BS41" i="23"/>
  <c r="BS41" i="20"/>
  <c r="CT41" i="23"/>
  <c r="CT41" i="20"/>
  <c r="CT39" i="17"/>
  <c r="DO41" i="20"/>
  <c r="EO41" i="23"/>
  <c r="EO41" i="20"/>
  <c r="EO39" i="17"/>
  <c r="AB49" i="20"/>
  <c r="AB47" i="17"/>
  <c r="CU47" i="17"/>
  <c r="EB49" i="20"/>
  <c r="EB49" i="23"/>
  <c r="EB47" i="17"/>
  <c r="D37" i="20"/>
  <c r="D37" i="23"/>
  <c r="D35" i="17"/>
  <c r="AF30" i="20"/>
  <c r="AF30" i="23"/>
  <c r="AF29" i="17"/>
  <c r="AE30" i="20"/>
  <c r="AE30" i="23"/>
  <c r="DZ30" i="23"/>
  <c r="DZ30" i="20"/>
  <c r="DY30" i="23"/>
  <c r="DY30" i="20"/>
  <c r="DY29" i="17"/>
  <c r="AI31" i="20"/>
  <c r="AI31" i="23"/>
  <c r="AJ31" i="20"/>
  <c r="AJ30" i="17"/>
  <c r="BY30" i="17"/>
  <c r="DC31" i="20"/>
  <c r="DC30" i="17"/>
  <c r="DD31" i="20"/>
  <c r="DD30" i="17"/>
  <c r="BV33" i="23"/>
  <c r="BV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W36" i="20"/>
  <c r="CB36" i="20"/>
  <c r="CA36" i="20"/>
  <c r="DB36" i="23"/>
  <c r="DX36" i="23"/>
  <c r="DX36" i="20"/>
  <c r="DW36" i="20"/>
  <c r="DW36" i="23"/>
  <c r="M37" i="20"/>
  <c r="M37" i="23"/>
  <c r="M35" i="17"/>
  <c r="N37" i="23"/>
  <c r="N37" i="20"/>
  <c r="AJ37" i="23"/>
  <c r="AJ37" i="20"/>
  <c r="AJ35" i="17"/>
  <c r="BJ37" i="23"/>
  <c r="BJ37" i="20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6" i="17"/>
  <c r="Y38" i="23"/>
  <c r="Y38" i="20"/>
  <c r="BD38" i="23"/>
  <c r="BD38" i="20"/>
  <c r="BD36" i="17"/>
  <c r="BC38" i="20"/>
  <c r="BC38" i="23"/>
  <c r="BC36" i="17"/>
  <c r="CD36" i="17"/>
  <c r="CC38" i="20"/>
  <c r="DZ38" i="20"/>
  <c r="DZ36" i="17"/>
  <c r="DY38" i="20"/>
  <c r="S37" i="17"/>
  <c r="T37" i="17"/>
  <c r="BB39" i="23"/>
  <c r="BB39" i="20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B39" i="23"/>
  <c r="EB39" i="20"/>
  <c r="EB37" i="17"/>
  <c r="R41" i="23"/>
  <c r="R41" i="20"/>
  <c r="R39" i="17"/>
  <c r="Q41" i="23"/>
  <c r="Q41" i="20"/>
  <c r="Q39" i="17"/>
  <c r="AU41" i="23"/>
  <c r="AU41" i="20"/>
  <c r="BV41" i="23"/>
  <c r="BV41" i="20"/>
  <c r="BV39" i="17"/>
  <c r="CR41" i="23"/>
  <c r="CR41" i="20"/>
  <c r="CR39" i="17"/>
  <c r="CQ41" i="23"/>
  <c r="CQ41" i="20"/>
  <c r="DR41" i="23"/>
  <c r="DR41" i="20"/>
  <c r="DR39" i="17"/>
  <c r="EN41" i="23"/>
  <c r="EN41" i="20"/>
  <c r="EN39" i="17"/>
  <c r="EM41" i="20"/>
  <c r="EM41" i="23"/>
  <c r="EM39" i="17"/>
  <c r="BR49" i="23"/>
  <c r="BR49" i="20"/>
  <c r="BO47" i="17"/>
  <c r="CV49" i="20"/>
  <c r="CV47" i="17"/>
  <c r="CW49" i="23"/>
  <c r="CW49" i="20"/>
  <c r="CW47" i="17"/>
  <c r="ED49" i="23"/>
  <c r="ED49" i="20"/>
  <c r="ED47" i="17"/>
  <c r="C35" i="17"/>
  <c r="F37" i="23"/>
  <c r="N29" i="17"/>
  <c r="T30" i="20"/>
  <c r="T29" i="17"/>
  <c r="S30" i="23"/>
  <c r="S30" i="20"/>
  <c r="AC29" i="17"/>
  <c r="AI30" i="20"/>
  <c r="AI29" i="17"/>
  <c r="AZ29" i="17"/>
  <c r="BJ29" i="17"/>
  <c r="BI29" i="17"/>
  <c r="BO30" i="20"/>
  <c r="BO29" i="17"/>
  <c r="CF29" i="17"/>
  <c r="CE24" i="18"/>
  <c r="CP30" i="23"/>
  <c r="CP29" i="17"/>
  <c r="CO29" i="17"/>
  <c r="CV29" i="17"/>
  <c r="CU30" i="20"/>
  <c r="CU29" i="17"/>
  <c r="DL30" i="23"/>
  <c r="DL24" i="18"/>
  <c r="DL29" i="17"/>
  <c r="DK29" i="17"/>
  <c r="DV29" i="17"/>
  <c r="ED29" i="17"/>
  <c r="I31" i="23"/>
  <c r="I31" i="20"/>
  <c r="X31" i="23"/>
  <c r="X31" i="20"/>
  <c r="X30" i="17"/>
  <c r="AM31" i="23"/>
  <c r="AN31" i="23"/>
  <c r="AN31" i="20"/>
  <c r="AW31" i="23"/>
  <c r="AW31" i="20"/>
  <c r="AW30" i="17"/>
  <c r="BE31" i="23"/>
  <c r="BE31" i="20"/>
  <c r="BE30" i="17"/>
  <c r="BF31" i="23"/>
  <c r="BF31" i="20"/>
  <c r="BF30" i="17"/>
  <c r="BK30" i="17"/>
  <c r="BL31" i="23"/>
  <c r="BL31" i="20"/>
  <c r="BV31" i="20"/>
  <c r="BV30" i="17"/>
  <c r="CA31" i="23"/>
  <c r="CA30" i="17"/>
  <c r="CB31" i="23"/>
  <c r="CB31" i="20"/>
  <c r="CL31" i="23"/>
  <c r="CL31" i="20"/>
  <c r="CL30" i="17"/>
  <c r="CR31" i="23"/>
  <c r="DA31" i="23"/>
  <c r="DA31" i="20"/>
  <c r="DB31" i="23"/>
  <c r="DB31" i="20"/>
  <c r="DB30" i="17"/>
  <c r="DH31" i="23"/>
  <c r="DP31" i="23"/>
  <c r="DP31" i="20"/>
  <c r="DP30" i="17"/>
  <c r="DY31" i="20"/>
  <c r="DY30" i="17"/>
  <c r="EF31" i="23"/>
  <c r="EF31" i="20"/>
  <c r="EF30" i="17"/>
  <c r="EO31" i="23"/>
  <c r="EO31" i="20"/>
  <c r="EO30" i="17"/>
  <c r="EP31" i="23"/>
  <c r="EP30" i="17"/>
  <c r="L33" i="20"/>
  <c r="L33" i="23"/>
  <c r="K33" i="20"/>
  <c r="K33" i="23"/>
  <c r="V33" i="20"/>
  <c r="U33" i="20"/>
  <c r="AK33" i="20"/>
  <c r="AR33" i="20"/>
  <c r="AR33" i="23"/>
  <c r="AQ33" i="20"/>
  <c r="AQ33" i="23"/>
  <c r="BA33" i="20"/>
  <c r="BR33" i="20"/>
  <c r="BQ33" i="20"/>
  <c r="BY33" i="20"/>
  <c r="CF33" i="23"/>
  <c r="CF33" i="20"/>
  <c r="CE33" i="23"/>
  <c r="CE33" i="20"/>
  <c r="CV33" i="20"/>
  <c r="CV33" i="23"/>
  <c r="CU33" i="20"/>
  <c r="CU33" i="23"/>
  <c r="DD33" i="23"/>
  <c r="DD33" i="20"/>
  <c r="DC33" i="20"/>
  <c r="DC33" i="23"/>
  <c r="DM33" i="23"/>
  <c r="DM33" i="20"/>
  <c r="EB33" i="23"/>
  <c r="EB33" i="20"/>
  <c r="EA33" i="20"/>
  <c r="EA33" i="23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V36" i="23"/>
  <c r="V36" i="20"/>
  <c r="U36" i="20"/>
  <c r="U36" i="23"/>
  <c r="AB36" i="20"/>
  <c r="AB36" i="23"/>
  <c r="AA36" i="20"/>
  <c r="AA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CF36" i="20"/>
  <c r="CF36" i="23"/>
  <c r="CE36" i="20"/>
  <c r="CE36" i="23"/>
  <c r="CO36" i="23"/>
  <c r="CO36" i="20"/>
  <c r="CU36" i="20"/>
  <c r="CU36" i="23"/>
  <c r="DL36" i="20"/>
  <c r="DL36" i="23"/>
  <c r="DK36" i="23"/>
  <c r="DK36" i="20"/>
  <c r="DV36" i="23"/>
  <c r="DV36" i="20"/>
  <c r="DU36" i="20"/>
  <c r="DU36" i="23"/>
  <c r="G37" i="23"/>
  <c r="G37" i="20"/>
  <c r="H37" i="20"/>
  <c r="H35" i="17"/>
  <c r="Q35" i="17"/>
  <c r="R35" i="17"/>
  <c r="W37" i="23"/>
  <c r="W37" i="20"/>
  <c r="X37" i="20"/>
  <c r="X35" i="17"/>
  <c r="AO35" i="17"/>
  <c r="AP35" i="17"/>
  <c r="AU37" i="20"/>
  <c r="AU37" i="23"/>
  <c r="AU35" i="17"/>
  <c r="AV37" i="20"/>
  <c r="AV35" i="17"/>
  <c r="BE37" i="20"/>
  <c r="BE35" i="17"/>
  <c r="BF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EE37" i="23"/>
  <c r="EE37" i="20"/>
  <c r="EE35" i="17"/>
  <c r="EF37" i="20"/>
  <c r="EF35" i="17"/>
  <c r="EO37" i="23"/>
  <c r="EO37" i="20"/>
  <c r="EO35" i="17"/>
  <c r="EP37" i="23"/>
  <c r="EP37" i="20"/>
  <c r="EP35" i="17"/>
  <c r="L38" i="23"/>
  <c r="L36" i="17"/>
  <c r="K36" i="17"/>
  <c r="T38" i="20"/>
  <c r="T38" i="23"/>
  <c r="T36" i="17"/>
  <c r="S38" i="20"/>
  <c r="S38" i="23"/>
  <c r="S36" i="17"/>
  <c r="AJ38" i="23"/>
  <c r="AJ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X38" i="23"/>
  <c r="BX36" i="17"/>
  <c r="BW36" i="17"/>
  <c r="CF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EJ38" i="23"/>
  <c r="EJ36" i="17"/>
  <c r="EI36" i="17"/>
  <c r="G39" i="23"/>
  <c r="G39" i="20"/>
  <c r="H39" i="23"/>
  <c r="H39" i="20"/>
  <c r="H37" i="17"/>
  <c r="AG39" i="23"/>
  <c r="AG39" i="20"/>
  <c r="AG37" i="17"/>
  <c r="AH39" i="20"/>
  <c r="AH37" i="17"/>
  <c r="AO39" i="23"/>
  <c r="AO39" i="20"/>
  <c r="AO37" i="17"/>
  <c r="AP39" i="20"/>
  <c r="AP37" i="17"/>
  <c r="BE39" i="23"/>
  <c r="BE39" i="20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L39" i="17"/>
  <c r="K41" i="20"/>
  <c r="K39" i="17"/>
  <c r="U39" i="17"/>
  <c r="AJ39" i="17"/>
  <c r="AI41" i="20"/>
  <c r="AI39" i="17"/>
  <c r="AS39" i="17"/>
  <c r="AZ41" i="20"/>
  <c r="AZ39" i="17"/>
  <c r="AY41" i="20"/>
  <c r="AY39" i="17"/>
  <c r="BG41" i="20"/>
  <c r="BG41" i="23"/>
  <c r="BG39" i="17"/>
  <c r="BR41" i="23"/>
  <c r="BX39" i="17"/>
  <c r="BW41" i="20"/>
  <c r="BW39" i="17"/>
  <c r="CG39" i="17"/>
  <c r="CV39" i="17"/>
  <c r="CU41" i="20"/>
  <c r="CU39" i="17"/>
  <c r="DE39" i="17"/>
  <c r="DL41" i="20"/>
  <c r="DL39" i="17"/>
  <c r="DK41" i="20"/>
  <c r="DK39" i="17"/>
  <c r="DT39" i="17"/>
  <c r="ED41" i="23"/>
  <c r="EC39" i="17"/>
  <c r="EJ39" i="17"/>
  <c r="EI41" i="20"/>
  <c r="EI41" i="23"/>
  <c r="EI39" i="17"/>
  <c r="J47" i="17"/>
  <c r="I47" i="17"/>
  <c r="P49" i="23"/>
  <c r="P49" i="20"/>
  <c r="O49" i="20"/>
  <c r="O49" i="23"/>
  <c r="X49" i="23"/>
  <c r="X49" i="20"/>
  <c r="X47" i="17"/>
  <c r="W49" i="20"/>
  <c r="W49" i="23"/>
  <c r="AH47" i="17"/>
  <c r="AG49" i="23"/>
  <c r="AG49" i="20"/>
  <c r="AG47" i="17"/>
  <c r="AN49" i="23"/>
  <c r="AN49" i="20"/>
  <c r="AM49" i="20"/>
  <c r="AM49" i="23"/>
  <c r="AX47" i="17"/>
  <c r="AW49" i="23"/>
  <c r="AW47" i="17"/>
  <c r="BF47" i="17"/>
  <c r="BE47" i="17"/>
  <c r="BL49" i="23"/>
  <c r="BL49" i="20"/>
  <c r="BM49" i="20"/>
  <c r="BM47" i="17"/>
  <c r="BV47" i="17"/>
  <c r="BS49" i="23"/>
  <c r="BS49" i="20"/>
  <c r="CC49" i="20"/>
  <c r="CC47" i="17"/>
  <c r="CJ49" i="23"/>
  <c r="CJ49" i="20"/>
  <c r="CK47" i="17"/>
  <c r="CT47" i="17"/>
  <c r="CQ49" i="23"/>
  <c r="CQ49" i="20"/>
  <c r="CZ49" i="23"/>
  <c r="CZ49" i="20"/>
  <c r="DA47" i="17"/>
  <c r="DJ49" i="23"/>
  <c r="DJ47" i="17"/>
  <c r="DG49" i="23"/>
  <c r="DG49" i="20"/>
  <c r="DR47" i="17"/>
  <c r="DO49" i="23"/>
  <c r="DO49" i="20"/>
  <c r="DX49" i="23"/>
  <c r="DX49" i="20"/>
  <c r="DY47" i="17"/>
  <c r="EH47" i="17"/>
  <c r="EE49" i="23"/>
  <c r="EE49" i="20"/>
  <c r="EN49" i="23"/>
  <c r="EN49" i="20"/>
  <c r="EO49" i="23"/>
  <c r="EO47" i="17"/>
  <c r="F49" i="23"/>
  <c r="F49" i="20"/>
  <c r="F47" i="17"/>
  <c r="E49" i="23"/>
  <c r="E49" i="20"/>
  <c r="E47" i="17"/>
  <c r="F33" i="23"/>
  <c r="E33" i="20"/>
  <c r="C30" i="20"/>
  <c r="C30" i="23"/>
  <c r="C29" i="17"/>
  <c r="D29" i="17"/>
  <c r="H30" i="23"/>
  <c r="H30" i="20"/>
  <c r="H29" i="17"/>
  <c r="X30" i="23"/>
  <c r="X30" i="20"/>
  <c r="X29" i="17"/>
  <c r="W30" i="20"/>
  <c r="W30" i="23"/>
  <c r="AP30" i="23"/>
  <c r="AP30" i="20"/>
  <c r="AP29" i="17"/>
  <c r="AO30" i="23"/>
  <c r="AO30" i="20"/>
  <c r="AO29" i="17"/>
  <c r="BF30" i="23"/>
  <c r="BF30" i="20"/>
  <c r="BF29" i="17"/>
  <c r="BE30" i="20"/>
  <c r="BE29" i="17"/>
  <c r="BL30" i="23"/>
  <c r="BL30" i="20"/>
  <c r="BL29" i="17"/>
  <c r="BK29" i="17"/>
  <c r="BV30" i="23"/>
  <c r="BV30" i="20"/>
  <c r="BU30" i="23"/>
  <c r="BU30" i="20"/>
  <c r="BU29" i="17"/>
  <c r="CL30" i="23"/>
  <c r="CL30" i="20"/>
  <c r="CL29" i="17"/>
  <c r="CR30" i="20"/>
  <c r="CR30" i="23"/>
  <c r="CR29" i="17"/>
  <c r="CQ30" i="20"/>
  <c r="CQ30" i="23"/>
  <c r="DB29" i="17"/>
  <c r="DA30" i="23"/>
  <c r="DA30" i="20"/>
  <c r="DA29" i="17"/>
  <c r="DG29" i="17"/>
  <c r="DR30" i="23"/>
  <c r="DR30" i="20"/>
  <c r="DR29" i="17"/>
  <c r="DQ30" i="23"/>
  <c r="DQ30" i="20"/>
  <c r="DQ29" i="17"/>
  <c r="EF30" i="23"/>
  <c r="EF30" i="20"/>
  <c r="EF29" i="17"/>
  <c r="EE30" i="20"/>
  <c r="EE30" i="23"/>
  <c r="U30" i="17"/>
  <c r="AS31" i="20"/>
  <c r="AS30" i="17"/>
  <c r="AT30" i="17"/>
  <c r="BI30" i="17"/>
  <c r="BO31" i="20"/>
  <c r="BO31" i="23"/>
  <c r="BO30" i="17"/>
  <c r="CG30" i="17"/>
  <c r="CH30" i="17"/>
  <c r="CM31" i="23"/>
  <c r="CM31" i="20"/>
  <c r="CM30" i="17"/>
  <c r="CN31" i="20"/>
  <c r="CN30" i="17"/>
  <c r="CX30" i="17"/>
  <c r="DL31" i="20"/>
  <c r="DL31" i="23"/>
  <c r="DL30" i="17"/>
  <c r="DU31" i="20"/>
  <c r="DU30" i="17"/>
  <c r="EI31" i="20"/>
  <c r="EI31" i="23"/>
  <c r="EI30" i="17"/>
  <c r="EJ31" i="20"/>
  <c r="EJ31" i="23"/>
  <c r="EJ30" i="17"/>
  <c r="J33" i="23"/>
  <c r="J33" i="20"/>
  <c r="I33" i="23"/>
  <c r="I33" i="20"/>
  <c r="AN33" i="23"/>
  <c r="AW33" i="23"/>
  <c r="AW33" i="20"/>
  <c r="CA33" i="20"/>
  <c r="CL33" i="23"/>
  <c r="CL33" i="20"/>
  <c r="CK33" i="23"/>
  <c r="DJ33" i="23"/>
  <c r="DJ33" i="20"/>
  <c r="DI33" i="23"/>
  <c r="DI33" i="20"/>
  <c r="DP33" i="23"/>
  <c r="EH33" i="23"/>
  <c r="EH33" i="20"/>
  <c r="EG33" i="23"/>
  <c r="EG33" i="20"/>
  <c r="EN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AF36" i="20"/>
  <c r="AE36" i="20"/>
  <c r="AE36" i="23"/>
  <c r="AU36" i="20"/>
  <c r="BN36" i="23"/>
  <c r="BS36" i="20"/>
  <c r="CR36" i="20"/>
  <c r="CQ36" i="20"/>
  <c r="CQ36" i="23"/>
  <c r="DJ36" i="23"/>
  <c r="DP36" i="20"/>
  <c r="DO36" i="20"/>
  <c r="EH36" i="23"/>
  <c r="EH36" i="20"/>
  <c r="EG36" i="23"/>
  <c r="EG36" i="20"/>
  <c r="EN36" i="23"/>
  <c r="EN36" i="20"/>
  <c r="EM36" i="20"/>
  <c r="EM36" i="23"/>
  <c r="AA35" i="17"/>
  <c r="AB37" i="23"/>
  <c r="AB37" i="20"/>
  <c r="AB35" i="17"/>
  <c r="AS37" i="23"/>
  <c r="AS37" i="20"/>
  <c r="AT37" i="23"/>
  <c r="AT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R36" i="17"/>
  <c r="Q38" i="20"/>
  <c r="AF38" i="23"/>
  <c r="AF38" i="20"/>
  <c r="AF36" i="17"/>
  <c r="AE38" i="23"/>
  <c r="AE38" i="20"/>
  <c r="AE36" i="17"/>
  <c r="AV38" i="23"/>
  <c r="AV38" i="20"/>
  <c r="AV36" i="17"/>
  <c r="AU38" i="20"/>
  <c r="AU38" i="23"/>
  <c r="BN36" i="17"/>
  <c r="BM38" i="20"/>
  <c r="CK38" i="20"/>
  <c r="CK36" i="17"/>
  <c r="CR38" i="23"/>
  <c r="CR38" i="20"/>
  <c r="CR36" i="17"/>
  <c r="CQ38" i="23"/>
  <c r="CQ38" i="20"/>
  <c r="CQ36" i="17"/>
  <c r="DJ38" i="23"/>
  <c r="DJ36" i="17"/>
  <c r="DI38" i="20"/>
  <c r="DP38" i="23"/>
  <c r="DP38" i="20"/>
  <c r="DP36" i="17"/>
  <c r="DO38" i="20"/>
  <c r="DO38" i="23"/>
  <c r="DO36" i="17"/>
  <c r="EN38" i="23"/>
  <c r="EN38" i="20"/>
  <c r="EN36" i="17"/>
  <c r="EM38" i="20"/>
  <c r="EM38" i="23"/>
  <c r="EM36" i="17"/>
  <c r="M39" i="23"/>
  <c r="N39" i="23"/>
  <c r="N39" i="20"/>
  <c r="AK39" i="20"/>
  <c r="AK37" i="17"/>
  <c r="AL39" i="23"/>
  <c r="AL39" i="20"/>
  <c r="AQ37" i="17"/>
  <c r="AR39" i="20"/>
  <c r="AR37" i="17"/>
  <c r="BO39" i="23"/>
  <c r="BO39" i="20"/>
  <c r="BO37" i="17"/>
  <c r="BY39" i="23"/>
  <c r="BY39" i="20"/>
  <c r="BY37" i="17"/>
  <c r="BZ39" i="23"/>
  <c r="BZ39" i="20"/>
  <c r="BZ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EI39" i="23"/>
  <c r="EI39" i="20"/>
  <c r="EI37" i="17"/>
  <c r="J41" i="23"/>
  <c r="J41" i="20"/>
  <c r="J39" i="17"/>
  <c r="I41" i="23"/>
  <c r="I41" i="20"/>
  <c r="X41" i="23"/>
  <c r="X41" i="20"/>
  <c r="X39" i="17"/>
  <c r="AH41" i="23"/>
  <c r="AH41" i="20"/>
  <c r="AH39" i="17"/>
  <c r="AG41" i="23"/>
  <c r="AG41" i="20"/>
  <c r="AG39" i="17"/>
  <c r="AN41" i="23"/>
  <c r="AN41" i="20"/>
  <c r="AN39" i="17"/>
  <c r="AM41" i="20"/>
  <c r="AM41" i="23"/>
  <c r="BF41" i="23"/>
  <c r="BF41" i="20"/>
  <c r="BF39" i="17"/>
  <c r="BE41" i="23"/>
  <c r="BE41" i="20"/>
  <c r="BE39" i="17"/>
  <c r="BL41" i="23"/>
  <c r="BL41" i="20"/>
  <c r="BL39" i="17"/>
  <c r="BK41" i="20"/>
  <c r="BK41" i="23"/>
  <c r="CD41" i="23"/>
  <c r="CD41" i="20"/>
  <c r="CD39" i="17"/>
  <c r="CC41" i="23"/>
  <c r="CC41" i="20"/>
  <c r="CC39" i="17"/>
  <c r="CJ41" i="23"/>
  <c r="CJ41" i="20"/>
  <c r="CJ39" i="17"/>
  <c r="CI41" i="20"/>
  <c r="CI41" i="23"/>
  <c r="DB41" i="23"/>
  <c r="DB41" i="20"/>
  <c r="DB39" i="17"/>
  <c r="DA41" i="23"/>
  <c r="DA41" i="20"/>
  <c r="DA39" i="17"/>
  <c r="DH41" i="23"/>
  <c r="DH41" i="20"/>
  <c r="DH39" i="17"/>
  <c r="DG41" i="20"/>
  <c r="DG41" i="23"/>
  <c r="DZ41" i="23"/>
  <c r="DZ41" i="20"/>
  <c r="DZ39" i="17"/>
  <c r="DY41" i="23"/>
  <c r="DY41" i="20"/>
  <c r="DY39" i="17"/>
  <c r="EF41" i="23"/>
  <c r="EF41" i="20"/>
  <c r="EF39" i="17"/>
  <c r="EE41" i="23"/>
  <c r="EE41" i="20"/>
  <c r="N49" i="23"/>
  <c r="N49" i="20"/>
  <c r="N47" i="17"/>
  <c r="M49" i="23"/>
  <c r="M49" i="20"/>
  <c r="M47" i="17"/>
  <c r="T49" i="20"/>
  <c r="T47" i="17"/>
  <c r="S47" i="17"/>
  <c r="AL49" i="23"/>
  <c r="AL49" i="20"/>
  <c r="AK49" i="23"/>
  <c r="AK49" i="20"/>
  <c r="AK47" i="17"/>
  <c r="AR49" i="20"/>
  <c r="AR47" i="17"/>
  <c r="AQ47" i="17"/>
  <c r="BB49" i="23"/>
  <c r="BB49" i="20"/>
  <c r="BB47" i="17"/>
  <c r="BA49" i="23"/>
  <c r="BA49" i="20"/>
  <c r="BA47" i="17"/>
  <c r="BX49" i="20"/>
  <c r="BX49" i="23"/>
  <c r="BX47" i="17"/>
  <c r="BY49" i="23"/>
  <c r="BY49" i="20"/>
  <c r="BY47" i="17"/>
  <c r="CH49" i="23"/>
  <c r="CH49" i="20"/>
  <c r="CE47" i="17"/>
  <c r="CO49" i="20"/>
  <c r="DF49" i="23"/>
  <c r="DF49" i="20"/>
  <c r="DC47" i="17"/>
  <c r="DL49" i="20"/>
  <c r="DL47" i="17"/>
  <c r="DM49" i="20"/>
  <c r="DM49" i="23"/>
  <c r="DM47" i="17"/>
  <c r="EK49" i="23"/>
  <c r="EK49" i="20"/>
  <c r="EK47" i="17"/>
  <c r="D39" i="20"/>
  <c r="D37" i="17"/>
  <c r="C41" i="20"/>
  <c r="C41" i="23"/>
  <c r="C39" i="17"/>
  <c r="D41" i="20"/>
  <c r="D39" i="17"/>
  <c r="E34" i="20"/>
  <c r="E34" i="23"/>
  <c r="D34" i="20"/>
  <c r="D34" i="23"/>
  <c r="DW30" i="23"/>
  <c r="DW30" i="20"/>
  <c r="AL31" i="20"/>
  <c r="AL30" i="17"/>
  <c r="BX31" i="20"/>
  <c r="DF30" i="17"/>
  <c r="EB31" i="20"/>
  <c r="EB30" i="17"/>
  <c r="Y33" i="23"/>
  <c r="Y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BD36" i="20"/>
  <c r="DZ36" i="23"/>
  <c r="DZ36" i="20"/>
  <c r="L37" i="20"/>
  <c r="L37" i="23"/>
  <c r="L35" i="17"/>
  <c r="AL37" i="23"/>
  <c r="AL37" i="20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W38" i="23"/>
  <c r="DW38" i="20"/>
  <c r="DW36" i="17"/>
  <c r="V39" i="23"/>
  <c r="V39" i="20"/>
  <c r="AY39" i="20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EP41" i="23"/>
  <c r="EP41" i="20"/>
  <c r="EP39" i="17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V30" i="23"/>
  <c r="V29" i="17"/>
  <c r="AB29" i="17"/>
  <c r="AA30" i="23"/>
  <c r="AA30" i="20"/>
  <c r="AA29" i="17"/>
  <c r="AL29" i="17"/>
  <c r="BB30" i="23"/>
  <c r="BB29" i="17"/>
  <c r="BH30" i="20"/>
  <c r="BH29" i="17"/>
  <c r="BG30" i="20"/>
  <c r="BG30" i="23"/>
  <c r="BG29" i="17"/>
  <c r="BR29" i="17"/>
  <c r="BQ29" i="17"/>
  <c r="CH30" i="23"/>
  <c r="CH29" i="17"/>
  <c r="CN30" i="20"/>
  <c r="CN29" i="17"/>
  <c r="CM30" i="20"/>
  <c r="CM29" i="17"/>
  <c r="CW29" i="17"/>
  <c r="DN30" i="23"/>
  <c r="DN29" i="17"/>
  <c r="DM29" i="17"/>
  <c r="DT30" i="20"/>
  <c r="DT30" i="23"/>
  <c r="DT29" i="17"/>
  <c r="DS30" i="20"/>
  <c r="DS29" i="17"/>
  <c r="EA30" i="20"/>
  <c r="EA29" i="17"/>
  <c r="G31" i="23"/>
  <c r="G30" i="17"/>
  <c r="Z31" i="23"/>
  <c r="Z31" i="20"/>
  <c r="Z30" i="17"/>
  <c r="AF30" i="17"/>
  <c r="AO31" i="23"/>
  <c r="AO31" i="20"/>
  <c r="AO30" i="17"/>
  <c r="AP31" i="23"/>
  <c r="AP31" i="20"/>
  <c r="AP30" i="17"/>
  <c r="AU31" i="23"/>
  <c r="AU30" i="17"/>
  <c r="BC31" i="23"/>
  <c r="BC30" i="17"/>
  <c r="BD31" i="23"/>
  <c r="BD31" i="20"/>
  <c r="BM31" i="23"/>
  <c r="BM31" i="20"/>
  <c r="BM30" i="17"/>
  <c r="BN31" i="23"/>
  <c r="BN31" i="20"/>
  <c r="BN30" i="17"/>
  <c r="CC31" i="23"/>
  <c r="CC31" i="20"/>
  <c r="CC30" i="17"/>
  <c r="CD31" i="23"/>
  <c r="CD31" i="20"/>
  <c r="CD30" i="17"/>
  <c r="CI31" i="23"/>
  <c r="CI30" i="17"/>
  <c r="CJ31" i="23"/>
  <c r="CJ31" i="20"/>
  <c r="CJ30" i="17"/>
  <c r="CS31" i="23"/>
  <c r="CS31" i="20"/>
  <c r="CS30" i="17"/>
  <c r="CT30" i="17"/>
  <c r="CY31" i="23"/>
  <c r="CY30" i="17"/>
  <c r="DI31" i="23"/>
  <c r="DI31" i="20"/>
  <c r="DI30" i="17"/>
  <c r="DJ31" i="23"/>
  <c r="DJ31" i="20"/>
  <c r="DJ30" i="17"/>
  <c r="DR31" i="23"/>
  <c r="DR31" i="20"/>
  <c r="DR30" i="17"/>
  <c r="DX31" i="23"/>
  <c r="DX31" i="20"/>
  <c r="EG31" i="23"/>
  <c r="EG31" i="20"/>
  <c r="EG30" i="17"/>
  <c r="EM31" i="23"/>
  <c r="EM30" i="17"/>
  <c r="EN31" i="23"/>
  <c r="EN31" i="20"/>
  <c r="M33" i="20"/>
  <c r="T33" i="20"/>
  <c r="T33" i="23"/>
  <c r="S33" i="20"/>
  <c r="S33" i="23"/>
  <c r="AJ33" i="20"/>
  <c r="AJ33" i="23"/>
  <c r="AI33" i="20"/>
  <c r="AI33" i="23"/>
  <c r="AT33" i="20"/>
  <c r="AS33" i="20"/>
  <c r="AS33" i="23"/>
  <c r="AZ33" i="20"/>
  <c r="AZ33" i="23"/>
  <c r="AY33" i="20"/>
  <c r="AY33" i="23"/>
  <c r="BP33" i="20"/>
  <c r="BP33" i="23"/>
  <c r="BO33" i="20"/>
  <c r="BO33" i="23"/>
  <c r="BX33" i="20"/>
  <c r="BX33" i="23"/>
  <c r="BW33" i="20"/>
  <c r="BW33" i="23"/>
  <c r="CH33" i="20"/>
  <c r="CG33" i="23"/>
  <c r="CG33" i="20"/>
  <c r="CW33" i="20"/>
  <c r="CW33" i="23"/>
  <c r="DF33" i="20"/>
  <c r="DE33" i="20"/>
  <c r="DL33" i="23"/>
  <c r="DL33" i="20"/>
  <c r="DK33" i="20"/>
  <c r="DK33" i="23"/>
  <c r="ED33" i="20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T36" i="20"/>
  <c r="T36" i="23"/>
  <c r="S36" i="20"/>
  <c r="S36" i="23"/>
  <c r="AD36" i="23"/>
  <c r="AD36" i="20"/>
  <c r="AC36" i="20"/>
  <c r="AC36" i="23"/>
  <c r="AI36" i="20"/>
  <c r="AI36" i="23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CH36" i="23"/>
  <c r="CH36" i="20"/>
  <c r="CG36" i="23"/>
  <c r="CG36" i="20"/>
  <c r="CW36" i="20"/>
  <c r="CW36" i="23"/>
  <c r="DN36" i="23"/>
  <c r="DN36" i="20"/>
  <c r="DM36" i="20"/>
  <c r="DM36" i="23"/>
  <c r="DT36" i="20"/>
  <c r="DT36" i="23"/>
  <c r="DS36" i="20"/>
  <c r="DS36" i="23"/>
  <c r="I37" i="23"/>
  <c r="I35" i="17"/>
  <c r="J35" i="17"/>
  <c r="O37" i="20"/>
  <c r="O37" i="23"/>
  <c r="P37" i="20"/>
  <c r="P35" i="17"/>
  <c r="Y37" i="20"/>
  <c r="Y35" i="17"/>
  <c r="Z37" i="20"/>
  <c r="Z35" i="17"/>
  <c r="AM37" i="20"/>
  <c r="AM37" i="23"/>
  <c r="AN37" i="23"/>
  <c r="AN37" i="20"/>
  <c r="AN35" i="17"/>
  <c r="AW37" i="20"/>
  <c r="AW35" i="17"/>
  <c r="AX35" i="17"/>
  <c r="BC37" i="20"/>
  <c r="BC37" i="23"/>
  <c r="BD37" i="23"/>
  <c r="BD37" i="20"/>
  <c r="BD35" i="17"/>
  <c r="BL37" i="20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R38" i="23"/>
  <c r="AR36" i="17"/>
  <c r="AQ36" i="17"/>
  <c r="AY36" i="17"/>
  <c r="BP38" i="23"/>
  <c r="BP36" i="17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3"/>
  <c r="CN36" i="17"/>
  <c r="DD38" i="23"/>
  <c r="DD36" i="17"/>
  <c r="DC36" i="17"/>
  <c r="DL38" i="23"/>
  <c r="DL36" i="17"/>
  <c r="DK36" i="17"/>
  <c r="DV38" i="23"/>
  <c r="DV38" i="20"/>
  <c r="DV36" i="17"/>
  <c r="DU38" i="20"/>
  <c r="DU38" i="23"/>
  <c r="DU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P39" i="20"/>
  <c r="P37" i="17"/>
  <c r="AE39" i="23"/>
  <c r="AE39" i="20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0"/>
  <c r="AX37" i="17"/>
  <c r="BC39" i="23"/>
  <c r="BC39" i="20"/>
  <c r="BC37" i="17"/>
  <c r="BD39" i="23"/>
  <c r="BD39" i="20"/>
  <c r="BD37" i="17"/>
  <c r="BM39" i="23"/>
  <c r="BM39" i="20"/>
  <c r="BM37" i="17"/>
  <c r="BN39" i="20"/>
  <c r="BN37" i="17"/>
  <c r="BU39" i="23"/>
  <c r="BU39" i="20"/>
  <c r="BU37" i="17"/>
  <c r="BV39" i="23"/>
  <c r="BV39" i="20"/>
  <c r="BV37" i="17"/>
  <c r="CA39" i="23"/>
  <c r="CA39" i="20"/>
  <c r="CA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M41" i="20"/>
  <c r="M39" i="17"/>
  <c r="T41" i="20"/>
  <c r="T39" i="17"/>
  <c r="S41" i="20"/>
  <c r="S39" i="17"/>
  <c r="AB41" i="20"/>
  <c r="AB39" i="17"/>
  <c r="AL39" i="17"/>
  <c r="AK41" i="23"/>
  <c r="AR39" i="17"/>
  <c r="AQ41" i="20"/>
  <c r="AQ41" i="23"/>
  <c r="AQ39" i="17"/>
  <c r="BB41" i="23"/>
  <c r="BA39" i="17"/>
  <c r="BJ41" i="23"/>
  <c r="BP41" i="20"/>
  <c r="BP39" i="17"/>
  <c r="BO41" i="20"/>
  <c r="BO41" i="23"/>
  <c r="BO39" i="17"/>
  <c r="BZ41" i="23"/>
  <c r="CF39" i="17"/>
  <c r="CE41" i="20"/>
  <c r="CE41" i="23"/>
  <c r="CE39" i="17"/>
  <c r="CM41" i="20"/>
  <c r="CM39" i="17"/>
  <c r="DD41" i="20"/>
  <c r="DD39" i="17"/>
  <c r="DC41" i="23"/>
  <c r="DC41" i="20"/>
  <c r="DC39" i="17"/>
  <c r="DN41" i="23"/>
  <c r="DM41" i="20"/>
  <c r="DM39" i="17"/>
  <c r="EB39" i="17"/>
  <c r="EA41" i="20"/>
  <c r="EA39" i="17"/>
  <c r="EL41" i="23"/>
  <c r="EK39" i="17"/>
  <c r="H49" i="23"/>
  <c r="H49" i="20"/>
  <c r="H47" i="17"/>
  <c r="G49" i="20"/>
  <c r="G49" i="23"/>
  <c r="R47" i="17"/>
  <c r="Q49" i="23"/>
  <c r="Q49" i="20"/>
  <c r="Q47" i="17"/>
  <c r="Z49" i="20"/>
  <c r="Z47" i="17"/>
  <c r="Y47" i="17"/>
  <c r="AF49" i="23"/>
  <c r="AF49" i="20"/>
  <c r="AE49" i="20"/>
  <c r="AE49" i="23"/>
  <c r="AP47" i="17"/>
  <c r="AO49" i="20"/>
  <c r="AO47" i="17"/>
  <c r="AV49" i="20"/>
  <c r="AU49" i="20"/>
  <c r="AU49" i="23"/>
  <c r="BC49" i="20"/>
  <c r="BC49" i="23"/>
  <c r="BN47" i="17"/>
  <c r="BK49" i="23"/>
  <c r="BK49" i="20"/>
  <c r="BT49" i="23"/>
  <c r="BT49" i="20"/>
  <c r="BU49" i="23"/>
  <c r="BU49" i="20"/>
  <c r="BU47" i="17"/>
  <c r="CD47" i="17"/>
  <c r="CA49" i="23"/>
  <c r="CA49" i="20"/>
  <c r="CL47" i="17"/>
  <c r="CI49" i="23"/>
  <c r="CI49" i="20"/>
  <c r="CR49" i="23"/>
  <c r="CR49" i="20"/>
  <c r="CS49" i="23"/>
  <c r="CS47" i="17"/>
  <c r="DB47" i="17"/>
  <c r="CY49" i="23"/>
  <c r="CY49" i="20"/>
  <c r="DH49" i="23"/>
  <c r="DH49" i="20"/>
  <c r="DI49" i="23"/>
  <c r="DI49" i="20"/>
  <c r="DI47" i="17"/>
  <c r="DQ49" i="23"/>
  <c r="DQ49" i="20"/>
  <c r="DQ47" i="17"/>
  <c r="DZ47" i="17"/>
  <c r="DW49" i="23"/>
  <c r="DW49" i="20"/>
  <c r="EF49" i="23"/>
  <c r="EF49" i="20"/>
  <c r="EG47" i="17"/>
  <c r="EP49" i="20"/>
  <c r="EP47" i="17"/>
  <c r="EM49" i="23"/>
  <c r="EM49" i="20"/>
  <c r="F36" i="23"/>
  <c r="F36" i="20"/>
  <c r="E36" i="20"/>
  <c r="E36" i="23"/>
  <c r="C47" i="17"/>
  <c r="D49" i="23"/>
  <c r="D49" i="20"/>
  <c r="D47" i="17"/>
  <c r="F38" i="23"/>
  <c r="F38" i="20"/>
  <c r="F36" i="17"/>
  <c r="E38" i="23"/>
  <c r="E38" i="20"/>
  <c r="C33" i="20"/>
  <c r="C33" i="23"/>
  <c r="C32" i="17"/>
  <c r="D33" i="20"/>
  <c r="D33" i="23"/>
  <c r="F30" i="23"/>
  <c r="F30" i="20"/>
  <c r="E30" i="23"/>
  <c r="J30" i="23"/>
  <c r="J30" i="20"/>
  <c r="J29" i="17"/>
  <c r="I30" i="23"/>
  <c r="I30" i="20"/>
  <c r="I29" i="17"/>
  <c r="Z30" i="23"/>
  <c r="Z30" i="20"/>
  <c r="Z29" i="17"/>
  <c r="Y30" i="23"/>
  <c r="Y30" i="20"/>
  <c r="Y29" i="17"/>
  <c r="AN30" i="20"/>
  <c r="AN30" i="23"/>
  <c r="AN29" i="17"/>
  <c r="AM30" i="23"/>
  <c r="AM30" i="20"/>
  <c r="AM29" i="17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CJ30" i="23"/>
  <c r="CJ30" i="20"/>
  <c r="CJ29" i="17"/>
  <c r="CI30" i="20"/>
  <c r="CI30" i="23"/>
  <c r="CT30" i="23"/>
  <c r="CT30" i="20"/>
  <c r="CT29" i="17"/>
  <c r="CS30" i="23"/>
  <c r="CS30" i="20"/>
  <c r="CS29" i="17"/>
  <c r="CZ30" i="23"/>
  <c r="CZ30" i="20"/>
  <c r="CZ29" i="17"/>
  <c r="CY30" i="20"/>
  <c r="CY30" i="23"/>
  <c r="DP30" i="20"/>
  <c r="DP30" i="23"/>
  <c r="DP29" i="17"/>
  <c r="EH30" i="20"/>
  <c r="EH30" i="23"/>
  <c r="EH29" i="17"/>
  <c r="EG30" i="23"/>
  <c r="EG30" i="20"/>
  <c r="EG29" i="17"/>
  <c r="EM29" i="17"/>
  <c r="S31" i="20"/>
  <c r="S31" i="23"/>
  <c r="S30" i="17"/>
  <c r="T31" i="20"/>
  <c r="T30" i="17"/>
  <c r="AQ31" i="20"/>
  <c r="AQ31" i="23"/>
  <c r="AQ30" i="17"/>
  <c r="AR31" i="20"/>
  <c r="AR30" i="17"/>
  <c r="BG31" i="20"/>
  <c r="BG31" i="23"/>
  <c r="BG30" i="17"/>
  <c r="BH31" i="20"/>
  <c r="BH31" i="23"/>
  <c r="BR31" i="20"/>
  <c r="CE31" i="20"/>
  <c r="CE30" i="17"/>
  <c r="CF31" i="20"/>
  <c r="CO30" i="17"/>
  <c r="CP31" i="23"/>
  <c r="CP30" i="17"/>
  <c r="CU31" i="20"/>
  <c r="CU31" i="23"/>
  <c r="CU30" i="17"/>
  <c r="CV31" i="20"/>
  <c r="CV31" i="23"/>
  <c r="CV30" i="17"/>
  <c r="DM31" i="20"/>
  <c r="DM30" i="17"/>
  <c r="DS31" i="20"/>
  <c r="DS31" i="23"/>
  <c r="DS30" i="17"/>
  <c r="DT31" i="20"/>
  <c r="DT30" i="17"/>
  <c r="EK30" i="17"/>
  <c r="H33" i="23"/>
  <c r="G33" i="23"/>
  <c r="AP33" i="23"/>
  <c r="AP33" i="20"/>
  <c r="AO33" i="23"/>
  <c r="AO33" i="20"/>
  <c r="CC33" i="23"/>
  <c r="CC33" i="20"/>
  <c r="CJ33" i="23"/>
  <c r="DB33" i="23"/>
  <c r="DB33" i="20"/>
  <c r="DA33" i="23"/>
  <c r="DA33" i="20"/>
  <c r="DH33" i="23"/>
  <c r="EF33" i="23"/>
  <c r="EE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P36" i="20"/>
  <c r="O36" i="23"/>
  <c r="O36" i="20"/>
  <c r="AH36" i="23"/>
  <c r="AX36" i="23"/>
  <c r="BL36" i="20"/>
  <c r="BK36" i="20"/>
  <c r="BK36" i="23"/>
  <c r="CJ36" i="20"/>
  <c r="CI36" i="20"/>
  <c r="CT36" i="23"/>
  <c r="DH36" i="23"/>
  <c r="DH36" i="20"/>
  <c r="DG36" i="20"/>
  <c r="DR36" i="23"/>
  <c r="EF36" i="23"/>
  <c r="EF36" i="20"/>
  <c r="EE36" i="20"/>
  <c r="EE36" i="23"/>
  <c r="EP36" i="23"/>
  <c r="EP36" i="20"/>
  <c r="EO36" i="23"/>
  <c r="EO36" i="20"/>
  <c r="S35" i="17"/>
  <c r="T37" i="20"/>
  <c r="T37" i="23"/>
  <c r="AC37" i="23"/>
  <c r="AC37" i="20"/>
  <c r="AD37" i="23"/>
  <c r="AD37" i="20"/>
  <c r="AD35" i="17"/>
  <c r="AQ37" i="23"/>
  <c r="AQ35" i="17"/>
  <c r="AR37" i="20"/>
  <c r="AR37" i="23"/>
  <c r="AR35" i="17"/>
  <c r="BA37" i="20"/>
  <c r="BA37" i="23"/>
  <c r="BA35" i="17"/>
  <c r="BB37" i="23"/>
  <c r="BB37" i="20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0"/>
  <c r="O38" i="23"/>
  <c r="O38" i="20"/>
  <c r="AH38" i="20"/>
  <c r="AH36" i="17"/>
  <c r="AG38" i="23"/>
  <c r="AG38" i="20"/>
  <c r="AX36" i="17"/>
  <c r="AW38" i="20"/>
  <c r="AW36" i="17"/>
  <c r="BL38" i="23"/>
  <c r="BL38" i="20"/>
  <c r="BL36" i="17"/>
  <c r="BK38" i="20"/>
  <c r="BK38" i="23"/>
  <c r="BK36" i="17"/>
  <c r="CJ38" i="23"/>
  <c r="CJ38" i="20"/>
  <c r="CJ36" i="17"/>
  <c r="CI38" i="20"/>
  <c r="CI38" i="23"/>
  <c r="CI36" i="17"/>
  <c r="CT36" i="17"/>
  <c r="CS38" i="23"/>
  <c r="CS38" i="20"/>
  <c r="DH38" i="23"/>
  <c r="DH38" i="20"/>
  <c r="DH36" i="17"/>
  <c r="DG38" i="20"/>
  <c r="DG38" i="23"/>
  <c r="DG36" i="17"/>
  <c r="DR38" i="20"/>
  <c r="DR36" i="17"/>
  <c r="DQ38" i="20"/>
  <c r="DQ36" i="17"/>
  <c r="EP36" i="17"/>
  <c r="EO38" i="23"/>
  <c r="EO38" i="20"/>
  <c r="EO36" i="17"/>
  <c r="K39" i="20"/>
  <c r="K37" i="17"/>
  <c r="L37" i="17"/>
  <c r="AI39" i="23"/>
  <c r="AI37" i="17"/>
  <c r="AJ37" i="17"/>
  <c r="AS39" i="23"/>
  <c r="AT39" i="23"/>
  <c r="AT39" i="20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EK39" i="23"/>
  <c r="EK39" i="20"/>
  <c r="EK37" i="17"/>
  <c r="EL39" i="23"/>
  <c r="EL39" i="20"/>
  <c r="EL37" i="17"/>
  <c r="H41" i="23"/>
  <c r="H41" i="20"/>
  <c r="H39" i="17"/>
  <c r="G41" i="20"/>
  <c r="G41" i="23"/>
  <c r="Z41" i="23"/>
  <c r="Z41" i="20"/>
  <c r="Z39" i="17"/>
  <c r="Y41" i="23"/>
  <c r="Y41" i="20"/>
  <c r="Y39" i="17"/>
  <c r="AF41" i="23"/>
  <c r="AF41" i="20"/>
  <c r="AF39" i="17"/>
  <c r="AP41" i="23"/>
  <c r="AP41" i="20"/>
  <c r="AP39" i="17"/>
  <c r="AO41" i="23"/>
  <c r="AO41" i="20"/>
  <c r="AO39" i="17"/>
  <c r="BD41" i="23"/>
  <c r="BD41" i="20"/>
  <c r="BD39" i="17"/>
  <c r="BC41" i="23"/>
  <c r="BC41" i="20"/>
  <c r="BN41" i="23"/>
  <c r="BN41" i="20"/>
  <c r="BN39" i="17"/>
  <c r="BM41" i="23"/>
  <c r="BM41" i="20"/>
  <c r="BM39" i="17"/>
  <c r="CB41" i="23"/>
  <c r="CB39" i="17"/>
  <c r="CA41" i="23"/>
  <c r="CA41" i="20"/>
  <c r="CL41" i="23"/>
  <c r="CL41" i="20"/>
  <c r="CL39" i="17"/>
  <c r="CK41" i="23"/>
  <c r="CK41" i="20"/>
  <c r="CK39" i="17"/>
  <c r="CZ41" i="23"/>
  <c r="CZ41" i="20"/>
  <c r="CZ39" i="17"/>
  <c r="CY41" i="23"/>
  <c r="CY41" i="20"/>
  <c r="DJ41" i="23"/>
  <c r="DJ41" i="20"/>
  <c r="DJ39" i="17"/>
  <c r="DI41" i="23"/>
  <c r="DI41" i="20"/>
  <c r="DI39" i="17"/>
  <c r="DX41" i="23"/>
  <c r="DX41" i="20"/>
  <c r="DX39" i="17"/>
  <c r="DW41" i="23"/>
  <c r="DW41" i="20"/>
  <c r="EH41" i="23"/>
  <c r="EH41" i="20"/>
  <c r="EH39" i="17"/>
  <c r="EG41" i="20"/>
  <c r="EG39" i="17"/>
  <c r="L49" i="20"/>
  <c r="L49" i="23"/>
  <c r="L47" i="17"/>
  <c r="K47" i="17"/>
  <c r="V49" i="23"/>
  <c r="V49" i="20"/>
  <c r="V47" i="17"/>
  <c r="U49" i="23"/>
  <c r="U49" i="20"/>
  <c r="U47" i="17"/>
  <c r="AJ49" i="20"/>
  <c r="AJ49" i="23"/>
  <c r="AJ47" i="17"/>
  <c r="AI49" i="23"/>
  <c r="AI47" i="17"/>
  <c r="AS49" i="23"/>
  <c r="AS49" i="20"/>
  <c r="AS47" i="17"/>
  <c r="AZ49" i="20"/>
  <c r="AZ49" i="23"/>
  <c r="AZ47" i="17"/>
  <c r="AY49" i="23"/>
  <c r="BW47" i="17"/>
  <c r="CF49" i="20"/>
  <c r="CF49" i="23"/>
  <c r="CF47" i="17"/>
  <c r="CG49" i="20"/>
  <c r="CG49" i="23"/>
  <c r="CG47" i="17"/>
  <c r="CP49" i="23"/>
  <c r="CP49" i="20"/>
  <c r="DD49" i="20"/>
  <c r="DD49" i="23"/>
  <c r="DD47" i="17"/>
  <c r="DE49" i="23"/>
  <c r="DE49" i="20"/>
  <c r="DE47" i="17"/>
  <c r="DK47" i="17"/>
  <c r="EL49" i="23"/>
  <c r="EL49" i="20"/>
  <c r="EI47" i="17"/>
  <c r="C39" i="20"/>
  <c r="C39" i="23"/>
  <c r="C37" i="17"/>
  <c r="F39" i="23"/>
  <c r="F39" i="20"/>
  <c r="F41" i="23"/>
  <c r="E39" i="17"/>
  <c r="C34" i="20"/>
  <c r="C34" i="23"/>
  <c r="F34" i="23"/>
  <c r="F34" i="20"/>
  <c r="X49" i="3"/>
  <c r="AF49" i="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BW48" i="23"/>
  <c r="BW48" i="20"/>
  <c r="BW46" i="17"/>
  <c r="CM46" i="17"/>
  <c r="CM48" i="23"/>
  <c r="CM48" i="20"/>
  <c r="L48" i="20"/>
  <c r="CF48" i="23"/>
  <c r="CF46" i="17"/>
  <c r="CF48" i="20"/>
  <c r="CZ48" i="20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BT48" i="20"/>
  <c r="BT46" i="17"/>
  <c r="BT48" i="23"/>
  <c r="CR48" i="23"/>
  <c r="CR48" i="20"/>
  <c r="CR46" i="17"/>
  <c r="DD46" i="17"/>
  <c r="DD48" i="23"/>
  <c r="DD48" i="20"/>
  <c r="BQ48" i="20"/>
  <c r="BQ46" i="17"/>
  <c r="BQ48" i="23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6" i="17"/>
  <c r="DH48" i="20"/>
  <c r="EN46" i="17"/>
  <c r="EN48" i="23"/>
  <c r="EN48" i="20"/>
  <c r="AP46" i="17"/>
  <c r="AP48" i="23"/>
  <c r="AP48" i="20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BP48" i="23"/>
  <c r="BP48" i="20"/>
  <c r="BP46" i="17"/>
  <c r="AZ48" i="23"/>
  <c r="CN48" i="23"/>
  <c r="CN46" i="17"/>
  <c r="CN48" i="20"/>
  <c r="DK48" i="23"/>
  <c r="DK48" i="20"/>
  <c r="DK46" i="17"/>
  <c r="BM46" i="17"/>
  <c r="BM48" i="23"/>
  <c r="BM48" i="20"/>
  <c r="BZ46" i="17"/>
  <c r="BZ48" i="23"/>
  <c r="BZ48" i="20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8" i="20"/>
  <c r="H48" i="20"/>
  <c r="H46" i="17"/>
  <c r="H48" i="23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EF48" i="20"/>
  <c r="EF46" i="17"/>
  <c r="EF48" i="23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E40" i="24"/>
  <c r="H15" i="15" l="1"/>
  <c r="H40" i="15" s="1"/>
  <c r="H20" i="15"/>
  <c r="Z20" i="15"/>
  <c r="Z15" i="15"/>
  <c r="Z40" i="15" s="1"/>
  <c r="C15" i="15"/>
  <c r="C20" i="15"/>
  <c r="C137" i="43"/>
  <c r="C156" i="43" s="1"/>
  <c r="C167" i="43" s="1"/>
  <c r="C122" i="24"/>
  <c r="C147" i="24" s="1"/>
  <c r="C157" i="24" s="1"/>
  <c r="AE20" i="15"/>
  <c r="AE15" i="15"/>
  <c r="AE40" i="15" s="1"/>
  <c r="AI40" i="15"/>
  <c r="AL15" i="15"/>
  <c r="F122" i="24"/>
  <c r="F147" i="24" s="1"/>
  <c r="F137" i="43"/>
  <c r="F156" i="43" s="1"/>
  <c r="F15" i="15"/>
  <c r="F40" i="15" s="1"/>
  <c r="AC15" i="15"/>
  <c r="AC40" i="15" s="1"/>
  <c r="D139" i="43"/>
  <c r="D157" i="43" s="1"/>
  <c r="D167" i="43" s="1"/>
  <c r="Q15" i="15"/>
  <c r="Q40" i="15" s="1"/>
  <c r="D143" i="24"/>
  <c r="D152" i="43"/>
  <c r="V40" i="15"/>
  <c r="G40" i="15"/>
  <c r="AJ21" i="15"/>
  <c r="AJ15" i="15"/>
  <c r="AJ40" i="15" s="1"/>
  <c r="E40" i="15"/>
  <c r="E156" i="43"/>
  <c r="Y15" i="15"/>
  <c r="Y40" i="15" s="1"/>
  <c r="Y21" i="15"/>
  <c r="O40" i="15"/>
  <c r="C142" i="24"/>
  <c r="C156" i="24" s="1"/>
  <c r="C147" i="43"/>
  <c r="C165" i="43" s="1"/>
  <c r="F130" i="24"/>
  <c r="F150" i="24" s="1"/>
  <c r="F141" i="43"/>
  <c r="F159" i="43" s="1"/>
  <c r="W15" i="15"/>
  <c r="W40" i="15" s="1"/>
  <c r="W23" i="15"/>
  <c r="S15" i="15"/>
  <c r="AF15" i="15"/>
  <c r="AF40" i="15" s="1"/>
  <c r="AA15" i="15"/>
  <c r="AA40" i="15" s="1"/>
  <c r="J15" i="15"/>
  <c r="J40" i="15" s="1"/>
  <c r="X15" i="15"/>
  <c r="AH15" i="15"/>
  <c r="AH40" i="15" s="1"/>
  <c r="E142" i="43"/>
  <c r="E160" i="43" s="1"/>
  <c r="AB15" i="15"/>
  <c r="L40" i="15"/>
  <c r="M15" i="15"/>
  <c r="M40" i="15" s="1"/>
  <c r="I15" i="15"/>
  <c r="I40" i="15" s="1"/>
  <c r="I20" i="15"/>
  <c r="AL27" i="15"/>
  <c r="D157" i="24"/>
  <c r="P21" i="15"/>
  <c r="AL21" i="15"/>
  <c r="R20" i="15"/>
  <c r="AF20" i="15"/>
  <c r="F139" i="43"/>
  <c r="F157" i="43" s="1"/>
  <c r="AH21" i="15"/>
  <c r="C28" i="15"/>
  <c r="F125" i="24"/>
  <c r="F148" i="24" s="1"/>
  <c r="D147" i="43"/>
  <c r="D165" i="43" s="1"/>
  <c r="D142" i="24"/>
  <c r="D156" i="24" s="1"/>
  <c r="D141" i="43"/>
  <c r="D159" i="43" s="1"/>
  <c r="G20" i="15"/>
  <c r="S20" i="15"/>
  <c r="AB39" i="15"/>
  <c r="AP47" i="47"/>
  <c r="D178" i="43"/>
  <c r="E177" i="43"/>
  <c r="F172" i="43"/>
  <c r="E172" i="43"/>
  <c r="E173" i="43"/>
  <c r="D173" i="43"/>
  <c r="X36" i="13"/>
  <c r="AB30" i="13"/>
  <c r="L24" i="13"/>
  <c r="AF24" i="13"/>
  <c r="AG29" i="13"/>
  <c r="AJ29" i="13"/>
  <c r="M37" i="13"/>
  <c r="AF32" i="42"/>
  <c r="AB29" i="13"/>
  <c r="AI33" i="42"/>
  <c r="E33" i="42"/>
  <c r="Z34" i="42"/>
  <c r="D30" i="13"/>
  <c r="H37" i="13"/>
  <c r="O49" i="10"/>
  <c r="C104" i="24"/>
  <c r="C118" i="43"/>
  <c r="E21" i="47"/>
  <c r="F118" i="24"/>
  <c r="AL49" i="10"/>
  <c r="F104" i="24"/>
  <c r="F118" i="43"/>
  <c r="F49" i="10"/>
  <c r="G20" i="47"/>
  <c r="G21" i="47" s="1"/>
  <c r="W32" i="10"/>
  <c r="AA29" i="10"/>
  <c r="AA24" i="10"/>
  <c r="AA49" i="10" s="1"/>
  <c r="K49" i="10"/>
  <c r="I34" i="10"/>
  <c r="I24" i="10"/>
  <c r="I49" i="10" s="1"/>
  <c r="Q34" i="10"/>
  <c r="W24" i="10"/>
  <c r="W49" i="10" s="1"/>
  <c r="D49" i="10"/>
  <c r="S24" i="10"/>
  <c r="I20" i="47"/>
  <c r="U24" i="10"/>
  <c r="U49" i="10" s="1"/>
  <c r="E24" i="10"/>
  <c r="E49" i="10" s="1"/>
  <c r="P34" i="10"/>
  <c r="AI29" i="10"/>
  <c r="Y24" i="10"/>
  <c r="Y49" i="10" s="1"/>
  <c r="C96" i="43"/>
  <c r="C123" i="43" s="1"/>
  <c r="C21" i="47"/>
  <c r="D124" i="43"/>
  <c r="C32" i="10"/>
  <c r="D100" i="43"/>
  <c r="F20" i="47"/>
  <c r="D90" i="24"/>
  <c r="D110" i="24" s="1"/>
  <c r="F102" i="43"/>
  <c r="F126" i="43" s="1"/>
  <c r="F92" i="24"/>
  <c r="F112" i="24" s="1"/>
  <c r="D94" i="24"/>
  <c r="D113" i="24" s="1"/>
  <c r="D104" i="43"/>
  <c r="D127" i="43" s="1"/>
  <c r="J19" i="47"/>
  <c r="J21" i="47" s="1"/>
  <c r="F95" i="24"/>
  <c r="F113" i="24" s="1"/>
  <c r="D107" i="43"/>
  <c r="D128" i="43" s="1"/>
  <c r="R42" i="10"/>
  <c r="D97" i="24"/>
  <c r="D114" i="24" s="1"/>
  <c r="F98" i="24"/>
  <c r="F114" i="24" s="1"/>
  <c r="F108" i="43"/>
  <c r="F128" i="43" s="1"/>
  <c r="D112" i="43"/>
  <c r="D130" i="43" s="1"/>
  <c r="R47" i="10"/>
  <c r="D102" i="24"/>
  <c r="D116" i="24" s="1"/>
  <c r="F113" i="43"/>
  <c r="F131" i="43" s="1"/>
  <c r="F103" i="24"/>
  <c r="F117" i="24" s="1"/>
  <c r="E20" i="47"/>
  <c r="E129" i="43"/>
  <c r="E101" i="43"/>
  <c r="E125" i="43" s="1"/>
  <c r="E91" i="24"/>
  <c r="E111" i="24" s="1"/>
  <c r="H20" i="47"/>
  <c r="AJ30" i="10"/>
  <c r="AJ24" i="10"/>
  <c r="AJ49" i="10" s="1"/>
  <c r="H19" i="47"/>
  <c r="H21" i="47" s="1"/>
  <c r="E84" i="24"/>
  <c r="E108" i="24" s="1"/>
  <c r="E118" i="24" s="1"/>
  <c r="AB24" i="10"/>
  <c r="AC49" i="10" s="1"/>
  <c r="E94" i="43"/>
  <c r="E122" i="43" s="1"/>
  <c r="E133" i="43" s="1"/>
  <c r="AB30" i="10"/>
  <c r="F96" i="43"/>
  <c r="F123" i="43" s="1"/>
  <c r="F133" i="43" s="1"/>
  <c r="J20" i="47"/>
  <c r="D83" i="24"/>
  <c r="D108" i="24" s="1"/>
  <c r="D118" i="24" s="1"/>
  <c r="D93" i="43"/>
  <c r="D122" i="43" s="1"/>
  <c r="R29" i="10"/>
  <c r="R24" i="10"/>
  <c r="AF34" i="10"/>
  <c r="AF24" i="10"/>
  <c r="AF49" i="10" s="1"/>
  <c r="P49" i="10"/>
  <c r="AG24" i="10"/>
  <c r="H34" i="10"/>
  <c r="H24" i="10"/>
  <c r="H49" i="10" s="1"/>
  <c r="F86" i="24"/>
  <c r="F109" i="24" s="1"/>
  <c r="F19" i="47"/>
  <c r="F21" i="47" s="1"/>
  <c r="AD32" i="10"/>
  <c r="AD24" i="10"/>
  <c r="AD49" i="10" s="1"/>
  <c r="N24" i="10"/>
  <c r="N49" i="10" s="1"/>
  <c r="N32" i="10"/>
  <c r="J24" i="10"/>
  <c r="J29" i="10"/>
  <c r="X24" i="10"/>
  <c r="K29" i="10"/>
  <c r="E127" i="43"/>
  <c r="C94" i="43"/>
  <c r="C122" i="43" s="1"/>
  <c r="C133" i="43" s="1"/>
  <c r="AG27" i="42"/>
  <c r="Y27" i="42"/>
  <c r="V28" i="42"/>
  <c r="AB48" i="10"/>
  <c r="C84" i="24"/>
  <c r="C108" i="24" s="1"/>
  <c r="C118" i="24" s="1"/>
  <c r="E95" i="24"/>
  <c r="AG26" i="42"/>
  <c r="AB39" i="10"/>
  <c r="K30" i="10"/>
  <c r="AB40" i="10"/>
  <c r="E97" i="24"/>
  <c r="E114" i="24" s="1"/>
  <c r="I19" i="47"/>
  <c r="G26" i="42"/>
  <c r="E94" i="24"/>
  <c r="E113" i="24" s="1"/>
  <c r="N26" i="42"/>
  <c r="F26" i="42"/>
  <c r="AI27" i="42"/>
  <c r="U30" i="10"/>
  <c r="AH27" i="42"/>
  <c r="CO25" i="23"/>
  <c r="DR25" i="23"/>
  <c r="DY25" i="23"/>
  <c r="BM25" i="23"/>
  <c r="DC38" i="23"/>
  <c r="DC25" i="23"/>
  <c r="AY38" i="23"/>
  <c r="AY25" i="23"/>
  <c r="S25" i="23"/>
  <c r="EH25" i="23"/>
  <c r="DB25" i="23"/>
  <c r="BV25" i="23"/>
  <c r="BF25" i="23"/>
  <c r="AP25" i="23"/>
  <c r="Z37" i="23"/>
  <c r="Z25" i="23"/>
  <c r="J25" i="23"/>
  <c r="J37" i="23"/>
  <c r="DQ36" i="23"/>
  <c r="DQ25" i="23"/>
  <c r="CK25" i="23"/>
  <c r="BE36" i="23"/>
  <c r="BE25" i="23"/>
  <c r="AG25" i="23"/>
  <c r="AG36" i="23"/>
  <c r="I25" i="23"/>
  <c r="EN25" i="23"/>
  <c r="DX25" i="23"/>
  <c r="DH25" i="23"/>
  <c r="CY33" i="23"/>
  <c r="CY25" i="23"/>
  <c r="CA33" i="23"/>
  <c r="CA25" i="23"/>
  <c r="BC33" i="23"/>
  <c r="BC25" i="23"/>
  <c r="AM25" i="23"/>
  <c r="O25" i="23"/>
  <c r="O33" i="23"/>
  <c r="G25" i="23"/>
  <c r="DV25" i="23"/>
  <c r="CP25" i="23"/>
  <c r="BJ25" i="23"/>
  <c r="AD25" i="23"/>
  <c r="EK25" i="23"/>
  <c r="EC30" i="23"/>
  <c r="EC25" i="23"/>
  <c r="DU30" i="23"/>
  <c r="DU25" i="23"/>
  <c r="DM25" i="23"/>
  <c r="DM30" i="23"/>
  <c r="DE25" i="23"/>
  <c r="CW25" i="23"/>
  <c r="CG25" i="23"/>
  <c r="BY25" i="23"/>
  <c r="BQ30" i="23"/>
  <c r="BQ25" i="23"/>
  <c r="BI25" i="23"/>
  <c r="BA25" i="23"/>
  <c r="AS25" i="23"/>
  <c r="AK25" i="23"/>
  <c r="AK30" i="23"/>
  <c r="AC30" i="23"/>
  <c r="AC25" i="23"/>
  <c r="U25" i="23"/>
  <c r="M25" i="23"/>
  <c r="E25" i="23"/>
  <c r="C25" i="23"/>
  <c r="BS25" i="23"/>
  <c r="L25" i="23"/>
  <c r="EB25" i="23"/>
  <c r="DT25" i="23"/>
  <c r="DL25" i="23"/>
  <c r="CV25" i="23"/>
  <c r="CN25" i="23"/>
  <c r="CF25" i="23"/>
  <c r="CF30" i="23"/>
  <c r="BP25" i="23"/>
  <c r="BH25" i="23"/>
  <c r="AZ30" i="23"/>
  <c r="AZ25" i="23"/>
  <c r="AJ25" i="23"/>
  <c r="AB25" i="23"/>
  <c r="AB30" i="23"/>
  <c r="T25" i="23"/>
  <c r="T30" i="23"/>
  <c r="D25" i="23"/>
  <c r="D30" i="23"/>
  <c r="CN30" i="23"/>
  <c r="BJ31" i="23"/>
  <c r="AJ30" i="23"/>
  <c r="DF25" i="23"/>
  <c r="Q25" i="23"/>
  <c r="CM25" i="23"/>
  <c r="CE25" i="23"/>
  <c r="K25" i="23"/>
  <c r="AQ38" i="23"/>
  <c r="BF37" i="23"/>
  <c r="EL25" i="23"/>
  <c r="BH30" i="23"/>
  <c r="BI30" i="23"/>
  <c r="AT25" i="23"/>
  <c r="EP25" i="23"/>
  <c r="DZ25" i="23"/>
  <c r="DJ25" i="23"/>
  <c r="CT25" i="23"/>
  <c r="CD25" i="23"/>
  <c r="CD36" i="23"/>
  <c r="BN25" i="23"/>
  <c r="AX25" i="23"/>
  <c r="AH25" i="23"/>
  <c r="R36" i="23"/>
  <c r="R25" i="23"/>
  <c r="EO25" i="23"/>
  <c r="EG25" i="23"/>
  <c r="DI25" i="23"/>
  <c r="DA25" i="23"/>
  <c r="CC25" i="23"/>
  <c r="BU25" i="23"/>
  <c r="AW25" i="23"/>
  <c r="AO25" i="23"/>
  <c r="Y25" i="23"/>
  <c r="EF25" i="23"/>
  <c r="DP25" i="23"/>
  <c r="CZ33" i="23"/>
  <c r="CZ25" i="23"/>
  <c r="CJ25" i="23"/>
  <c r="BT25" i="23"/>
  <c r="BT33" i="23"/>
  <c r="BD25" i="23"/>
  <c r="AN25" i="23"/>
  <c r="X33" i="23"/>
  <c r="X25" i="23"/>
  <c r="H25" i="23"/>
  <c r="EM25" i="23"/>
  <c r="EE25" i="23"/>
  <c r="EE31" i="23"/>
  <c r="DO25" i="23"/>
  <c r="DG25" i="23"/>
  <c r="CQ25" i="23"/>
  <c r="BK25" i="23"/>
  <c r="AE25" i="23"/>
  <c r="W25" i="23"/>
  <c r="ED25" i="23"/>
  <c r="DN25" i="23"/>
  <c r="CX25" i="23"/>
  <c r="CH25" i="23"/>
  <c r="BR25" i="23"/>
  <c r="BB25" i="23"/>
  <c r="AL25" i="23"/>
  <c r="V25" i="23"/>
  <c r="F25" i="23"/>
  <c r="CM30" i="23"/>
  <c r="AA38" i="23"/>
  <c r="CL25" i="23"/>
  <c r="EI25" i="23"/>
  <c r="EA25" i="23"/>
  <c r="DS25" i="23"/>
  <c r="DK25" i="23"/>
  <c r="DK30" i="23"/>
  <c r="BW25" i="23"/>
  <c r="BO25" i="23"/>
  <c r="BO30" i="23"/>
  <c r="BG25" i="23"/>
  <c r="AI25" i="23"/>
  <c r="BB42" i="23"/>
  <c r="EA30" i="23"/>
  <c r="AI30" i="23"/>
  <c r="AX39" i="23"/>
  <c r="AA25" i="23"/>
  <c r="CE38" i="23"/>
  <c r="EA38" i="23"/>
  <c r="CU25" i="23"/>
  <c r="BJ30" i="23"/>
  <c r="CD38" i="23"/>
  <c r="DK42" i="23"/>
  <c r="AH44" i="23"/>
  <c r="AF42" i="23"/>
  <c r="CL42" i="23"/>
  <c r="BD47" i="23"/>
  <c r="AD44" i="23"/>
  <c r="DH47" i="23"/>
  <c r="CO42" i="23"/>
  <c r="EL30" i="23"/>
  <c r="AW38" i="23"/>
  <c r="DT25" i="20"/>
  <c r="AB25" i="20"/>
  <c r="BO25" i="20"/>
  <c r="DN25" i="20"/>
  <c r="CN25" i="20"/>
  <c r="BH25" i="20"/>
  <c r="BG25" i="20"/>
  <c r="BG37" i="20"/>
  <c r="CD25" i="20"/>
  <c r="EI25" i="20"/>
  <c r="DK25" i="20"/>
  <c r="BW25" i="20"/>
  <c r="K25" i="20"/>
  <c r="DJ25" i="20"/>
  <c r="AX25" i="20"/>
  <c r="CS25" i="20"/>
  <c r="BU25" i="20"/>
  <c r="BM25" i="20"/>
  <c r="AG25" i="20"/>
  <c r="EN25" i="20"/>
  <c r="EN33" i="20"/>
  <c r="DX25" i="20"/>
  <c r="DH25" i="20"/>
  <c r="CR25" i="20"/>
  <c r="CB25" i="20"/>
  <c r="CB33" i="20"/>
  <c r="BL25" i="20"/>
  <c r="AV25" i="20"/>
  <c r="AF25" i="20"/>
  <c r="P25" i="20"/>
  <c r="EM25" i="20"/>
  <c r="DG25" i="20"/>
  <c r="DG31" i="20"/>
  <c r="CI31" i="20"/>
  <c r="CI25" i="20"/>
  <c r="BS25" i="20"/>
  <c r="AU25" i="20"/>
  <c r="O25" i="20"/>
  <c r="ED25" i="20"/>
  <c r="ED30" i="20"/>
  <c r="DV25" i="20"/>
  <c r="DF25" i="20"/>
  <c r="CX25" i="20"/>
  <c r="CP25" i="20"/>
  <c r="CH25" i="20"/>
  <c r="CH30" i="20"/>
  <c r="BR25" i="20"/>
  <c r="BJ30" i="20"/>
  <c r="BJ25" i="20"/>
  <c r="BB25" i="20"/>
  <c r="AT25" i="20"/>
  <c r="AT30" i="20"/>
  <c r="AL25" i="20"/>
  <c r="AD25" i="20"/>
  <c r="V25" i="20"/>
  <c r="V30" i="20"/>
  <c r="F25" i="20"/>
  <c r="DN30" i="20"/>
  <c r="R25" i="20"/>
  <c r="EK25" i="20"/>
  <c r="EC25" i="20"/>
  <c r="EC30" i="20"/>
  <c r="DU30" i="20"/>
  <c r="DU25" i="20"/>
  <c r="DM25" i="20"/>
  <c r="DM30" i="20"/>
  <c r="DE25" i="20"/>
  <c r="CW25" i="20"/>
  <c r="CO25" i="20"/>
  <c r="CO30" i="20"/>
  <c r="CG25" i="20"/>
  <c r="BY25" i="20"/>
  <c r="BQ25" i="20"/>
  <c r="BQ30" i="20"/>
  <c r="BI25" i="20"/>
  <c r="BI30" i="20"/>
  <c r="BA25" i="20"/>
  <c r="AS25" i="20"/>
  <c r="AK25" i="20"/>
  <c r="AK30" i="20"/>
  <c r="U25" i="20"/>
  <c r="M25" i="20"/>
  <c r="E25" i="20"/>
  <c r="EM31" i="20"/>
  <c r="BR30" i="20"/>
  <c r="BB30" i="20"/>
  <c r="CP30" i="20"/>
  <c r="K37" i="20"/>
  <c r="CN38" i="20"/>
  <c r="CG30" i="20"/>
  <c r="DJ36" i="20"/>
  <c r="DV30" i="20"/>
  <c r="EL25" i="20"/>
  <c r="EO25" i="20"/>
  <c r="DH33" i="20"/>
  <c r="CW30" i="20"/>
  <c r="AC25" i="20"/>
  <c r="BA39" i="20"/>
  <c r="C25" i="20"/>
  <c r="S25" i="20"/>
  <c r="DZ25" i="20"/>
  <c r="CT25" i="20"/>
  <c r="BN25" i="20"/>
  <c r="AH25" i="20"/>
  <c r="DA25" i="20"/>
  <c r="AO25" i="20"/>
  <c r="DO25" i="20"/>
  <c r="EJ25" i="20"/>
  <c r="EB25" i="20"/>
  <c r="DL25" i="20"/>
  <c r="DL30" i="20"/>
  <c r="DD25" i="20"/>
  <c r="CV25" i="20"/>
  <c r="CF25" i="20"/>
  <c r="CF30" i="20"/>
  <c r="BX25" i="20"/>
  <c r="BP25" i="20"/>
  <c r="AZ25" i="20"/>
  <c r="AR25" i="20"/>
  <c r="AJ25" i="20"/>
  <c r="T25" i="20"/>
  <c r="L25" i="20"/>
  <c r="D25" i="20"/>
  <c r="CF50" i="20"/>
  <c r="DN42" i="20"/>
  <c r="N41" i="20"/>
  <c r="F41" i="20"/>
  <c r="CV30" i="20"/>
  <c r="S37" i="20"/>
  <c r="D30" i="20"/>
  <c r="AZ30" i="20"/>
  <c r="EA25" i="20"/>
  <c r="DS25" i="20"/>
  <c r="CU25" i="20"/>
  <c r="CM25" i="20"/>
  <c r="AY25" i="20"/>
  <c r="AQ25" i="20"/>
  <c r="AI25" i="20"/>
  <c r="AA25" i="20"/>
  <c r="EH25" i="20"/>
  <c r="DR25" i="20"/>
  <c r="DB25" i="20"/>
  <c r="CL25" i="20"/>
  <c r="BV25" i="20"/>
  <c r="BF25" i="20"/>
  <c r="AP25" i="20"/>
  <c r="Z25" i="20"/>
  <c r="J25" i="20"/>
  <c r="EG25" i="20"/>
  <c r="DY25" i="20"/>
  <c r="DQ25" i="20"/>
  <c r="DI25" i="20"/>
  <c r="CK25" i="20"/>
  <c r="CC25" i="20"/>
  <c r="BE25" i="20"/>
  <c r="AW25" i="20"/>
  <c r="Y25" i="20"/>
  <c r="Q25" i="20"/>
  <c r="EF25" i="20"/>
  <c r="DP25" i="20"/>
  <c r="CZ25" i="20"/>
  <c r="CJ25" i="20"/>
  <c r="BT25" i="20"/>
  <c r="BD25" i="20"/>
  <c r="AN25" i="20"/>
  <c r="X25" i="20"/>
  <c r="H25" i="20"/>
  <c r="EE25" i="20"/>
  <c r="DW25" i="20"/>
  <c r="CY25" i="20"/>
  <c r="CQ25" i="20"/>
  <c r="CA25" i="20"/>
  <c r="BK25" i="20"/>
  <c r="BC25" i="20"/>
  <c r="AM25" i="20"/>
  <c r="AE25" i="20"/>
  <c r="W25" i="20"/>
  <c r="G25" i="20"/>
  <c r="AI39" i="20"/>
  <c r="F42" i="20"/>
  <c r="BO31" i="18"/>
  <c r="BO32" i="18" s="1"/>
  <c r="BO24" i="17"/>
  <c r="BO42" i="17"/>
  <c r="DF24" i="17"/>
  <c r="CP31" i="18"/>
  <c r="CP32" i="18" s="1"/>
  <c r="CE31" i="18"/>
  <c r="CE32" i="18" s="1"/>
  <c r="CE42" i="17"/>
  <c r="CE24" i="17"/>
  <c r="F32" i="17"/>
  <c r="F24" i="17"/>
  <c r="S24" i="17"/>
  <c r="S31" i="18"/>
  <c r="S32" i="18" s="1"/>
  <c r="S42" i="17"/>
  <c r="DI24" i="17"/>
  <c r="DI36" i="17"/>
  <c r="CS24" i="17"/>
  <c r="CS36" i="17"/>
  <c r="BM24" i="17"/>
  <c r="BM36" i="17"/>
  <c r="AG24" i="17"/>
  <c r="AG36" i="17"/>
  <c r="Y24" i="17"/>
  <c r="Y36" i="17"/>
  <c r="Q24" i="17"/>
  <c r="Q36" i="17"/>
  <c r="I24" i="17"/>
  <c r="I36" i="17"/>
  <c r="EF24" i="17"/>
  <c r="DX24" i="17"/>
  <c r="DX30" i="17"/>
  <c r="DP24" i="17"/>
  <c r="CZ24" i="17"/>
  <c r="CR24" i="17"/>
  <c r="CJ24" i="17"/>
  <c r="BD24" i="17"/>
  <c r="H24" i="17"/>
  <c r="DW24" i="17"/>
  <c r="CQ24" i="17"/>
  <c r="CI24" i="17"/>
  <c r="AU24" i="17"/>
  <c r="AE24" i="17"/>
  <c r="CU24" i="17"/>
  <c r="CU31" i="18"/>
  <c r="CU32" i="18" s="1"/>
  <c r="CU42" i="17"/>
  <c r="EA24" i="17"/>
  <c r="EA31" i="18"/>
  <c r="EA32" i="18" s="1"/>
  <c r="EA42" i="17"/>
  <c r="DK42" i="17"/>
  <c r="CC24" i="17"/>
  <c r="AI24" i="17"/>
  <c r="AI42" i="17"/>
  <c r="AI31" i="18"/>
  <c r="AI32" i="18" s="1"/>
  <c r="N24" i="17"/>
  <c r="CP24" i="17"/>
  <c r="AY31" i="18"/>
  <c r="AY24" i="17"/>
  <c r="AY42" i="17"/>
  <c r="BB24" i="17"/>
  <c r="BL24" i="17"/>
  <c r="EC24" i="17"/>
  <c r="BI24" i="17"/>
  <c r="BA24" i="17"/>
  <c r="AK24" i="17"/>
  <c r="AC24" i="17"/>
  <c r="U24" i="17"/>
  <c r="M24" i="17"/>
  <c r="AY32" i="18"/>
  <c r="AA32" i="18"/>
  <c r="EK32" i="17"/>
  <c r="W32" i="17"/>
  <c r="E29" i="17"/>
  <c r="AK29" i="17"/>
  <c r="CQ29" i="17"/>
  <c r="CQ42" i="17"/>
  <c r="CM24" i="17"/>
  <c r="EH31" i="18"/>
  <c r="EH32" i="18" s="1"/>
  <c r="DR31" i="18"/>
  <c r="DR32" i="18" s="1"/>
  <c r="DB31" i="18"/>
  <c r="DB32" i="18" s="1"/>
  <c r="CL31" i="18"/>
  <c r="CL32" i="18" s="1"/>
  <c r="AP31" i="18"/>
  <c r="AP32" i="18" s="1"/>
  <c r="J31" i="18"/>
  <c r="J32" i="18" s="1"/>
  <c r="CI29" i="17"/>
  <c r="DW29" i="17"/>
  <c r="EC29" i="17"/>
  <c r="DU29" i="17"/>
  <c r="EN30" i="17"/>
  <c r="BJ24" i="17"/>
  <c r="AU31" i="18"/>
  <c r="AU32" i="18" s="1"/>
  <c r="AU42" i="17"/>
  <c r="Z24" i="17"/>
  <c r="Z42" i="17"/>
  <c r="O31" i="18"/>
  <c r="O32" i="18" s="1"/>
  <c r="O42" i="17"/>
  <c r="BT24" i="17"/>
  <c r="AN24" i="17"/>
  <c r="AF24" i="17"/>
  <c r="X24" i="17"/>
  <c r="P24" i="17"/>
  <c r="EM24" i="17"/>
  <c r="EE24" i="17"/>
  <c r="DG24" i="17"/>
  <c r="CY24" i="17"/>
  <c r="CA24" i="17"/>
  <c r="BS24" i="17"/>
  <c r="BK24" i="17"/>
  <c r="BC24" i="17"/>
  <c r="W24" i="17"/>
  <c r="G24" i="17"/>
  <c r="BS40" i="17"/>
  <c r="CY29" i="17"/>
  <c r="BD30" i="17"/>
  <c r="ED24" i="17"/>
  <c r="DN24" i="17"/>
  <c r="CX24" i="17"/>
  <c r="CH24" i="17"/>
  <c r="BZ24" i="17"/>
  <c r="BR24" i="17"/>
  <c r="AT24" i="17"/>
  <c r="AL24" i="17"/>
  <c r="AD24" i="17"/>
  <c r="V24" i="17"/>
  <c r="CZ45" i="17"/>
  <c r="BQ40" i="17"/>
  <c r="BZ32" i="17"/>
  <c r="X32" i="17"/>
  <c r="BS29" i="17"/>
  <c r="EE29" i="17"/>
  <c r="AN30" i="17"/>
  <c r="BZ30" i="17"/>
  <c r="EI24" i="17"/>
  <c r="EI31" i="18"/>
  <c r="DC24" i="17"/>
  <c r="DC31" i="18"/>
  <c r="BW24" i="17"/>
  <c r="BW31" i="18"/>
  <c r="BW32" i="18" s="1"/>
  <c r="AQ31" i="18"/>
  <c r="AQ32" i="18" s="1"/>
  <c r="AQ24" i="17"/>
  <c r="AA24" i="17"/>
  <c r="AA31" i="18"/>
  <c r="EK32" i="18"/>
  <c r="CB32" i="17"/>
  <c r="AT39" i="17"/>
  <c r="AN47" i="17"/>
  <c r="BI32" i="18"/>
  <c r="DF39" i="17"/>
  <c r="BQ42" i="17"/>
  <c r="V39" i="17"/>
  <c r="DX47" i="17"/>
  <c r="EJ32" i="18"/>
  <c r="CW32" i="17"/>
  <c r="CY32" i="17"/>
  <c r="CY32" i="18"/>
  <c r="N32" i="17"/>
  <c r="EL32" i="17"/>
  <c r="ED32" i="17"/>
  <c r="CA32" i="17"/>
  <c r="CX32" i="17"/>
  <c r="DP32" i="17"/>
  <c r="DO32" i="17"/>
  <c r="BS32" i="17"/>
  <c r="CI45" i="17"/>
  <c r="AL32" i="17"/>
  <c r="EP29" i="17"/>
  <c r="EP30" i="20"/>
  <c r="EP30" i="23"/>
  <c r="BO38" i="23"/>
  <c r="BO38" i="20"/>
  <c r="BO24" i="18"/>
  <c r="CR37" i="23"/>
  <c r="CR35" i="17"/>
  <c r="CR37" i="20"/>
  <c r="BQ38" i="20"/>
  <c r="BQ38" i="23"/>
  <c r="BQ36" i="17"/>
  <c r="AV32" i="17"/>
  <c r="AV29" i="18"/>
  <c r="AV33" i="20"/>
  <c r="DE34" i="17"/>
  <c r="DE36" i="20"/>
  <c r="DC29" i="17"/>
  <c r="DC30" i="20"/>
  <c r="EB29" i="17"/>
  <c r="EB30" i="23"/>
  <c r="DH30" i="20"/>
  <c r="DH29" i="17"/>
  <c r="DH30" i="23"/>
  <c r="DH24" i="18"/>
  <c r="DO24" i="18"/>
  <c r="DO29" i="17"/>
  <c r="EN29" i="17"/>
  <c r="EN30" i="23"/>
  <c r="EN30" i="20"/>
  <c r="AA31" i="20"/>
  <c r="AA30" i="17"/>
  <c r="AA31" i="23"/>
  <c r="AA24" i="18"/>
  <c r="EO33" i="20"/>
  <c r="EO33" i="23"/>
  <c r="AJ25" i="42"/>
  <c r="AJ7" i="42"/>
  <c r="AJ32" i="42"/>
  <c r="AB7" i="42"/>
  <c r="AB25" i="42"/>
  <c r="AB32" i="42"/>
  <c r="T32" i="42"/>
  <c r="T25" i="42"/>
  <c r="T7" i="42"/>
  <c r="L7" i="42"/>
  <c r="L25" i="42"/>
  <c r="L32" i="42"/>
  <c r="AF26" i="42"/>
  <c r="AF7" i="42"/>
  <c r="AF33" i="42"/>
  <c r="Y7" i="42"/>
  <c r="Y33" i="42"/>
  <c r="Y26" i="42"/>
  <c r="R33" i="42"/>
  <c r="R26" i="42"/>
  <c r="R7" i="42"/>
  <c r="DO30" i="20"/>
  <c r="DI29" i="17"/>
  <c r="DI24" i="18"/>
  <c r="DI30" i="20"/>
  <c r="BU32" i="17"/>
  <c r="BU33" i="23"/>
  <c r="BU33" i="20"/>
  <c r="BU29" i="18"/>
  <c r="DO30" i="23"/>
  <c r="DE36" i="23"/>
  <c r="DF29" i="17"/>
  <c r="DF30" i="23"/>
  <c r="DF30" i="20"/>
  <c r="DI30" i="23"/>
  <c r="AT29" i="17"/>
  <c r="Y31" i="23"/>
  <c r="Y31" i="20"/>
  <c r="Y30" i="17"/>
  <c r="Y24" i="18"/>
  <c r="C24" i="3"/>
  <c r="C6" i="43"/>
  <c r="C34" i="43" s="1"/>
  <c r="F5" i="18"/>
  <c r="D5" i="18"/>
  <c r="E5" i="18"/>
  <c r="C5" i="18"/>
  <c r="C6" i="24"/>
  <c r="C30" i="24" s="1"/>
  <c r="C40" i="24" s="1"/>
  <c r="AM5" i="3"/>
  <c r="D30" i="3"/>
  <c r="C30" i="13"/>
  <c r="DU12" i="18"/>
  <c r="DV12" i="18"/>
  <c r="AG37" i="10"/>
  <c r="AG28" i="15"/>
  <c r="AG37" i="3"/>
  <c r="F58" i="43" s="1"/>
  <c r="F82" i="43" s="1"/>
  <c r="AH37" i="3"/>
  <c r="DS12" i="18"/>
  <c r="DT12" i="18"/>
  <c r="AG37" i="13"/>
  <c r="CO12" i="18"/>
  <c r="Y28" i="15"/>
  <c r="Y37" i="10"/>
  <c r="CM12" i="18"/>
  <c r="CN12" i="18"/>
  <c r="Y37" i="3"/>
  <c r="CP12" i="18"/>
  <c r="Y37" i="13"/>
  <c r="BG12" i="18"/>
  <c r="Q37" i="10"/>
  <c r="Q37" i="13"/>
  <c r="Q28" i="15"/>
  <c r="BH12" i="18"/>
  <c r="BI12" i="18"/>
  <c r="BJ12" i="18"/>
  <c r="Q37" i="3"/>
  <c r="R37" i="3"/>
  <c r="AD12" i="18"/>
  <c r="AC12" i="18"/>
  <c r="I28" i="15"/>
  <c r="I37" i="10"/>
  <c r="J37" i="3"/>
  <c r="I37" i="3"/>
  <c r="AA12" i="18"/>
  <c r="AB12" i="18"/>
  <c r="I37" i="13"/>
  <c r="EH11" i="18"/>
  <c r="EG11" i="18"/>
  <c r="AJ36" i="10"/>
  <c r="AJ36" i="13"/>
  <c r="EE11" i="18"/>
  <c r="EF11" i="18"/>
  <c r="AJ27" i="15"/>
  <c r="AJ24" i="3"/>
  <c r="AJ49" i="3" s="1"/>
  <c r="AK36" i="3"/>
  <c r="CZ11" i="18"/>
  <c r="DA11" i="18"/>
  <c r="DB11" i="18"/>
  <c r="E13" i="43"/>
  <c r="E37" i="43" s="1"/>
  <c r="AB36" i="13"/>
  <c r="CY11" i="18"/>
  <c r="E13" i="24"/>
  <c r="E33" i="24" s="1"/>
  <c r="AB27" i="15"/>
  <c r="AC36" i="3"/>
  <c r="AB36" i="10"/>
  <c r="BS11" i="18"/>
  <c r="BT11" i="18"/>
  <c r="BV11" i="18"/>
  <c r="T36" i="10"/>
  <c r="U36" i="3"/>
  <c r="BU11" i="18"/>
  <c r="T27" i="15"/>
  <c r="T36" i="13"/>
  <c r="T36" i="3"/>
  <c r="AM11" i="18"/>
  <c r="L36" i="10"/>
  <c r="AN11" i="18"/>
  <c r="L36" i="13"/>
  <c r="L24" i="3"/>
  <c r="M36" i="3"/>
  <c r="D52" i="24" s="1"/>
  <c r="D72" i="24" s="1"/>
  <c r="L36" i="3"/>
  <c r="AO11" i="18"/>
  <c r="AP11" i="18"/>
  <c r="AV33" i="23"/>
  <c r="E58" i="43"/>
  <c r="E82" i="43" s="1"/>
  <c r="BX30" i="23"/>
  <c r="BX30" i="20"/>
  <c r="BX29" i="17"/>
  <c r="CE29" i="17"/>
  <c r="CE30" i="23"/>
  <c r="CE30" i="20"/>
  <c r="D7" i="42"/>
  <c r="D25" i="42"/>
  <c r="D32" i="42"/>
  <c r="DC30" i="23"/>
  <c r="BY30" i="20"/>
  <c r="BY29" i="17"/>
  <c r="BY30" i="23"/>
  <c r="CX30" i="20"/>
  <c r="CX29" i="17"/>
  <c r="CX30" i="23"/>
  <c r="U37" i="20"/>
  <c r="U37" i="23"/>
  <c r="U35" i="17"/>
  <c r="DK37" i="23"/>
  <c r="DK35" i="17"/>
  <c r="DK37" i="20"/>
  <c r="BA30" i="20"/>
  <c r="BA30" i="23"/>
  <c r="BA24" i="18"/>
  <c r="BA29" i="17"/>
  <c r="AV30" i="17"/>
  <c r="AV31" i="20"/>
  <c r="AV31" i="23"/>
  <c r="CK31" i="23"/>
  <c r="CK31" i="20"/>
  <c r="CK30" i="17"/>
  <c r="CR24" i="18"/>
  <c r="CR30" i="17"/>
  <c r="CR31" i="20"/>
  <c r="DG30" i="17"/>
  <c r="DG31" i="23"/>
  <c r="EH31" i="20"/>
  <c r="EH30" i="17"/>
  <c r="EH31" i="23"/>
  <c r="V24" i="18"/>
  <c r="V35" i="17"/>
  <c r="V37" i="23"/>
  <c r="V37" i="20"/>
  <c r="O21" i="15"/>
  <c r="BA5" i="18"/>
  <c r="P30" i="3"/>
  <c r="AZ5" i="18"/>
  <c r="O24" i="3"/>
  <c r="O30" i="10"/>
  <c r="BB5" i="18"/>
  <c r="AY5" i="18"/>
  <c r="I30" i="10"/>
  <c r="AC5" i="18"/>
  <c r="AB5" i="18"/>
  <c r="I30" i="13"/>
  <c r="I24" i="3"/>
  <c r="I21" i="15"/>
  <c r="I30" i="3"/>
  <c r="AD5" i="18"/>
  <c r="F68" i="43"/>
  <c r="F86" i="43" s="1"/>
  <c r="D55" i="24"/>
  <c r="D74" i="24" s="1"/>
  <c r="AG29" i="17"/>
  <c r="AG30" i="20"/>
  <c r="AR30" i="23"/>
  <c r="AR29" i="17"/>
  <c r="AR30" i="20"/>
  <c r="AY29" i="17"/>
  <c r="AY30" i="20"/>
  <c r="CV30" i="23"/>
  <c r="W31" i="20"/>
  <c r="W31" i="23"/>
  <c r="W30" i="17"/>
  <c r="CK30" i="20"/>
  <c r="CK29" i="17"/>
  <c r="CK30" i="23"/>
  <c r="DK31" i="23"/>
  <c r="DK30" i="17"/>
  <c r="DK31" i="20"/>
  <c r="CZ32" i="18"/>
  <c r="CZ42" i="17"/>
  <c r="CZ44" i="20"/>
  <c r="CZ44" i="23"/>
  <c r="BU40" i="17"/>
  <c r="BU42" i="20"/>
  <c r="BU42" i="23"/>
  <c r="EH42" i="23"/>
  <c r="EH42" i="20"/>
  <c r="EH40" i="17"/>
  <c r="EK50" i="23"/>
  <c r="EK50" i="20"/>
  <c r="DP41" i="23"/>
  <c r="DP41" i="20"/>
  <c r="DP39" i="17"/>
  <c r="DT45" i="20"/>
  <c r="DT45" i="23"/>
  <c r="DT43" i="17"/>
  <c r="BJ45" i="20"/>
  <c r="BJ45" i="23"/>
  <c r="BJ43" i="17"/>
  <c r="EF32" i="18"/>
  <c r="EF42" i="17"/>
  <c r="EF44" i="20"/>
  <c r="EF44" i="23"/>
  <c r="BT44" i="20"/>
  <c r="BT42" i="17"/>
  <c r="BT44" i="23"/>
  <c r="BT32" i="18"/>
  <c r="I44" i="23"/>
  <c r="I44" i="20"/>
  <c r="I42" i="17"/>
  <c r="I32" i="18"/>
  <c r="CL47" i="23"/>
  <c r="CL47" i="20"/>
  <c r="CL45" i="17"/>
  <c r="X47" i="23"/>
  <c r="X45" i="17"/>
  <c r="X47" i="20"/>
  <c r="BG32" i="17"/>
  <c r="BG29" i="18"/>
  <c r="BG33" i="23"/>
  <c r="BG24" i="18"/>
  <c r="BG33" i="20"/>
  <c r="CK32" i="17"/>
  <c r="CK29" i="18"/>
  <c r="F5" i="43"/>
  <c r="F34" i="43" s="1"/>
  <c r="AM4" i="3"/>
  <c r="EO4" i="18"/>
  <c r="F5" i="24"/>
  <c r="F30" i="24" s="1"/>
  <c r="F40" i="24" s="1"/>
  <c r="AL29" i="13"/>
  <c r="AD29" i="10"/>
  <c r="AD20" i="15"/>
  <c r="AD29" i="13"/>
  <c r="DJ4" i="18"/>
  <c r="AD24" i="3"/>
  <c r="W1" i="3"/>
  <c r="V20" i="15"/>
  <c r="V24" i="3"/>
  <c r="V29" i="13"/>
  <c r="O1" i="3"/>
  <c r="N29" i="13"/>
  <c r="N24" i="3"/>
  <c r="AU4" i="18"/>
  <c r="N29" i="3"/>
  <c r="G1" i="3"/>
  <c r="F20" i="15"/>
  <c r="F29" i="13"/>
  <c r="R4" i="18"/>
  <c r="F29" i="3"/>
  <c r="G29" i="3"/>
  <c r="AH32" i="13"/>
  <c r="DZ7" i="18"/>
  <c r="AH32" i="10"/>
  <c r="DW7" i="18"/>
  <c r="AH32" i="3"/>
  <c r="DX7" i="18"/>
  <c r="DY7" i="18"/>
  <c r="AI32" i="3"/>
  <c r="AH23" i="15"/>
  <c r="Z32" i="3"/>
  <c r="Z32" i="13"/>
  <c r="CS7" i="18"/>
  <c r="CT7" i="18"/>
  <c r="CR7" i="18"/>
  <c r="CQ7" i="18"/>
  <c r="AA32" i="3"/>
  <c r="Z23" i="15"/>
  <c r="Z24" i="3"/>
  <c r="BL7" i="18"/>
  <c r="R32" i="10"/>
  <c r="R32" i="13"/>
  <c r="BN7" i="18"/>
  <c r="R32" i="3"/>
  <c r="BM7" i="18"/>
  <c r="BM24" i="18" s="1"/>
  <c r="S32" i="3"/>
  <c r="R23" i="15"/>
  <c r="D8" i="43"/>
  <c r="D35" i="43" s="1"/>
  <c r="D45" i="43" s="1"/>
  <c r="BK7" i="18"/>
  <c r="R24" i="3"/>
  <c r="S49" i="3" s="1"/>
  <c r="J32" i="13"/>
  <c r="AG7" i="18"/>
  <c r="J32" i="3"/>
  <c r="AH7" i="18"/>
  <c r="K32" i="3"/>
  <c r="AF7" i="18"/>
  <c r="AE7" i="18"/>
  <c r="J23" i="15"/>
  <c r="J32" i="10"/>
  <c r="BY31" i="23"/>
  <c r="BW31" i="20"/>
  <c r="BW30" i="17"/>
  <c r="N30" i="23"/>
  <c r="AS30" i="23"/>
  <c r="AS30" i="20"/>
  <c r="AS29" i="17"/>
  <c r="J31" i="23"/>
  <c r="J31" i="20"/>
  <c r="J30" i="17"/>
  <c r="BD24" i="18"/>
  <c r="BK30" i="23"/>
  <c r="BK30" i="20"/>
  <c r="CB4" i="18"/>
  <c r="CW31" i="23"/>
  <c r="CW31" i="20"/>
  <c r="BF39" i="23"/>
  <c r="BF39" i="20"/>
  <c r="BF37" i="17"/>
  <c r="BP49" i="23"/>
  <c r="BP47" i="17"/>
  <c r="BP49" i="20"/>
  <c r="CX47" i="20"/>
  <c r="CX45" i="17"/>
  <c r="CX47" i="23"/>
  <c r="CO44" i="23"/>
  <c r="CO32" i="18"/>
  <c r="AG32" i="18"/>
  <c r="AG44" i="20"/>
  <c r="AG42" i="17"/>
  <c r="AG44" i="23"/>
  <c r="AV39" i="17"/>
  <c r="AV41" i="20"/>
  <c r="AV41" i="23"/>
  <c r="BT45" i="17"/>
  <c r="BT47" i="20"/>
  <c r="BT47" i="23"/>
  <c r="AS45" i="20"/>
  <c r="AS43" i="17"/>
  <c r="AS45" i="23"/>
  <c r="CK42" i="23"/>
  <c r="CK42" i="20"/>
  <c r="CK40" i="17"/>
  <c r="CM50" i="23"/>
  <c r="CM48" i="17"/>
  <c r="CM50" i="20"/>
  <c r="BZ47" i="23"/>
  <c r="BZ47" i="20"/>
  <c r="BZ45" i="17"/>
  <c r="CB49" i="23"/>
  <c r="CB49" i="20"/>
  <c r="DM43" i="17"/>
  <c r="DM45" i="23"/>
  <c r="DM45" i="20"/>
  <c r="V47" i="20"/>
  <c r="V45" i="17"/>
  <c r="V47" i="23"/>
  <c r="EC32" i="18"/>
  <c r="EC44" i="23"/>
  <c r="EC44" i="20"/>
  <c r="CH24" i="18"/>
  <c r="DX43" i="17"/>
  <c r="DX45" i="23"/>
  <c r="DX45" i="20"/>
  <c r="AW40" i="17"/>
  <c r="AW42" i="20"/>
  <c r="W47" i="23"/>
  <c r="W47" i="20"/>
  <c r="W45" i="17"/>
  <c r="AM32" i="18"/>
  <c r="AM44" i="23"/>
  <c r="AM44" i="20"/>
  <c r="AM42" i="17"/>
  <c r="BT42" i="20"/>
  <c r="BT40" i="17"/>
  <c r="BT42" i="23"/>
  <c r="DO39" i="17"/>
  <c r="DO41" i="23"/>
  <c r="CR43" i="17"/>
  <c r="CR45" i="20"/>
  <c r="CR45" i="23"/>
  <c r="DV32" i="17"/>
  <c r="DV33" i="23"/>
  <c r="DV33" i="20"/>
  <c r="DV29" i="18"/>
  <c r="DZ10" i="18"/>
  <c r="DX10" i="18"/>
  <c r="DY10" i="18"/>
  <c r="DW10" i="18"/>
  <c r="AH26" i="15"/>
  <c r="AH35" i="10"/>
  <c r="AH35" i="13"/>
  <c r="Z35" i="10"/>
  <c r="CQ10" i="18"/>
  <c r="Z26" i="15"/>
  <c r="CS10" i="18"/>
  <c r="Z35" i="13"/>
  <c r="CT10" i="18"/>
  <c r="Z35" i="3"/>
  <c r="E56" i="43" s="1"/>
  <c r="J35" i="10"/>
  <c r="J35" i="13"/>
  <c r="AH10" i="18"/>
  <c r="AF10" i="18"/>
  <c r="AG10" i="18"/>
  <c r="AE10" i="18"/>
  <c r="J26" i="15"/>
  <c r="EK9" i="18"/>
  <c r="EL9" i="18"/>
  <c r="EI9" i="18"/>
  <c r="EJ9" i="18"/>
  <c r="AK25" i="15"/>
  <c r="AK34" i="3"/>
  <c r="AL34" i="3"/>
  <c r="DF9" i="18"/>
  <c r="DD9" i="18"/>
  <c r="DC9" i="18"/>
  <c r="AC34" i="13"/>
  <c r="AD34" i="3"/>
  <c r="AC34" i="3"/>
  <c r="BW9" i="18"/>
  <c r="BW24" i="18" s="1"/>
  <c r="BZ9" i="18"/>
  <c r="BY9" i="18"/>
  <c r="BY24" i="18" s="1"/>
  <c r="BX9" i="18"/>
  <c r="U34" i="10"/>
  <c r="U34" i="13"/>
  <c r="U25" i="15"/>
  <c r="V34" i="3"/>
  <c r="U34" i="3"/>
  <c r="AT9" i="18"/>
  <c r="AT24" i="18" s="1"/>
  <c r="AS9" i="18"/>
  <c r="M34" i="10"/>
  <c r="M34" i="13"/>
  <c r="M25" i="15"/>
  <c r="N34" i="3"/>
  <c r="M34" i="3"/>
  <c r="L9" i="18"/>
  <c r="M9" i="18"/>
  <c r="K9" i="18"/>
  <c r="N9" i="18"/>
  <c r="E34" i="10"/>
  <c r="E25" i="15"/>
  <c r="E34" i="13"/>
  <c r="E34" i="3"/>
  <c r="D50" i="24" s="1"/>
  <c r="D71" i="24" s="1"/>
  <c r="F34" i="3"/>
  <c r="AH35" i="42"/>
  <c r="AH28" i="42"/>
  <c r="Z28" i="42"/>
  <c r="Z35" i="42"/>
  <c r="Z7" i="42"/>
  <c r="R28" i="42"/>
  <c r="R35" i="42"/>
  <c r="AK29" i="10"/>
  <c r="AK20" i="15"/>
  <c r="AK29" i="13"/>
  <c r="AK29" i="3"/>
  <c r="U29" i="10"/>
  <c r="U20" i="15"/>
  <c r="U29" i="3"/>
  <c r="U1" i="3"/>
  <c r="U29" i="13"/>
  <c r="M29" i="10"/>
  <c r="M1" i="3"/>
  <c r="M29" i="3"/>
  <c r="M20" i="15"/>
  <c r="M24" i="3"/>
  <c r="M29" i="13"/>
  <c r="E29" i="10"/>
  <c r="E29" i="3"/>
  <c r="E1" i="3"/>
  <c r="E24" i="3"/>
  <c r="E49" i="3" s="1"/>
  <c r="E20" i="15"/>
  <c r="E29" i="13"/>
  <c r="AG32" i="13"/>
  <c r="AG32" i="10"/>
  <c r="AG23" i="15"/>
  <c r="DU7" i="18"/>
  <c r="DS7" i="18"/>
  <c r="DT7" i="18"/>
  <c r="AG32" i="3"/>
  <c r="AG24" i="3"/>
  <c r="AG49" i="3" s="1"/>
  <c r="BI7" i="18"/>
  <c r="Q23" i="15"/>
  <c r="Q32" i="13"/>
  <c r="BH7" i="18"/>
  <c r="Q32" i="10"/>
  <c r="BJ7" i="18"/>
  <c r="AB7" i="18"/>
  <c r="I32" i="13"/>
  <c r="AC7" i="18"/>
  <c r="I23" i="15"/>
  <c r="AA7" i="18"/>
  <c r="I32" i="3"/>
  <c r="I32" i="10"/>
  <c r="AD7" i="18"/>
  <c r="AR48" i="23"/>
  <c r="AF48" i="23"/>
  <c r="DM46" i="17"/>
  <c r="DT46" i="17"/>
  <c r="BL46" i="17"/>
  <c r="DM48" i="20"/>
  <c r="U24" i="18"/>
  <c r="CJ48" i="20"/>
  <c r="CV46" i="17"/>
  <c r="CZ48" i="23"/>
  <c r="L48" i="23"/>
  <c r="DN31" i="23"/>
  <c r="CF30" i="17"/>
  <c r="BD30" i="20"/>
  <c r="DP49" i="23"/>
  <c r="BD49" i="23"/>
  <c r="X48" i="20"/>
  <c r="BL48" i="20"/>
  <c r="S24" i="18"/>
  <c r="CJ46" i="17"/>
  <c r="CV48" i="23"/>
  <c r="F39" i="17"/>
  <c r="CF31" i="23"/>
  <c r="AA38" i="20"/>
  <c r="CO49" i="23"/>
  <c r="CK33" i="20"/>
  <c r="CE38" i="20"/>
  <c r="U30" i="20"/>
  <c r="AG30" i="23"/>
  <c r="AB50" i="20"/>
  <c r="BU50" i="20"/>
  <c r="BE50" i="20"/>
  <c r="F24" i="18"/>
  <c r="AL24" i="3"/>
  <c r="D68" i="43"/>
  <c r="D86" i="43" s="1"/>
  <c r="E53" i="24"/>
  <c r="E73" i="24" s="1"/>
  <c r="E68" i="43"/>
  <c r="E86" i="43" s="1"/>
  <c r="BZ4" i="18"/>
  <c r="CG24" i="18"/>
  <c r="CG30" i="23"/>
  <c r="DE4" i="18"/>
  <c r="BT31" i="20"/>
  <c r="BT30" i="17"/>
  <c r="BT31" i="23"/>
  <c r="CT31" i="23"/>
  <c r="CT31" i="20"/>
  <c r="O4" i="18"/>
  <c r="AW4" i="18"/>
  <c r="AL20" i="15"/>
  <c r="F29" i="10"/>
  <c r="N29" i="10"/>
  <c r="V29" i="10"/>
  <c r="T30" i="10"/>
  <c r="T21" i="15"/>
  <c r="BU5" i="18"/>
  <c r="BS5" i="18"/>
  <c r="T30" i="3"/>
  <c r="U30" i="3"/>
  <c r="AG5" i="18"/>
  <c r="AG24" i="18" s="1"/>
  <c r="J30" i="13"/>
  <c r="J21" i="15"/>
  <c r="AE5" i="18"/>
  <c r="DN42" i="23"/>
  <c r="BB42" i="20"/>
  <c r="BI42" i="17"/>
  <c r="EN43" i="17"/>
  <c r="CD29" i="17"/>
  <c r="BW29" i="17"/>
  <c r="D51" i="24"/>
  <c r="U32" i="18"/>
  <c r="U42" i="17"/>
  <c r="U44" i="20"/>
  <c r="U44" i="23"/>
  <c r="BT45" i="20"/>
  <c r="BT45" i="23"/>
  <c r="BT43" i="17"/>
  <c r="BJ40" i="17"/>
  <c r="BJ42" i="20"/>
  <c r="BJ42" i="23"/>
  <c r="AW45" i="17"/>
  <c r="AW47" i="20"/>
  <c r="AW47" i="23"/>
  <c r="BE32" i="18"/>
  <c r="BE44" i="23"/>
  <c r="BE44" i="20"/>
  <c r="BE42" i="17"/>
  <c r="X42" i="20"/>
  <c r="X40" i="17"/>
  <c r="X42" i="23"/>
  <c r="EJ49" i="20"/>
  <c r="EJ49" i="23"/>
  <c r="AV45" i="20"/>
  <c r="AV45" i="23"/>
  <c r="AV43" i="17"/>
  <c r="CS48" i="17"/>
  <c r="CS50" i="20"/>
  <c r="EO45" i="17"/>
  <c r="EO47" i="20"/>
  <c r="EO47" i="23"/>
  <c r="ED48" i="17"/>
  <c r="ED50" i="20"/>
  <c r="BQ32" i="18"/>
  <c r="BQ44" i="23"/>
  <c r="AJ42" i="20"/>
  <c r="AJ42" i="23"/>
  <c r="AJ40" i="17"/>
  <c r="DI50" i="23"/>
  <c r="DI48" i="17"/>
  <c r="DI50" i="20"/>
  <c r="CC32" i="18"/>
  <c r="CC44" i="20"/>
  <c r="CC42" i="17"/>
  <c r="CC44" i="23"/>
  <c r="DX42" i="23"/>
  <c r="DX42" i="20"/>
  <c r="DX40" i="17"/>
  <c r="J35" i="42"/>
  <c r="J28" i="42"/>
  <c r="DT48" i="23"/>
  <c r="AJ46" i="17"/>
  <c r="BZ49" i="23"/>
  <c r="AY49" i="20"/>
  <c r="AT49" i="20"/>
  <c r="AE39" i="17"/>
  <c r="S37" i="23"/>
  <c r="DN30" i="17"/>
  <c r="EM30" i="23"/>
  <c r="CD30" i="20"/>
  <c r="BD29" i="17"/>
  <c r="DP47" i="17"/>
  <c r="BD47" i="17"/>
  <c r="CX41" i="20"/>
  <c r="N41" i="23"/>
  <c r="O37" i="17"/>
  <c r="EA38" i="20"/>
  <c r="AQ36" i="23"/>
  <c r="BW30" i="23"/>
  <c r="BR30" i="23"/>
  <c r="CK36" i="23"/>
  <c r="CW30" i="17"/>
  <c r="CH39" i="17"/>
  <c r="AY30" i="23"/>
  <c r="D49" i="3"/>
  <c r="U24" i="3"/>
  <c r="U49" i="3" s="1"/>
  <c r="O29" i="3"/>
  <c r="E60" i="43"/>
  <c r="L4" i="18"/>
  <c r="AQ4" i="18"/>
  <c r="BP29" i="17"/>
  <c r="BP30" i="20"/>
  <c r="EJ4" i="18"/>
  <c r="H31" i="20"/>
  <c r="H30" i="17"/>
  <c r="H31" i="23"/>
  <c r="G30" i="23"/>
  <c r="G29" i="17"/>
  <c r="G30" i="20"/>
  <c r="N20" i="15"/>
  <c r="CC4" i="18"/>
  <c r="DB30" i="20"/>
  <c r="DB30" i="23"/>
  <c r="DB24" i="18"/>
  <c r="AL29" i="10"/>
  <c r="BH38" i="23"/>
  <c r="BH36" i="17"/>
  <c r="BH38" i="20"/>
  <c r="BI37" i="23"/>
  <c r="BI37" i="20"/>
  <c r="BI35" i="17"/>
  <c r="BM43" i="17"/>
  <c r="BM45" i="20"/>
  <c r="BM45" i="23"/>
  <c r="AN32" i="18"/>
  <c r="AN44" i="20"/>
  <c r="AN42" i="17"/>
  <c r="AN44" i="23"/>
  <c r="EM24" i="18"/>
  <c r="EA36" i="17"/>
  <c r="T50" i="20"/>
  <c r="T48" i="17"/>
  <c r="T50" i="23"/>
  <c r="CG32" i="18"/>
  <c r="CG42" i="17"/>
  <c r="CG44" i="20"/>
  <c r="CG44" i="23"/>
  <c r="EF45" i="23"/>
  <c r="EF43" i="17"/>
  <c r="EF45" i="20"/>
  <c r="DF47" i="23"/>
  <c r="DF47" i="20"/>
  <c r="DF45" i="17"/>
  <c r="U45" i="20"/>
  <c r="U43" i="17"/>
  <c r="U45" i="23"/>
  <c r="DQ50" i="23"/>
  <c r="DQ48" i="17"/>
  <c r="DQ50" i="20"/>
  <c r="EF45" i="17"/>
  <c r="EF47" i="23"/>
  <c r="EF47" i="20"/>
  <c r="DE45" i="23"/>
  <c r="DE43" i="17"/>
  <c r="DE45" i="20"/>
  <c r="BU41" i="20"/>
  <c r="BU39" i="17"/>
  <c r="BU41" i="23"/>
  <c r="DY32" i="18"/>
  <c r="DY44" i="20"/>
  <c r="DY44" i="23"/>
  <c r="DY42" i="17"/>
  <c r="BR48" i="17"/>
  <c r="BR50" i="20"/>
  <c r="BR50" i="23"/>
  <c r="F47" i="20"/>
  <c r="F45" i="17"/>
  <c r="F47" i="23"/>
  <c r="DQ45" i="23"/>
  <c r="DQ43" i="17"/>
  <c r="DQ45" i="20"/>
  <c r="L32" i="18"/>
  <c r="L42" i="17"/>
  <c r="L44" i="20"/>
  <c r="L44" i="23"/>
  <c r="BQ45" i="20"/>
  <c r="BQ45" i="23"/>
  <c r="BQ43" i="17"/>
  <c r="EG50" i="23"/>
  <c r="EG48" i="17"/>
  <c r="EG50" i="20"/>
  <c r="DR47" i="23"/>
  <c r="DR47" i="20"/>
  <c r="DR45" i="17"/>
  <c r="BK10" i="18"/>
  <c r="BN10" i="18"/>
  <c r="D12" i="43"/>
  <c r="D36" i="43" s="1"/>
  <c r="R26" i="15"/>
  <c r="BM10" i="18"/>
  <c r="D12" i="24"/>
  <c r="D32" i="24" s="1"/>
  <c r="R35" i="13"/>
  <c r="R35" i="3"/>
  <c r="R35" i="10"/>
  <c r="CO7" i="18"/>
  <c r="CP7" i="18"/>
  <c r="Y32" i="10"/>
  <c r="CN7" i="18"/>
  <c r="CM7" i="18"/>
  <c r="Y23" i="15"/>
  <c r="Y32" i="13"/>
  <c r="Y32" i="3"/>
  <c r="Y24" i="3"/>
  <c r="Y49" i="3" s="1"/>
  <c r="AJ48" i="23"/>
  <c r="DN47" i="17"/>
  <c r="AE41" i="20"/>
  <c r="DN31" i="20"/>
  <c r="BD30" i="23"/>
  <c r="O39" i="23"/>
  <c r="AA36" i="17"/>
  <c r="AR36" i="20"/>
  <c r="BW30" i="20"/>
  <c r="EJ47" i="17"/>
  <c r="DF41" i="20"/>
  <c r="CH41" i="20"/>
  <c r="CE36" i="17"/>
  <c r="F24" i="3"/>
  <c r="G49" i="3" s="1"/>
  <c r="AC24" i="3"/>
  <c r="AC49" i="3" s="1"/>
  <c r="W29" i="3"/>
  <c r="E44" i="24" s="1"/>
  <c r="AA35" i="3"/>
  <c r="J35" i="3"/>
  <c r="D56" i="43" s="1"/>
  <c r="BX30" i="17"/>
  <c r="BX31" i="23"/>
  <c r="M4" i="18"/>
  <c r="AL30" i="23"/>
  <c r="AL30" i="20"/>
  <c r="EK4" i="18"/>
  <c r="AH31" i="23"/>
  <c r="AH31" i="20"/>
  <c r="AH30" i="17"/>
  <c r="DQ31" i="23"/>
  <c r="DQ31" i="20"/>
  <c r="DQ30" i="17"/>
  <c r="P4" i="18"/>
  <c r="W29" i="17"/>
  <c r="AX4" i="18"/>
  <c r="CA4" i="18"/>
  <c r="BS37" i="23"/>
  <c r="BS35" i="17"/>
  <c r="BS37" i="20"/>
  <c r="EF37" i="23"/>
  <c r="EF24" i="18"/>
  <c r="BJ38" i="23"/>
  <c r="BJ38" i="20"/>
  <c r="BJ36" i="17"/>
  <c r="DP37" i="20"/>
  <c r="DP35" i="17"/>
  <c r="DP37" i="23"/>
  <c r="Q5" i="18"/>
  <c r="F30" i="3"/>
  <c r="F30" i="10"/>
  <c r="O5" i="18"/>
  <c r="P5" i="18"/>
  <c r="R5" i="18"/>
  <c r="DN40" i="17"/>
  <c r="AW42" i="23"/>
  <c r="CO42" i="17"/>
  <c r="DU43" i="17"/>
  <c r="D60" i="43"/>
  <c r="CM47" i="20"/>
  <c r="CM47" i="23"/>
  <c r="CM45" i="17"/>
  <c r="Z47" i="23"/>
  <c r="Z47" i="20"/>
  <c r="Z45" i="17"/>
  <c r="AS32" i="18"/>
  <c r="AS44" i="23"/>
  <c r="AS44" i="20"/>
  <c r="AS42" i="17"/>
  <c r="DG30" i="23"/>
  <c r="EL29" i="17"/>
  <c r="EL24" i="18"/>
  <c r="C48" i="17"/>
  <c r="C50" i="20"/>
  <c r="C50" i="23"/>
  <c r="EA49" i="20"/>
  <c r="EA47" i="17"/>
  <c r="EA49" i="23"/>
  <c r="AL47" i="23"/>
  <c r="AL47" i="20"/>
  <c r="AL45" i="17"/>
  <c r="H45" i="20"/>
  <c r="H43" i="17"/>
  <c r="H45" i="23"/>
  <c r="CB45" i="20"/>
  <c r="CB45" i="23"/>
  <c r="CB43" i="17"/>
  <c r="AG42" i="23"/>
  <c r="AG42" i="20"/>
  <c r="AG40" i="17"/>
  <c r="H45" i="17"/>
  <c r="H47" i="23"/>
  <c r="H47" i="20"/>
  <c r="DQ32" i="18"/>
  <c r="DQ44" i="23"/>
  <c r="DQ44" i="20"/>
  <c r="DQ42" i="17"/>
  <c r="Q45" i="17"/>
  <c r="Q47" i="20"/>
  <c r="Q47" i="23"/>
  <c r="CH47" i="20"/>
  <c r="CH45" i="17"/>
  <c r="CH47" i="23"/>
  <c r="BE45" i="23"/>
  <c r="BE43" i="17"/>
  <c r="BE45" i="20"/>
  <c r="CX42" i="23"/>
  <c r="CX42" i="20"/>
  <c r="CP41" i="23"/>
  <c r="CP41" i="20"/>
  <c r="CS47" i="23"/>
  <c r="CS47" i="20"/>
  <c r="CS45" i="17"/>
  <c r="AC29" i="10"/>
  <c r="AC20" i="15"/>
  <c r="AC29" i="3"/>
  <c r="AC29" i="13"/>
  <c r="AZ46" i="17"/>
  <c r="DN49" i="23"/>
  <c r="AR36" i="23"/>
  <c r="DF41" i="23"/>
  <c r="CH41" i="23"/>
  <c r="U30" i="23"/>
  <c r="BU48" i="17"/>
  <c r="EK48" i="17"/>
  <c r="BE48" i="17"/>
  <c r="J24" i="3"/>
  <c r="J49" i="3" s="1"/>
  <c r="AK24" i="3"/>
  <c r="AK49" i="3" s="1"/>
  <c r="AE29" i="3"/>
  <c r="AH35" i="3"/>
  <c r="F56" i="43" s="1"/>
  <c r="AI35" i="3"/>
  <c r="K4" i="18"/>
  <c r="AJ29" i="17"/>
  <c r="AJ30" i="20"/>
  <c r="DD4" i="18"/>
  <c r="DK24" i="18"/>
  <c r="DK30" i="20"/>
  <c r="EI4" i="18"/>
  <c r="AF31" i="23"/>
  <c r="AF31" i="20"/>
  <c r="CQ31" i="20"/>
  <c r="CQ31" i="23"/>
  <c r="CQ30" i="17"/>
  <c r="DO31" i="20"/>
  <c r="DO31" i="23"/>
  <c r="DO30" i="17"/>
  <c r="Q4" i="18"/>
  <c r="AV4" i="18"/>
  <c r="BV29" i="17"/>
  <c r="F1" i="3"/>
  <c r="N1" i="3"/>
  <c r="V1" i="3"/>
  <c r="AQ34" i="17"/>
  <c r="E30" i="10"/>
  <c r="E21" i="15"/>
  <c r="E30" i="13"/>
  <c r="N5" i="18"/>
  <c r="K5" i="18"/>
  <c r="E30" i="3"/>
  <c r="M5" i="18"/>
  <c r="L5" i="18"/>
  <c r="CX40" i="17"/>
  <c r="BB40" i="17"/>
  <c r="EC42" i="17"/>
  <c r="CO44" i="20"/>
  <c r="EN45" i="20"/>
  <c r="DU45" i="20"/>
  <c r="E55" i="24"/>
  <c r="T24" i="18"/>
  <c r="AZ24" i="18"/>
  <c r="S36" i="13"/>
  <c r="P37" i="13"/>
  <c r="CQ24" i="18"/>
  <c r="DH12" i="18"/>
  <c r="D11" i="18"/>
  <c r="C36" i="10"/>
  <c r="C13" i="43"/>
  <c r="C37" i="43" s="1"/>
  <c r="C27" i="15"/>
  <c r="C11" i="18"/>
  <c r="DR12" i="18"/>
  <c r="DP12" i="18"/>
  <c r="DQ12" i="18"/>
  <c r="DO12" i="18"/>
  <c r="AF37" i="3"/>
  <c r="F53" i="24" s="1"/>
  <c r="F73" i="24" s="1"/>
  <c r="CK12" i="18"/>
  <c r="CI12" i="18"/>
  <c r="CJ12" i="18"/>
  <c r="CL12" i="18"/>
  <c r="X37" i="3"/>
  <c r="X37" i="10"/>
  <c r="Y12" i="18"/>
  <c r="X12" i="18"/>
  <c r="Z12" i="18"/>
  <c r="W12" i="18"/>
  <c r="W24" i="18" s="1"/>
  <c r="H37" i="10"/>
  <c r="H24" i="3"/>
  <c r="H49" i="3" s="1"/>
  <c r="AI36" i="10"/>
  <c r="ED11" i="18"/>
  <c r="EC11" i="18"/>
  <c r="EB11" i="18"/>
  <c r="CU11" i="18"/>
  <c r="CW11" i="18"/>
  <c r="CV11" i="18"/>
  <c r="CX11" i="18"/>
  <c r="AA36" i="10"/>
  <c r="BR11" i="18"/>
  <c r="BR24" i="18" s="1"/>
  <c r="S36" i="10"/>
  <c r="AI11" i="18"/>
  <c r="AK11" i="18"/>
  <c r="AL11" i="18"/>
  <c r="K36" i="10"/>
  <c r="K24" i="3"/>
  <c r="K49" i="3" s="1"/>
  <c r="BQ5" i="18"/>
  <c r="BP5" i="18"/>
  <c r="F63" i="24"/>
  <c r="F77" i="24" s="1"/>
  <c r="EO12" i="18"/>
  <c r="EN12" i="18"/>
  <c r="EN24" i="18" s="1"/>
  <c r="F14" i="24"/>
  <c r="F34" i="24" s="1"/>
  <c r="AL37" i="10"/>
  <c r="EP12" i="18"/>
  <c r="AM12" i="3"/>
  <c r="EM12" i="18"/>
  <c r="CC12" i="18"/>
  <c r="V37" i="10"/>
  <c r="CD12" i="18"/>
  <c r="CB12" i="18"/>
  <c r="W37" i="3"/>
  <c r="AU12" i="18"/>
  <c r="AV12" i="18"/>
  <c r="Q12" i="18"/>
  <c r="F37" i="10"/>
  <c r="R12" i="18"/>
  <c r="F37" i="3"/>
  <c r="D58" i="43" s="1"/>
  <c r="D82" i="43" s="1"/>
  <c r="AG36" i="10"/>
  <c r="DS11" i="18"/>
  <c r="DT11" i="18"/>
  <c r="CM11" i="18"/>
  <c r="CP11" i="18"/>
  <c r="CO11" i="18"/>
  <c r="BI11" i="18"/>
  <c r="Q36" i="10"/>
  <c r="BG11" i="18"/>
  <c r="AB11" i="18"/>
  <c r="AC11" i="18"/>
  <c r="AD11" i="18"/>
  <c r="AH30" i="10"/>
  <c r="DW5" i="18"/>
  <c r="AH30" i="3"/>
  <c r="DZ5" i="18"/>
  <c r="AI30" i="3"/>
  <c r="AH24" i="3"/>
  <c r="AC30" i="10"/>
  <c r="AC21" i="15"/>
  <c r="AC30" i="13"/>
  <c r="AD30" i="3"/>
  <c r="F50" i="43" s="1"/>
  <c r="AG30" i="3"/>
  <c r="AX5" i="18"/>
  <c r="CZ5" i="18"/>
  <c r="W21" i="15"/>
  <c r="AB24" i="3"/>
  <c r="AG30" i="10"/>
  <c r="DV5" i="18"/>
  <c r="E6" i="43"/>
  <c r="E34" i="43" s="1"/>
  <c r="E45" i="43" s="1"/>
  <c r="W30" i="10"/>
  <c r="T32" i="18"/>
  <c r="T44" i="20"/>
  <c r="T42" i="17"/>
  <c r="T44" i="23"/>
  <c r="CF32" i="18"/>
  <c r="CF44" i="23"/>
  <c r="CF44" i="20"/>
  <c r="J45" i="23"/>
  <c r="J45" i="20"/>
  <c r="J43" i="17"/>
  <c r="BV45" i="20"/>
  <c r="BV43" i="17"/>
  <c r="BV45" i="23"/>
  <c r="EH45" i="23"/>
  <c r="EH45" i="20"/>
  <c r="EH43" i="17"/>
  <c r="DD47" i="20"/>
  <c r="DD47" i="23"/>
  <c r="DD45" i="17"/>
  <c r="CN44" i="23"/>
  <c r="CN32" i="18"/>
  <c r="CD45" i="20"/>
  <c r="CD43" i="17"/>
  <c r="CD45" i="23"/>
  <c r="BG42" i="23"/>
  <c r="BG40" i="17"/>
  <c r="BG42" i="20"/>
  <c r="AU45" i="17"/>
  <c r="AU47" i="23"/>
  <c r="AU47" i="20"/>
  <c r="S43" i="17"/>
  <c r="S45" i="23"/>
  <c r="S45" i="20"/>
  <c r="G47" i="23"/>
  <c r="G47" i="20"/>
  <c r="G45" i="17"/>
  <c r="BS47" i="20"/>
  <c r="BS47" i="23"/>
  <c r="BS45" i="17"/>
  <c r="EE47" i="20"/>
  <c r="EE47" i="23"/>
  <c r="BF32" i="18"/>
  <c r="BF42" i="17"/>
  <c r="BF44" i="20"/>
  <c r="DR42" i="17"/>
  <c r="AQ45" i="20"/>
  <c r="AQ43" i="17"/>
  <c r="AQ45" i="23"/>
  <c r="BX47" i="20"/>
  <c r="BX45" i="17"/>
  <c r="BH32" i="18"/>
  <c r="BH44" i="20"/>
  <c r="EP45" i="20"/>
  <c r="EP45" i="23"/>
  <c r="EP43" i="17"/>
  <c r="O45" i="17"/>
  <c r="O47" i="20"/>
  <c r="O47" i="23"/>
  <c r="EM45" i="17"/>
  <c r="EM47" i="20"/>
  <c r="DZ32" i="18"/>
  <c r="DZ44" i="20"/>
  <c r="DZ42" i="17"/>
  <c r="DZ44" i="23"/>
  <c r="T47" i="23"/>
  <c r="T45" i="17"/>
  <c r="T47" i="20"/>
  <c r="CF47" i="23"/>
  <c r="CF45" i="17"/>
  <c r="CF47" i="20"/>
  <c r="BP44" i="23"/>
  <c r="BP42" i="17"/>
  <c r="BP44" i="20"/>
  <c r="BP32" i="18"/>
  <c r="EB32" i="18"/>
  <c r="EB42" i="17"/>
  <c r="EB44" i="20"/>
  <c r="EB44" i="23"/>
  <c r="BF43" i="17"/>
  <c r="BF45" i="20"/>
  <c r="BF45" i="23"/>
  <c r="AK40" i="17"/>
  <c r="AK42" i="23"/>
  <c r="CU40" i="17"/>
  <c r="CU42" i="20"/>
  <c r="CU42" i="23"/>
  <c r="K44" i="20"/>
  <c r="K44" i="23"/>
  <c r="K32" i="18"/>
  <c r="K42" i="17"/>
  <c r="DZ43" i="17"/>
  <c r="DZ45" i="20"/>
  <c r="DZ45" i="23"/>
  <c r="CQ47" i="20"/>
  <c r="CQ47" i="23"/>
  <c r="CD32" i="18"/>
  <c r="CD44" i="23"/>
  <c r="BO43" i="17"/>
  <c r="BO45" i="23"/>
  <c r="BO45" i="20"/>
  <c r="AX42" i="20"/>
  <c r="AX40" i="17"/>
  <c r="AX42" i="23"/>
  <c r="DZ42" i="20"/>
  <c r="DZ40" i="17"/>
  <c r="DZ42" i="23"/>
  <c r="DP47" i="23"/>
  <c r="DP45" i="17"/>
  <c r="DP47" i="20"/>
  <c r="DS45" i="23"/>
  <c r="DS45" i="20"/>
  <c r="DS43" i="17"/>
  <c r="CT45" i="20"/>
  <c r="CT43" i="17"/>
  <c r="CT45" i="23"/>
  <c r="BQ45" i="17"/>
  <c r="BQ47" i="20"/>
  <c r="EC45" i="17"/>
  <c r="EC47" i="20"/>
  <c r="BB32" i="18"/>
  <c r="BB42" i="17"/>
  <c r="DN32" i="18"/>
  <c r="DN42" i="17"/>
  <c r="AO45" i="23"/>
  <c r="AO45" i="20"/>
  <c r="AO43" i="17"/>
  <c r="DA45" i="23"/>
  <c r="DA43" i="17"/>
  <c r="V42" i="20"/>
  <c r="V40" i="17"/>
  <c r="V42" i="23"/>
  <c r="CG42" i="23"/>
  <c r="CG42" i="20"/>
  <c r="CG40" i="17"/>
  <c r="AS45" i="17"/>
  <c r="AS47" i="23"/>
  <c r="O43" i="17"/>
  <c r="O45" i="23"/>
  <c r="O45" i="20"/>
  <c r="DU42" i="20"/>
  <c r="DU40" i="17"/>
  <c r="DU42" i="23"/>
  <c r="CR32" i="18"/>
  <c r="CR44" i="23"/>
  <c r="CR44" i="20"/>
  <c r="CF45" i="20"/>
  <c r="CF43" i="17"/>
  <c r="CF45" i="23"/>
  <c r="CS42" i="23"/>
  <c r="CS40" i="17"/>
  <c r="AO47" i="23"/>
  <c r="AO47" i="20"/>
  <c r="X32" i="18"/>
  <c r="X42" i="17"/>
  <c r="CJ32" i="18"/>
  <c r="CJ42" i="17"/>
  <c r="CJ44" i="23"/>
  <c r="L45" i="20"/>
  <c r="L43" i="17"/>
  <c r="L45" i="23"/>
  <c r="BX45" i="20"/>
  <c r="BX45" i="23"/>
  <c r="EJ43" i="17"/>
  <c r="EJ45" i="23"/>
  <c r="EJ45" i="20"/>
  <c r="DP42" i="23"/>
  <c r="DP42" i="20"/>
  <c r="M47" i="23"/>
  <c r="M47" i="20"/>
  <c r="EK47" i="23"/>
  <c r="EK45" i="17"/>
  <c r="EK47" i="20"/>
  <c r="DV32" i="18"/>
  <c r="DV44" i="23"/>
  <c r="DG43" i="17"/>
  <c r="DG45" i="23"/>
  <c r="DG45" i="20"/>
  <c r="BL32" i="18"/>
  <c r="BL44" i="23"/>
  <c r="BL44" i="20"/>
  <c r="C43" i="17"/>
  <c r="C45" i="20"/>
  <c r="C45" i="23"/>
  <c r="BA47" i="23"/>
  <c r="BA47" i="20"/>
  <c r="BA45" i="17"/>
  <c r="DM47" i="23"/>
  <c r="DM47" i="20"/>
  <c r="DM45" i="17"/>
  <c r="AL32" i="18"/>
  <c r="AL44" i="20"/>
  <c r="AL42" i="17"/>
  <c r="AL44" i="23"/>
  <c r="CX32" i="18"/>
  <c r="CX44" i="20"/>
  <c r="CX42" i="17"/>
  <c r="CX44" i="23"/>
  <c r="Y45" i="23"/>
  <c r="Y45" i="20"/>
  <c r="Y43" i="17"/>
  <c r="CJ45" i="23"/>
  <c r="CJ43" i="17"/>
  <c r="CJ45" i="20"/>
  <c r="F32" i="18"/>
  <c r="F42" i="17"/>
  <c r="F44" i="20"/>
  <c r="BZ32" i="18"/>
  <c r="BZ42" i="17"/>
  <c r="BZ44" i="20"/>
  <c r="AQ42" i="23"/>
  <c r="AQ42" i="20"/>
  <c r="AF47" i="20"/>
  <c r="AF45" i="17"/>
  <c r="AF47" i="23"/>
  <c r="P44" i="20"/>
  <c r="P42" i="17"/>
  <c r="P32" i="18"/>
  <c r="P44" i="23"/>
  <c r="EN44" i="20"/>
  <c r="EN42" i="17"/>
  <c r="EN44" i="23"/>
  <c r="EN32" i="18"/>
  <c r="DI42" i="23"/>
  <c r="DI42" i="20"/>
  <c r="DI40" i="17"/>
  <c r="BF47" i="23"/>
  <c r="BF47" i="20"/>
  <c r="BI45" i="20"/>
  <c r="BI43" i="17"/>
  <c r="BI45" i="23"/>
  <c r="N40" i="17"/>
  <c r="N42" i="20"/>
  <c r="D67" i="43"/>
  <c r="D62" i="24"/>
  <c r="E66" i="43"/>
  <c r="E85" i="43" s="1"/>
  <c r="N36" i="13"/>
  <c r="AL36" i="13"/>
  <c r="AK28" i="15"/>
  <c r="AI37" i="10"/>
  <c r="EA12" i="18"/>
  <c r="BE11" i="18"/>
  <c r="EJ12" i="18"/>
  <c r="P11" i="18"/>
  <c r="BP12" i="18"/>
  <c r="AZ11" i="18"/>
  <c r="CL11" i="18"/>
  <c r="F66" i="43"/>
  <c r="F61" i="24"/>
  <c r="E67" i="43"/>
  <c r="CW45" i="23"/>
  <c r="CW43" i="17"/>
  <c r="CW45" i="20"/>
  <c r="DU14" i="18"/>
  <c r="DS14" i="18"/>
  <c r="CN14" i="18"/>
  <c r="CO14" i="18"/>
  <c r="BI14" i="18"/>
  <c r="BH14" i="18"/>
  <c r="AA14" i="18"/>
  <c r="AD14" i="18"/>
  <c r="EK15" i="18"/>
  <c r="EI15" i="18"/>
  <c r="EJ15" i="18"/>
  <c r="AK40" i="3"/>
  <c r="AL40" i="3"/>
  <c r="AK40" i="13"/>
  <c r="EL15" i="18"/>
  <c r="DD15" i="18"/>
  <c r="AC40" i="13"/>
  <c r="AC31" i="15"/>
  <c r="AC40" i="3"/>
  <c r="DE15" i="18"/>
  <c r="BY15" i="18"/>
  <c r="BX15" i="18"/>
  <c r="BW15" i="18"/>
  <c r="BZ15" i="18"/>
  <c r="U40" i="3"/>
  <c r="U40" i="13"/>
  <c r="AS15" i="18"/>
  <c r="AT15" i="18"/>
  <c r="M40" i="10"/>
  <c r="M15" i="18"/>
  <c r="K15" i="18"/>
  <c r="E40" i="10"/>
  <c r="E31" i="15"/>
  <c r="F40" i="3"/>
  <c r="D56" i="24" s="1"/>
  <c r="DW18" i="18"/>
  <c r="AI43" i="3"/>
  <c r="F64" i="43" s="1"/>
  <c r="DY18" i="18"/>
  <c r="AH43" i="10"/>
  <c r="AH43" i="13"/>
  <c r="AH43" i="3"/>
  <c r="CS18" i="18"/>
  <c r="CQ18" i="18"/>
  <c r="AA43" i="3"/>
  <c r="Z43" i="10"/>
  <c r="Z43" i="13"/>
  <c r="Z43" i="3"/>
  <c r="D20" i="43"/>
  <c r="D40" i="43" s="1"/>
  <c r="S43" i="3"/>
  <c r="BN18" i="18"/>
  <c r="BL18" i="18"/>
  <c r="D20" i="24"/>
  <c r="D36" i="24" s="1"/>
  <c r="R43" i="10"/>
  <c r="R43" i="13"/>
  <c r="R43" i="3"/>
  <c r="AG18" i="18"/>
  <c r="AH18" i="18"/>
  <c r="AE18" i="18"/>
  <c r="K43" i="3"/>
  <c r="AF18" i="18"/>
  <c r="J43" i="10"/>
  <c r="J43" i="13"/>
  <c r="J43" i="3"/>
  <c r="D59" i="24" s="1"/>
  <c r="EL17" i="18"/>
  <c r="AK42" i="3"/>
  <c r="EI17" i="18"/>
  <c r="DF17" i="18"/>
  <c r="DC17" i="18"/>
  <c r="DD17" i="18"/>
  <c r="AC42" i="3"/>
  <c r="DE17" i="18"/>
  <c r="AC33" i="15"/>
  <c r="AD42" i="3"/>
  <c r="V42" i="3"/>
  <c r="BX17" i="18"/>
  <c r="BY17" i="18"/>
  <c r="U42" i="13"/>
  <c r="U42" i="3"/>
  <c r="AT17" i="18"/>
  <c r="AR17" i="18"/>
  <c r="N42" i="3"/>
  <c r="M33" i="15"/>
  <c r="N17" i="18"/>
  <c r="E33" i="15"/>
  <c r="F42" i="3"/>
  <c r="D58" i="24" s="1"/>
  <c r="D75" i="24" s="1"/>
  <c r="M17" i="18"/>
  <c r="E42" i="10"/>
  <c r="DS20" i="18"/>
  <c r="DU20" i="18"/>
  <c r="AG45" i="10"/>
  <c r="AG36" i="15"/>
  <c r="CN20" i="18"/>
  <c r="CP20" i="18"/>
  <c r="Y45" i="10"/>
  <c r="Y36" i="15"/>
  <c r="BG20" i="18"/>
  <c r="BH20" i="18"/>
  <c r="BI20" i="18"/>
  <c r="Q45" i="10"/>
  <c r="Q36" i="15"/>
  <c r="BJ20" i="18"/>
  <c r="Q45" i="3"/>
  <c r="AC20" i="18"/>
  <c r="I45" i="3"/>
  <c r="I45" i="10"/>
  <c r="I45" i="13"/>
  <c r="AA20" i="18"/>
  <c r="EJ21" i="18"/>
  <c r="EK21" i="18"/>
  <c r="EL21" i="18"/>
  <c r="AK46" i="3"/>
  <c r="EI21" i="18"/>
  <c r="AK46" i="10"/>
  <c r="AK37" i="15"/>
  <c r="AL46" i="3"/>
  <c r="DE21" i="18"/>
  <c r="DF21" i="18"/>
  <c r="AD46" i="3"/>
  <c r="AC46" i="10"/>
  <c r="AC37" i="15"/>
  <c r="AC46" i="3"/>
  <c r="BY21" i="18"/>
  <c r="V46" i="3"/>
  <c r="E62" i="24" s="1"/>
  <c r="E76" i="24" s="1"/>
  <c r="BX21" i="18"/>
  <c r="U46" i="10"/>
  <c r="U37" i="15"/>
  <c r="AQ21" i="18"/>
  <c r="AT21" i="18"/>
  <c r="M46" i="10"/>
  <c r="M37" i="15"/>
  <c r="N46" i="3"/>
  <c r="K21" i="18"/>
  <c r="E46" i="10"/>
  <c r="E37" i="15"/>
  <c r="N21" i="18"/>
  <c r="DU22" i="18"/>
  <c r="DS22" i="18"/>
  <c r="DV22" i="18"/>
  <c r="DT22" i="18"/>
  <c r="CM22" i="18"/>
  <c r="CN22" i="18"/>
  <c r="BI22" i="18"/>
  <c r="BJ22" i="18"/>
  <c r="BG22" i="18"/>
  <c r="BH22" i="18"/>
  <c r="AD22" i="18"/>
  <c r="AC22" i="18"/>
  <c r="EI23" i="18"/>
  <c r="EJ23" i="18"/>
  <c r="AL48" i="3"/>
  <c r="AK48" i="13"/>
  <c r="DF23" i="18"/>
  <c r="DC23" i="18"/>
  <c r="AD48" i="3"/>
  <c r="AC39" i="15"/>
  <c r="BX23" i="18"/>
  <c r="BZ23" i="18"/>
  <c r="U48" i="13"/>
  <c r="AT23" i="18"/>
  <c r="AR23" i="18"/>
  <c r="AQ23" i="18"/>
  <c r="AS23" i="18"/>
  <c r="M48" i="13"/>
  <c r="N23" i="18"/>
  <c r="M23" i="18"/>
  <c r="L23" i="18"/>
  <c r="K23" i="18"/>
  <c r="E48" i="13"/>
  <c r="E48" i="3"/>
  <c r="E40" i="43"/>
  <c r="CH45" i="23"/>
  <c r="CH45" i="20"/>
  <c r="CH43" i="17"/>
  <c r="EL45" i="23"/>
  <c r="EL45" i="20"/>
  <c r="EL43" i="17"/>
  <c r="DI43" i="17"/>
  <c r="DI45" i="23"/>
  <c r="DI45" i="20"/>
  <c r="T34" i="42"/>
  <c r="T27" i="42"/>
  <c r="F59" i="24"/>
  <c r="G7" i="42"/>
  <c r="DV18" i="18"/>
  <c r="AM15" i="18"/>
  <c r="CY15" i="18"/>
  <c r="DQ14" i="18"/>
  <c r="H25" i="42"/>
  <c r="I7" i="42"/>
  <c r="U7" i="42"/>
  <c r="M7" i="42"/>
  <c r="E7" i="42"/>
  <c r="K26" i="42"/>
  <c r="K33" i="42"/>
  <c r="CM9" i="18"/>
  <c r="CP9" i="18"/>
  <c r="CN9" i="18"/>
  <c r="F28" i="42"/>
  <c r="F35" i="42"/>
  <c r="X7" i="42"/>
  <c r="X25" i="42"/>
  <c r="AJ26" i="42"/>
  <c r="AJ33" i="42"/>
  <c r="AB26" i="42"/>
  <c r="AB33" i="42"/>
  <c r="U26" i="42"/>
  <c r="U33" i="42"/>
  <c r="AA27" i="42"/>
  <c r="AA34" i="42"/>
  <c r="S7" i="42"/>
  <c r="S27" i="42"/>
  <c r="J7" i="42"/>
  <c r="CZ9" i="18"/>
  <c r="CY9" i="18"/>
  <c r="BV9" i="18"/>
  <c r="BV24" i="18" s="1"/>
  <c r="BU9" i="18"/>
  <c r="BT9" i="18"/>
  <c r="AN9" i="18"/>
  <c r="AM9" i="18"/>
  <c r="AO9" i="18"/>
  <c r="I9" i="18"/>
  <c r="G9" i="18"/>
  <c r="H9" i="18"/>
  <c r="Y35" i="42"/>
  <c r="Y28" i="42"/>
  <c r="AF32" i="13"/>
  <c r="DQ7" i="18"/>
  <c r="AF32" i="3"/>
  <c r="DR7" i="18"/>
  <c r="AF32" i="10"/>
  <c r="CI7" i="18"/>
  <c r="X32" i="3"/>
  <c r="X32" i="10"/>
  <c r="BD7" i="18"/>
  <c r="P32" i="13"/>
  <c r="BF7" i="18"/>
  <c r="BE7" i="18"/>
  <c r="H32" i="3"/>
  <c r="H32" i="10"/>
  <c r="H23" i="15"/>
  <c r="H32" i="13"/>
  <c r="C7" i="42"/>
  <c r="C32" i="42"/>
  <c r="AE32" i="42"/>
  <c r="AE25" i="42"/>
  <c r="AE7" i="42"/>
  <c r="O32" i="42"/>
  <c r="O7" i="42"/>
  <c r="AI26" i="42"/>
  <c r="AI7" i="42"/>
  <c r="T26" i="42"/>
  <c r="T33" i="42"/>
  <c r="C9" i="18"/>
  <c r="D9" i="18"/>
  <c r="EB9" i="18"/>
  <c r="EB24" i="18" s="1"/>
  <c r="EC9" i="18"/>
  <c r="EA9" i="18"/>
  <c r="ED9" i="18"/>
  <c r="CX9" i="18"/>
  <c r="CV9" i="18"/>
  <c r="CV24" i="18" s="1"/>
  <c r="AJ9" i="18"/>
  <c r="AL9" i="18"/>
  <c r="AK9" i="18"/>
  <c r="C35" i="42"/>
  <c r="C28" i="42"/>
  <c r="AF28" i="42"/>
  <c r="AF35" i="42"/>
  <c r="AN15" i="18"/>
  <c r="CZ15" i="18"/>
  <c r="W14" i="18"/>
  <c r="P7" i="42"/>
  <c r="Z27" i="42"/>
  <c r="AL25" i="42"/>
  <c r="AL32" i="42"/>
  <c r="AD7" i="42"/>
  <c r="AD25" i="42"/>
  <c r="AD32" i="42"/>
  <c r="F7" i="42"/>
  <c r="AH26" i="42"/>
  <c r="AH33" i="42"/>
  <c r="AH7" i="42"/>
  <c r="Q35" i="42"/>
  <c r="EP7" i="18"/>
  <c r="EM7" i="18"/>
  <c r="F8" i="43"/>
  <c r="F35" i="43" s="1"/>
  <c r="AL32" i="10"/>
  <c r="AD32" i="13"/>
  <c r="AD32" i="3"/>
  <c r="DG7" i="18"/>
  <c r="V32" i="10"/>
  <c r="V23" i="15"/>
  <c r="V32" i="13"/>
  <c r="CD7" i="18"/>
  <c r="AU7" i="18"/>
  <c r="N32" i="13"/>
  <c r="O32" i="3"/>
  <c r="AX7" i="18"/>
  <c r="G32" i="3"/>
  <c r="R7" i="18"/>
  <c r="P7" i="18"/>
  <c r="Q7" i="18"/>
  <c r="F32" i="10"/>
  <c r="X40" i="15" l="1"/>
  <c r="AD40" i="15"/>
  <c r="F152" i="43"/>
  <c r="AL40" i="15"/>
  <c r="F143" i="24"/>
  <c r="C143" i="24"/>
  <c r="C152" i="43"/>
  <c r="AB40" i="15"/>
  <c r="E143" i="24"/>
  <c r="E152" i="43"/>
  <c r="S40" i="15"/>
  <c r="T40" i="15"/>
  <c r="R40" i="15"/>
  <c r="D40" i="15"/>
  <c r="N40" i="15"/>
  <c r="F167" i="43"/>
  <c r="K40" i="15"/>
  <c r="AK40" i="15"/>
  <c r="E167" i="43"/>
  <c r="F157" i="24"/>
  <c r="AG40" i="15"/>
  <c r="AG49" i="10"/>
  <c r="AK49" i="10"/>
  <c r="D104" i="24"/>
  <c r="D118" i="43"/>
  <c r="R49" i="10"/>
  <c r="E104" i="24"/>
  <c r="E118" i="43"/>
  <c r="AB49" i="10"/>
  <c r="S49" i="10"/>
  <c r="X49" i="10"/>
  <c r="I21" i="47"/>
  <c r="D133" i="43"/>
  <c r="V49" i="10"/>
  <c r="T49" i="10"/>
  <c r="AE49" i="10"/>
  <c r="J49" i="10"/>
  <c r="Z49" i="10"/>
  <c r="AH49" i="10"/>
  <c r="H34" i="17"/>
  <c r="H36" i="20"/>
  <c r="H24" i="18"/>
  <c r="H36" i="23"/>
  <c r="DE32" i="18"/>
  <c r="DE44" i="20"/>
  <c r="DE42" i="17"/>
  <c r="DE44" i="23"/>
  <c r="BX40" i="17"/>
  <c r="BX42" i="23"/>
  <c r="BX42" i="20"/>
  <c r="CX38" i="20"/>
  <c r="CX38" i="23"/>
  <c r="CX36" i="17"/>
  <c r="CO32" i="17"/>
  <c r="CO29" i="18"/>
  <c r="CO24" i="18"/>
  <c r="CO33" i="20"/>
  <c r="CO33" i="23"/>
  <c r="BZ30" i="23"/>
  <c r="BZ24" i="18"/>
  <c r="BZ30" i="20"/>
  <c r="BZ29" i="17"/>
  <c r="BJ32" i="17"/>
  <c r="BJ33" i="23"/>
  <c r="BJ33" i="20"/>
  <c r="BJ24" i="18"/>
  <c r="BJ29" i="18"/>
  <c r="AS34" i="17"/>
  <c r="AS36" i="20"/>
  <c r="AS36" i="23"/>
  <c r="CT32" i="17"/>
  <c r="CT29" i="18"/>
  <c r="CT33" i="23"/>
  <c r="CT33" i="20"/>
  <c r="EG38" i="23"/>
  <c r="EG38" i="20"/>
  <c r="EG36" i="17"/>
  <c r="EG24" i="18"/>
  <c r="AU32" i="17"/>
  <c r="AU33" i="23"/>
  <c r="AU33" i="20"/>
  <c r="AU29" i="18"/>
  <c r="G36" i="23"/>
  <c r="G34" i="17"/>
  <c r="G36" i="20"/>
  <c r="E63" i="43"/>
  <c r="E58" i="24"/>
  <c r="BI39" i="17"/>
  <c r="BI41" i="23"/>
  <c r="BI41" i="20"/>
  <c r="CV36" i="17"/>
  <c r="CV38" i="20"/>
  <c r="CV38" i="23"/>
  <c r="P29" i="17"/>
  <c r="P24" i="18"/>
  <c r="P30" i="23"/>
  <c r="P30" i="20"/>
  <c r="BK37" i="20"/>
  <c r="BK35" i="17"/>
  <c r="BK37" i="23"/>
  <c r="DS32" i="17"/>
  <c r="DS29" i="18"/>
  <c r="DS33" i="23"/>
  <c r="DS33" i="20"/>
  <c r="DS24" i="18"/>
  <c r="M34" i="17"/>
  <c r="M36" i="20"/>
  <c r="M36" i="23"/>
  <c r="BK32" i="17"/>
  <c r="BK29" i="18"/>
  <c r="BK33" i="20"/>
  <c r="BK24" i="18"/>
  <c r="BK33" i="23"/>
  <c r="BU36" i="17"/>
  <c r="BU38" i="23"/>
  <c r="BU38" i="20"/>
  <c r="AJ36" i="23"/>
  <c r="AJ36" i="20"/>
  <c r="AJ34" i="17"/>
  <c r="AJ24" i="18"/>
  <c r="DR32" i="17"/>
  <c r="DR24" i="18"/>
  <c r="DR29" i="18"/>
  <c r="DR33" i="20"/>
  <c r="DR33" i="23"/>
  <c r="CN49" i="20"/>
  <c r="CN49" i="23"/>
  <c r="CN47" i="17"/>
  <c r="EK46" i="17"/>
  <c r="EK48" i="23"/>
  <c r="EK48" i="20"/>
  <c r="CO41" i="23"/>
  <c r="CO39" i="17"/>
  <c r="CO41" i="20"/>
  <c r="CO38" i="23"/>
  <c r="CO36" i="17"/>
  <c r="CO38" i="20"/>
  <c r="AL36" i="17"/>
  <c r="AL38" i="20"/>
  <c r="AL38" i="23"/>
  <c r="DU32" i="17"/>
  <c r="DU29" i="18"/>
  <c r="DU24" i="18"/>
  <c r="DU33" i="23"/>
  <c r="DU33" i="20"/>
  <c r="AG37" i="23"/>
  <c r="AG35" i="17"/>
  <c r="AG37" i="20"/>
  <c r="BL32" i="17"/>
  <c r="BL29" i="18"/>
  <c r="BL24" i="18"/>
  <c r="BL33" i="23"/>
  <c r="BL33" i="20"/>
  <c r="P29" i="18"/>
  <c r="P33" i="20"/>
  <c r="P32" i="17"/>
  <c r="P33" i="23"/>
  <c r="AN42" i="23"/>
  <c r="AN42" i="20"/>
  <c r="AN40" i="17"/>
  <c r="CM47" i="17"/>
  <c r="CM49" i="20"/>
  <c r="CM49" i="23"/>
  <c r="DE46" i="17"/>
  <c r="DE48" i="23"/>
  <c r="DE48" i="20"/>
  <c r="EJ42" i="23"/>
  <c r="EJ40" i="17"/>
  <c r="EJ42" i="20"/>
  <c r="Q39" i="20"/>
  <c r="Q37" i="17"/>
  <c r="Q39" i="23"/>
  <c r="CU24" i="18"/>
  <c r="CU38" i="20"/>
  <c r="CU38" i="23"/>
  <c r="CU36" i="17"/>
  <c r="AF35" i="17"/>
  <c r="AF37" i="20"/>
  <c r="AF37" i="23"/>
  <c r="EO30" i="23"/>
  <c r="EO30" i="20"/>
  <c r="EO29" i="17"/>
  <c r="EO24" i="18"/>
  <c r="AD24" i="18"/>
  <c r="AD31" i="23"/>
  <c r="AD31" i="20"/>
  <c r="AD30" i="17"/>
  <c r="D57" i="43"/>
  <c r="D81" i="43" s="1"/>
  <c r="CY38" i="23"/>
  <c r="CY36" i="17"/>
  <c r="CY38" i="20"/>
  <c r="EP32" i="17"/>
  <c r="EP29" i="18"/>
  <c r="EP33" i="20"/>
  <c r="EP33" i="23"/>
  <c r="AN34" i="17"/>
  <c r="AN24" i="18"/>
  <c r="AN36" i="23"/>
  <c r="AN36" i="20"/>
  <c r="DG32" i="17"/>
  <c r="DG29" i="18"/>
  <c r="DG33" i="20"/>
  <c r="DG33" i="23"/>
  <c r="BT36" i="23"/>
  <c r="BT24" i="18"/>
  <c r="BT34" i="17"/>
  <c r="BT36" i="20"/>
  <c r="D64" i="24"/>
  <c r="D78" i="24" s="1"/>
  <c r="D69" i="43"/>
  <c r="D87" i="43" s="1"/>
  <c r="AQ48" i="17"/>
  <c r="AQ50" i="20"/>
  <c r="AQ50" i="23"/>
  <c r="BH49" i="23"/>
  <c r="BH49" i="20"/>
  <c r="BH47" i="17"/>
  <c r="DS47" i="17"/>
  <c r="DS49" i="23"/>
  <c r="DS49" i="20"/>
  <c r="F62" i="24"/>
  <c r="F76" i="24" s="1"/>
  <c r="F67" i="43"/>
  <c r="DU47" i="23"/>
  <c r="DU47" i="20"/>
  <c r="DU45" i="17"/>
  <c r="F52" i="43"/>
  <c r="F79" i="43" s="1"/>
  <c r="F47" i="24"/>
  <c r="F70" i="24" s="1"/>
  <c r="EC34" i="17"/>
  <c r="EC36" i="23"/>
  <c r="EC36" i="20"/>
  <c r="EC24" i="18"/>
  <c r="BU34" i="17"/>
  <c r="BU36" i="20"/>
  <c r="BU36" i="23"/>
  <c r="DV43" i="17"/>
  <c r="DV45" i="23"/>
  <c r="DV45" i="20"/>
  <c r="AR48" i="17"/>
  <c r="AR50" i="23"/>
  <c r="AR50" i="20"/>
  <c r="DF50" i="20"/>
  <c r="DF48" i="17"/>
  <c r="DF50" i="23"/>
  <c r="BG49" i="23"/>
  <c r="BG47" i="17"/>
  <c r="BG49" i="20"/>
  <c r="DU49" i="20"/>
  <c r="DU47" i="17"/>
  <c r="DU49" i="23"/>
  <c r="AT48" i="23"/>
  <c r="AT46" i="17"/>
  <c r="AT48" i="20"/>
  <c r="EI46" i="17"/>
  <c r="EI48" i="20"/>
  <c r="EI48" i="23"/>
  <c r="D61" i="24"/>
  <c r="D76" i="24" s="1"/>
  <c r="D66" i="43"/>
  <c r="D85" i="43" s="1"/>
  <c r="BG47" i="20"/>
  <c r="BG47" i="23"/>
  <c r="BG45" i="17"/>
  <c r="DS47" i="20"/>
  <c r="DS47" i="23"/>
  <c r="DS45" i="17"/>
  <c r="AR32" i="18"/>
  <c r="AR42" i="17"/>
  <c r="AR44" i="23"/>
  <c r="AR44" i="20"/>
  <c r="EL32" i="18"/>
  <c r="EL44" i="23"/>
  <c r="EL44" i="20"/>
  <c r="EL42" i="17"/>
  <c r="AG45" i="20"/>
  <c r="AG45" i="23"/>
  <c r="AG43" i="17"/>
  <c r="K42" i="20"/>
  <c r="K40" i="17"/>
  <c r="K42" i="23"/>
  <c r="BW40" i="17"/>
  <c r="BW42" i="23"/>
  <c r="BW42" i="20"/>
  <c r="EL42" i="23"/>
  <c r="EL42" i="20"/>
  <c r="EL40" i="17"/>
  <c r="AA39" i="17"/>
  <c r="AA41" i="20"/>
  <c r="AA41" i="23"/>
  <c r="AZ38" i="20"/>
  <c r="AZ38" i="23"/>
  <c r="AZ36" i="17"/>
  <c r="D64" i="43"/>
  <c r="CZ31" i="20"/>
  <c r="CZ30" i="17"/>
  <c r="CZ31" i="23"/>
  <c r="BG38" i="20"/>
  <c r="BG38" i="23"/>
  <c r="BG36" i="17"/>
  <c r="CB39" i="23"/>
  <c r="CB39" i="20"/>
  <c r="CB37" i="17"/>
  <c r="BQ24" i="18"/>
  <c r="BQ30" i="17"/>
  <c r="BQ31" i="20"/>
  <c r="BQ31" i="23"/>
  <c r="DP24" i="18"/>
  <c r="DP37" i="17"/>
  <c r="DP39" i="23"/>
  <c r="DP39" i="20"/>
  <c r="DH39" i="23"/>
  <c r="DH39" i="20"/>
  <c r="DH37" i="17"/>
  <c r="CP32" i="17"/>
  <c r="CP29" i="18"/>
  <c r="CP33" i="20"/>
  <c r="CP24" i="18"/>
  <c r="CP33" i="23"/>
  <c r="G24" i="18"/>
  <c r="AE30" i="17"/>
  <c r="AE31" i="23"/>
  <c r="AE31" i="20"/>
  <c r="AE24" i="18"/>
  <c r="AB32" i="17"/>
  <c r="AB33" i="23"/>
  <c r="AB33" i="20"/>
  <c r="AB29" i="18"/>
  <c r="N34" i="17"/>
  <c r="N36" i="23"/>
  <c r="N36" i="20"/>
  <c r="BX36" i="20"/>
  <c r="BX36" i="23"/>
  <c r="BX34" i="17"/>
  <c r="DD34" i="17"/>
  <c r="DD36" i="23"/>
  <c r="DD36" i="20"/>
  <c r="EK34" i="17"/>
  <c r="EK36" i="20"/>
  <c r="EK36" i="23"/>
  <c r="BN32" i="17"/>
  <c r="BN29" i="18"/>
  <c r="BN33" i="23"/>
  <c r="BN33" i="20"/>
  <c r="BN24" i="18"/>
  <c r="CR32" i="17"/>
  <c r="CR33" i="23"/>
  <c r="CR29" i="18"/>
  <c r="CR33" i="20"/>
  <c r="DX29" i="18"/>
  <c r="DX24" i="18"/>
  <c r="DX33" i="23"/>
  <c r="DX33" i="20"/>
  <c r="DX32" i="17"/>
  <c r="R30" i="23"/>
  <c r="R30" i="20"/>
  <c r="R24" i="18"/>
  <c r="R29" i="17"/>
  <c r="AZ30" i="17"/>
  <c r="AZ31" i="20"/>
  <c r="AZ31" i="23"/>
  <c r="CZ24" i="18"/>
  <c r="DA38" i="23"/>
  <c r="DA38" i="20"/>
  <c r="DA36" i="17"/>
  <c r="DA24" i="18"/>
  <c r="BH37" i="17"/>
  <c r="BH39" i="23"/>
  <c r="BH39" i="20"/>
  <c r="CN37" i="17"/>
  <c r="CN39" i="20"/>
  <c r="CN39" i="23"/>
  <c r="D55" i="43"/>
  <c r="D80" i="43" s="1"/>
  <c r="AT50" i="20"/>
  <c r="AT50" i="23"/>
  <c r="AT48" i="17"/>
  <c r="AQ48" i="23"/>
  <c r="AQ46" i="17"/>
  <c r="AQ48" i="20"/>
  <c r="AT32" i="18"/>
  <c r="AT42" i="17"/>
  <c r="AT44" i="23"/>
  <c r="AT44" i="20"/>
  <c r="M42" i="20"/>
  <c r="M42" i="23"/>
  <c r="M40" i="17"/>
  <c r="BP39" i="23"/>
  <c r="BP39" i="20"/>
  <c r="BP37" i="17"/>
  <c r="CD39" i="23"/>
  <c r="CD39" i="20"/>
  <c r="CD37" i="17"/>
  <c r="K30" i="17"/>
  <c r="K31" i="23"/>
  <c r="K31" i="20"/>
  <c r="AQ29" i="17"/>
  <c r="AQ30" i="20"/>
  <c r="AQ30" i="23"/>
  <c r="AQ24" i="18"/>
  <c r="DT32" i="17"/>
  <c r="DT29" i="18"/>
  <c r="DT24" i="18"/>
  <c r="DT33" i="20"/>
  <c r="DT33" i="23"/>
  <c r="K34" i="17"/>
  <c r="K36" i="23"/>
  <c r="K36" i="20"/>
  <c r="CT35" i="17"/>
  <c r="CT37" i="20"/>
  <c r="CT37" i="23"/>
  <c r="AB24" i="18"/>
  <c r="AB31" i="20"/>
  <c r="AB30" i="17"/>
  <c r="AB31" i="23"/>
  <c r="F52" i="24"/>
  <c r="F72" i="24" s="1"/>
  <c r="F57" i="43"/>
  <c r="F81" i="43" s="1"/>
  <c r="AL36" i="20"/>
  <c r="AL34" i="17"/>
  <c r="AL24" i="18"/>
  <c r="AL36" i="23"/>
  <c r="CY34" i="17"/>
  <c r="CY36" i="20"/>
  <c r="CY36" i="23"/>
  <c r="CY24" i="18"/>
  <c r="BI49" i="23"/>
  <c r="BI47" i="17"/>
  <c r="BI49" i="20"/>
  <c r="M32" i="18"/>
  <c r="M44" i="23"/>
  <c r="M44" i="20"/>
  <c r="M42" i="17"/>
  <c r="BI38" i="23"/>
  <c r="BI36" i="17"/>
  <c r="BI38" i="20"/>
  <c r="CT24" i="18"/>
  <c r="BZ34" i="17"/>
  <c r="BZ36" i="20"/>
  <c r="BZ36" i="23"/>
  <c r="AE32" i="17"/>
  <c r="AE29" i="18"/>
  <c r="AE33" i="23"/>
  <c r="AE33" i="20"/>
  <c r="DW33" i="20"/>
  <c r="DW33" i="23"/>
  <c r="DW29" i="18"/>
  <c r="DW32" i="17"/>
  <c r="BA30" i="17"/>
  <c r="BA31" i="23"/>
  <c r="BA31" i="20"/>
  <c r="EH36" i="17"/>
  <c r="EH38" i="23"/>
  <c r="EH38" i="20"/>
  <c r="EH24" i="18"/>
  <c r="Q32" i="17"/>
  <c r="Q29" i="18"/>
  <c r="Q33" i="23"/>
  <c r="Q33" i="20"/>
  <c r="I34" i="17"/>
  <c r="I24" i="18"/>
  <c r="I36" i="20"/>
  <c r="I36" i="23"/>
  <c r="BZ48" i="17"/>
  <c r="BZ50" i="23"/>
  <c r="BZ50" i="20"/>
  <c r="BJ45" i="17"/>
  <c r="BJ47" i="20"/>
  <c r="BJ47" i="23"/>
  <c r="DV24" i="18"/>
  <c r="DV31" i="23"/>
  <c r="DV31" i="20"/>
  <c r="DV30" i="17"/>
  <c r="CW38" i="20"/>
  <c r="CW38" i="23"/>
  <c r="CW36" i="17"/>
  <c r="D49" i="43"/>
  <c r="D44" i="24"/>
  <c r="D69" i="24" s="1"/>
  <c r="L34" i="17"/>
  <c r="L36" i="20"/>
  <c r="L36" i="23"/>
  <c r="EM32" i="17"/>
  <c r="EM29" i="18"/>
  <c r="EM33" i="23"/>
  <c r="EM33" i="20"/>
  <c r="EI50" i="23"/>
  <c r="EI50" i="20"/>
  <c r="EI48" i="17"/>
  <c r="EJ48" i="23"/>
  <c r="EJ48" i="20"/>
  <c r="EJ46" i="17"/>
  <c r="BY32" i="18"/>
  <c r="BY44" i="23"/>
  <c r="BY44" i="20"/>
  <c r="BY42" i="17"/>
  <c r="AS42" i="23"/>
  <c r="AS40" i="17"/>
  <c r="AS42" i="20"/>
  <c r="BE36" i="17"/>
  <c r="BE38" i="20"/>
  <c r="BE38" i="23"/>
  <c r="CP38" i="20"/>
  <c r="CP36" i="17"/>
  <c r="CP38" i="23"/>
  <c r="CK39" i="20"/>
  <c r="CK39" i="23"/>
  <c r="CK37" i="17"/>
  <c r="M30" i="23"/>
  <c r="M29" i="17"/>
  <c r="M30" i="20"/>
  <c r="M24" i="18"/>
  <c r="E83" i="43"/>
  <c r="Z49" i="3"/>
  <c r="AA49" i="3"/>
  <c r="DQ32" i="17"/>
  <c r="DQ33" i="23"/>
  <c r="DQ33" i="20"/>
  <c r="DQ24" i="18"/>
  <c r="DQ29" i="18"/>
  <c r="AM34" i="17"/>
  <c r="AM24" i="18"/>
  <c r="AM36" i="20"/>
  <c r="AM36" i="23"/>
  <c r="CM34" i="17"/>
  <c r="CM36" i="20"/>
  <c r="CM36" i="23"/>
  <c r="DQ41" i="23"/>
  <c r="DQ39" i="17"/>
  <c r="DQ41" i="20"/>
  <c r="AC49" i="23"/>
  <c r="AC47" i="17"/>
  <c r="AC49" i="20"/>
  <c r="DT47" i="17"/>
  <c r="DT49" i="20"/>
  <c r="DT49" i="23"/>
  <c r="AA47" i="20"/>
  <c r="AA47" i="23"/>
  <c r="AA45" i="17"/>
  <c r="N32" i="18"/>
  <c r="N42" i="17"/>
  <c r="N44" i="23"/>
  <c r="N44" i="20"/>
  <c r="BX32" i="18"/>
  <c r="BX42" i="17"/>
  <c r="BX44" i="20"/>
  <c r="BX44" i="23"/>
  <c r="DF44" i="23"/>
  <c r="DF32" i="18"/>
  <c r="DF44" i="20"/>
  <c r="DF42" i="17"/>
  <c r="BL43" i="17"/>
  <c r="BL45" i="23"/>
  <c r="BL45" i="20"/>
  <c r="CQ43" i="17"/>
  <c r="CQ45" i="23"/>
  <c r="CQ45" i="20"/>
  <c r="EI40" i="17"/>
  <c r="EI42" i="20"/>
  <c r="EI42" i="23"/>
  <c r="DS39" i="17"/>
  <c r="DS41" i="23"/>
  <c r="DS41" i="20"/>
  <c r="EA39" i="20"/>
  <c r="EA37" i="17"/>
  <c r="EA39" i="23"/>
  <c r="D63" i="43"/>
  <c r="D84" i="43" s="1"/>
  <c r="D61" i="43"/>
  <c r="D83" i="43" s="1"/>
  <c r="AD38" i="20"/>
  <c r="AD36" i="17"/>
  <c r="AD38" i="23"/>
  <c r="CM36" i="17"/>
  <c r="CM38" i="23"/>
  <c r="CM38" i="20"/>
  <c r="AV39" i="23"/>
  <c r="AV37" i="17"/>
  <c r="AV39" i="20"/>
  <c r="D53" i="24"/>
  <c r="D73" i="24" s="1"/>
  <c r="AI38" i="20"/>
  <c r="AI38" i="23"/>
  <c r="AI36" i="17"/>
  <c r="AI24" i="18"/>
  <c r="EB38" i="23"/>
  <c r="EB36" i="17"/>
  <c r="EB38" i="20"/>
  <c r="X39" i="23"/>
  <c r="X39" i="20"/>
  <c r="X37" i="17"/>
  <c r="X24" i="18"/>
  <c r="Q24" i="18"/>
  <c r="Q30" i="20"/>
  <c r="Q29" i="17"/>
  <c r="Q30" i="23"/>
  <c r="F49" i="43"/>
  <c r="F78" i="43" s="1"/>
  <c r="F44" i="24"/>
  <c r="F69" i="24" s="1"/>
  <c r="P31" i="20"/>
  <c r="P30" i="17"/>
  <c r="P31" i="23"/>
  <c r="CM32" i="17"/>
  <c r="CM29" i="18"/>
  <c r="CM24" i="18"/>
  <c r="CM33" i="20"/>
  <c r="CM33" i="23"/>
  <c r="EJ30" i="20"/>
  <c r="EJ30" i="23"/>
  <c r="EJ29" i="17"/>
  <c r="EJ24" i="18"/>
  <c r="E45" i="24"/>
  <c r="E69" i="24" s="1"/>
  <c r="E79" i="24" s="1"/>
  <c r="E50" i="43"/>
  <c r="E49" i="43"/>
  <c r="EJ34" i="17"/>
  <c r="EJ36" i="20"/>
  <c r="EJ36" i="23"/>
  <c r="AH37" i="20"/>
  <c r="AH37" i="23"/>
  <c r="AH35" i="17"/>
  <c r="CQ37" i="23"/>
  <c r="CQ37" i="20"/>
  <c r="CQ35" i="17"/>
  <c r="DZ37" i="20"/>
  <c r="DZ35" i="17"/>
  <c r="DZ37" i="23"/>
  <c r="AH32" i="17"/>
  <c r="AH29" i="18"/>
  <c r="AH33" i="23"/>
  <c r="AH33" i="20"/>
  <c r="AH24" i="18"/>
  <c r="E52" i="43"/>
  <c r="E79" i="43" s="1"/>
  <c r="E47" i="24"/>
  <c r="E70" i="24" s="1"/>
  <c r="AU30" i="23"/>
  <c r="AU24" i="18"/>
  <c r="AU29" i="17"/>
  <c r="AU30" i="20"/>
  <c r="AE49" i="3"/>
  <c r="AD49" i="3"/>
  <c r="F74" i="43" s="1"/>
  <c r="AR24" i="18"/>
  <c r="BB31" i="23"/>
  <c r="BB24" i="18"/>
  <c r="BB31" i="20"/>
  <c r="BB30" i="17"/>
  <c r="DG24" i="18"/>
  <c r="BV38" i="23"/>
  <c r="BV38" i="20"/>
  <c r="BV36" i="17"/>
  <c r="EF38" i="20"/>
  <c r="EF36" i="17"/>
  <c r="EF38" i="23"/>
  <c r="AA39" i="23"/>
  <c r="AA37" i="17"/>
  <c r="AA39" i="20"/>
  <c r="DU37" i="17"/>
  <c r="DU39" i="23"/>
  <c r="DU39" i="20"/>
  <c r="F30" i="17"/>
  <c r="F31" i="20"/>
  <c r="F31" i="23"/>
  <c r="AK36" i="23"/>
  <c r="AK34" i="17"/>
  <c r="AK36" i="20"/>
  <c r="CI32" i="17"/>
  <c r="CI29" i="18"/>
  <c r="CI33" i="23"/>
  <c r="CI24" i="18"/>
  <c r="CI33" i="20"/>
  <c r="BJ49" i="20"/>
  <c r="BJ47" i="17"/>
  <c r="BJ49" i="23"/>
  <c r="BH41" i="20"/>
  <c r="BH41" i="23"/>
  <c r="BH39" i="17"/>
  <c r="AX31" i="20"/>
  <c r="AX31" i="23"/>
  <c r="AX30" i="17"/>
  <c r="DR39" i="23"/>
  <c r="DR39" i="20"/>
  <c r="DR37" i="17"/>
  <c r="DD24" i="18"/>
  <c r="DD30" i="20"/>
  <c r="DD30" i="23"/>
  <c r="DD29" i="17"/>
  <c r="EK24" i="18"/>
  <c r="EK30" i="20"/>
  <c r="EK30" i="23"/>
  <c r="EK29" i="17"/>
  <c r="AD32" i="17"/>
  <c r="AD33" i="23"/>
  <c r="AD33" i="20"/>
  <c r="AD29" i="18"/>
  <c r="BY36" i="20"/>
  <c r="BY36" i="23"/>
  <c r="BY34" i="17"/>
  <c r="CZ36" i="17"/>
  <c r="CZ38" i="23"/>
  <c r="CZ38" i="20"/>
  <c r="D34" i="17"/>
  <c r="D36" i="20"/>
  <c r="D36" i="23"/>
  <c r="L50" i="23"/>
  <c r="L48" i="17"/>
  <c r="L50" i="20"/>
  <c r="DY45" i="23"/>
  <c r="DY45" i="20"/>
  <c r="DY43" i="17"/>
  <c r="P38" i="20"/>
  <c r="P36" i="17"/>
  <c r="P38" i="23"/>
  <c r="EO39" i="20"/>
  <c r="EO37" i="17"/>
  <c r="EO39" i="23"/>
  <c r="CJ39" i="23"/>
  <c r="CJ39" i="20"/>
  <c r="CJ37" i="17"/>
  <c r="CJ24" i="18"/>
  <c r="N31" i="23"/>
  <c r="N30" i="17"/>
  <c r="N31" i="20"/>
  <c r="AE37" i="23"/>
  <c r="AE37" i="20"/>
  <c r="AE35" i="17"/>
  <c r="CS32" i="17"/>
  <c r="CS29" i="18"/>
  <c r="CS33" i="20"/>
  <c r="CS24" i="18"/>
  <c r="CS33" i="23"/>
  <c r="L49" i="3"/>
  <c r="C31" i="20"/>
  <c r="C24" i="18"/>
  <c r="C31" i="23"/>
  <c r="C30" i="17"/>
  <c r="CD32" i="17"/>
  <c r="CD33" i="20"/>
  <c r="CD33" i="23"/>
  <c r="CD29" i="18"/>
  <c r="CD24" i="18"/>
  <c r="C36" i="23"/>
  <c r="C34" i="17"/>
  <c r="C36" i="20"/>
  <c r="CZ34" i="17"/>
  <c r="CZ36" i="20"/>
  <c r="CZ36" i="23"/>
  <c r="EJ50" i="20"/>
  <c r="EJ50" i="23"/>
  <c r="EJ48" i="17"/>
  <c r="DF46" i="17"/>
  <c r="DF48" i="23"/>
  <c r="DF48" i="20"/>
  <c r="DD42" i="17"/>
  <c r="DD32" i="18"/>
  <c r="DD44" i="20"/>
  <c r="DD44" i="23"/>
  <c r="AT42" i="23"/>
  <c r="AT42" i="20"/>
  <c r="AT40" i="17"/>
  <c r="F45" i="24"/>
  <c r="CC39" i="20"/>
  <c r="CC37" i="17"/>
  <c r="CC39" i="23"/>
  <c r="CI37" i="17"/>
  <c r="CI39" i="23"/>
  <c r="CI39" i="20"/>
  <c r="F49" i="3"/>
  <c r="D74" i="43" s="1"/>
  <c r="AK24" i="18"/>
  <c r="BH32" i="17"/>
  <c r="BH29" i="18"/>
  <c r="BH33" i="20"/>
  <c r="BH33" i="23"/>
  <c r="BH24" i="18"/>
  <c r="E50" i="24"/>
  <c r="E71" i="24" s="1"/>
  <c r="E55" i="43"/>
  <c r="E80" i="43" s="1"/>
  <c r="DY37" i="23"/>
  <c r="DY37" i="20"/>
  <c r="DY35" i="17"/>
  <c r="AF32" i="17"/>
  <c r="AF29" i="18"/>
  <c r="AF33" i="20"/>
  <c r="AF33" i="23"/>
  <c r="E24" i="18"/>
  <c r="E31" i="23"/>
  <c r="E30" i="17"/>
  <c r="E31" i="20"/>
  <c r="BF32" i="17"/>
  <c r="BF24" i="18"/>
  <c r="BF29" i="18"/>
  <c r="BF33" i="20"/>
  <c r="BF33" i="23"/>
  <c r="CP36" i="20"/>
  <c r="CP34" i="17"/>
  <c r="CP36" i="23"/>
  <c r="N48" i="17"/>
  <c r="N50" i="20"/>
  <c r="N50" i="23"/>
  <c r="K48" i="20"/>
  <c r="K46" i="17"/>
  <c r="K48" i="23"/>
  <c r="DC32" i="18"/>
  <c r="DC44" i="20"/>
  <c r="DC44" i="23"/>
  <c r="DC42" i="17"/>
  <c r="DW45" i="23"/>
  <c r="DW45" i="20"/>
  <c r="DW43" i="17"/>
  <c r="F56" i="24"/>
  <c r="F74" i="24" s="1"/>
  <c r="F61" i="43"/>
  <c r="F83" i="43" s="1"/>
  <c r="EM39" i="23"/>
  <c r="EM39" i="20"/>
  <c r="EM37" i="17"/>
  <c r="Z39" i="23"/>
  <c r="Z39" i="20"/>
  <c r="Z24" i="18"/>
  <c r="Z37" i="17"/>
  <c r="AV30" i="20"/>
  <c r="AV24" i="18"/>
  <c r="AV29" i="17"/>
  <c r="AV30" i="23"/>
  <c r="AA32" i="17"/>
  <c r="AA29" i="18"/>
  <c r="AA33" i="23"/>
  <c r="AA33" i="20"/>
  <c r="F50" i="24"/>
  <c r="F55" i="43"/>
  <c r="F80" i="43" s="1"/>
  <c r="DZ32" i="17"/>
  <c r="DZ29" i="18"/>
  <c r="DZ33" i="23"/>
  <c r="DZ33" i="20"/>
  <c r="AY31" i="23"/>
  <c r="AY30" i="17"/>
  <c r="AY31" i="20"/>
  <c r="AY24" i="18"/>
  <c r="CY40" i="17"/>
  <c r="CY42" i="20"/>
  <c r="CY42" i="23"/>
  <c r="AS50" i="20"/>
  <c r="AS50" i="23"/>
  <c r="AS48" i="17"/>
  <c r="F69" i="43"/>
  <c r="F87" i="43" s="1"/>
  <c r="F64" i="24"/>
  <c r="F78" i="24" s="1"/>
  <c r="AD47" i="17"/>
  <c r="AD49" i="23"/>
  <c r="AD49" i="20"/>
  <c r="DV47" i="17"/>
  <c r="DV49" i="23"/>
  <c r="DV49" i="20"/>
  <c r="BY46" i="17"/>
  <c r="BY48" i="23"/>
  <c r="BY48" i="20"/>
  <c r="BI47" i="23"/>
  <c r="BI47" i="20"/>
  <c r="BI45" i="17"/>
  <c r="EI32" i="18"/>
  <c r="EI42" i="17"/>
  <c r="EI44" i="23"/>
  <c r="EI44" i="20"/>
  <c r="AE45" i="20"/>
  <c r="AE45" i="23"/>
  <c r="AE43" i="17"/>
  <c r="BN45" i="20"/>
  <c r="BN43" i="17"/>
  <c r="BN45" i="23"/>
  <c r="CS43" i="17"/>
  <c r="CS45" i="23"/>
  <c r="CS45" i="20"/>
  <c r="E56" i="24"/>
  <c r="E61" i="43"/>
  <c r="EK40" i="17"/>
  <c r="EK42" i="23"/>
  <c r="EK42" i="20"/>
  <c r="DU39" i="17"/>
  <c r="DU41" i="23"/>
  <c r="DU41" i="20"/>
  <c r="F85" i="43"/>
  <c r="E30" i="43"/>
  <c r="E26" i="24"/>
  <c r="AB49" i="3"/>
  <c r="AC38" i="20"/>
  <c r="AC38" i="23"/>
  <c r="AC36" i="17"/>
  <c r="DT38" i="23"/>
  <c r="DT36" i="17"/>
  <c r="DT38" i="20"/>
  <c r="AU39" i="23"/>
  <c r="AU37" i="17"/>
  <c r="AU39" i="20"/>
  <c r="EP39" i="23"/>
  <c r="EP39" i="20"/>
  <c r="EP37" i="17"/>
  <c r="EC38" i="20"/>
  <c r="EC38" i="23"/>
  <c r="EC36" i="17"/>
  <c r="Y39" i="20"/>
  <c r="Y37" i="17"/>
  <c r="Y39" i="23"/>
  <c r="DO39" i="20"/>
  <c r="DO39" i="23"/>
  <c r="DO37" i="17"/>
  <c r="D36" i="17"/>
  <c r="D38" i="23"/>
  <c r="D38" i="20"/>
  <c r="AF24" i="18"/>
  <c r="L30" i="17"/>
  <c r="L31" i="23"/>
  <c r="L31" i="20"/>
  <c r="EI29" i="17"/>
  <c r="EI30" i="23"/>
  <c r="EI24" i="18"/>
  <c r="EI30" i="20"/>
  <c r="O31" i="20"/>
  <c r="O31" i="23"/>
  <c r="O30" i="17"/>
  <c r="CA30" i="20"/>
  <c r="CA24" i="18"/>
  <c r="CA29" i="17"/>
  <c r="CA30" i="23"/>
  <c r="CN32" i="17"/>
  <c r="CN33" i="23"/>
  <c r="CN33" i="20"/>
  <c r="CN29" i="18"/>
  <c r="CN24" i="18"/>
  <c r="BM37" i="23"/>
  <c r="BM37" i="20"/>
  <c r="BM35" i="17"/>
  <c r="BS24" i="18"/>
  <c r="BS31" i="20"/>
  <c r="BS31" i="23"/>
  <c r="BS30" i="17"/>
  <c r="AW29" i="17"/>
  <c r="AW30" i="20"/>
  <c r="AW24" i="18"/>
  <c r="AW30" i="23"/>
  <c r="DE24" i="18"/>
  <c r="DE29" i="17"/>
  <c r="DE30" i="23"/>
  <c r="DE30" i="20"/>
  <c r="AM24" i="3"/>
  <c r="F26" i="24"/>
  <c r="F30" i="43"/>
  <c r="AL49" i="3"/>
  <c r="AC32" i="17"/>
  <c r="AC29" i="18"/>
  <c r="AC33" i="23"/>
  <c r="AC33" i="20"/>
  <c r="BI32" i="17"/>
  <c r="BI29" i="18"/>
  <c r="BI33" i="23"/>
  <c r="BI33" i="20"/>
  <c r="BI24" i="18"/>
  <c r="M49" i="3"/>
  <c r="EI34" i="17"/>
  <c r="EI36" i="20"/>
  <c r="EI36" i="23"/>
  <c r="CW24" i="18"/>
  <c r="BM32" i="17"/>
  <c r="BM29" i="18"/>
  <c r="BM33" i="20"/>
  <c r="BM33" i="23"/>
  <c r="N49" i="3"/>
  <c r="DJ24" i="18"/>
  <c r="DJ30" i="20"/>
  <c r="DJ30" i="23"/>
  <c r="DJ29" i="17"/>
  <c r="F45" i="43"/>
  <c r="F51" i="24"/>
  <c r="AP24" i="18"/>
  <c r="AP36" i="17"/>
  <c r="AP38" i="23"/>
  <c r="AP38" i="20"/>
  <c r="AM38" i="20"/>
  <c r="AM36" i="17"/>
  <c r="AM38" i="23"/>
  <c r="BT38" i="20"/>
  <c r="BT36" i="17"/>
  <c r="BT38" i="23"/>
  <c r="EE24" i="18"/>
  <c r="EE38" i="23"/>
  <c r="EE36" i="17"/>
  <c r="EE38" i="20"/>
  <c r="BJ37" i="17"/>
  <c r="BJ39" i="20"/>
  <c r="BJ39" i="23"/>
  <c r="CP39" i="23"/>
  <c r="CP39" i="20"/>
  <c r="CP37" i="17"/>
  <c r="DT39" i="20"/>
  <c r="DT37" i="17"/>
  <c r="DT39" i="23"/>
  <c r="C45" i="43"/>
  <c r="E51" i="24"/>
  <c r="EB34" i="17"/>
  <c r="EB36" i="20"/>
  <c r="EB36" i="23"/>
  <c r="BV34" i="17"/>
  <c r="BV36" i="20"/>
  <c r="BV36" i="23"/>
  <c r="K50" i="23"/>
  <c r="K50" i="20"/>
  <c r="K48" i="17"/>
  <c r="N46" i="17"/>
  <c r="N48" i="23"/>
  <c r="N48" i="20"/>
  <c r="AC47" i="23"/>
  <c r="AC47" i="20"/>
  <c r="AC45" i="17"/>
  <c r="DZ31" i="23"/>
  <c r="DZ24" i="18"/>
  <c r="DZ31" i="20"/>
  <c r="DZ30" i="17"/>
  <c r="EN39" i="20"/>
  <c r="EN37" i="17"/>
  <c r="EN39" i="23"/>
  <c r="CL37" i="17"/>
  <c r="CL39" i="20"/>
  <c r="CL39" i="23"/>
  <c r="Q31" i="23"/>
  <c r="Q31" i="20"/>
  <c r="Q30" i="17"/>
  <c r="BN35" i="17"/>
  <c r="BN37" i="20"/>
  <c r="BN37" i="23"/>
  <c r="DF36" i="23"/>
  <c r="DF36" i="20"/>
  <c r="DF34" i="17"/>
  <c r="D26" i="24"/>
  <c r="D30" i="43"/>
  <c r="R49" i="3"/>
  <c r="CM39" i="23"/>
  <c r="CM37" i="17"/>
  <c r="CM39" i="20"/>
  <c r="W41" i="20"/>
  <c r="W41" i="23"/>
  <c r="W39" i="17"/>
  <c r="EL46" i="17"/>
  <c r="EL48" i="20"/>
  <c r="EL48" i="23"/>
  <c r="F58" i="24"/>
  <c r="F75" i="24" s="1"/>
  <c r="F63" i="43"/>
  <c r="F84" i="43" s="1"/>
  <c r="BY42" i="20"/>
  <c r="BY40" i="17"/>
  <c r="BY42" i="23"/>
  <c r="R39" i="23"/>
  <c r="R39" i="20"/>
  <c r="R37" i="17"/>
  <c r="C38" i="20"/>
  <c r="C38" i="23"/>
  <c r="C36" i="17"/>
  <c r="L30" i="23"/>
  <c r="L30" i="20"/>
  <c r="L29" i="17"/>
  <c r="L24" i="18"/>
  <c r="AT34" i="17"/>
  <c r="AT36" i="23"/>
  <c r="AT36" i="20"/>
  <c r="DW37" i="23"/>
  <c r="DW37" i="20"/>
  <c r="DW35" i="17"/>
  <c r="W49" i="3"/>
  <c r="V49" i="3"/>
  <c r="E74" i="43" s="1"/>
  <c r="AC24" i="18"/>
  <c r="AC31" i="23"/>
  <c r="AC31" i="20"/>
  <c r="AC30" i="17"/>
  <c r="AC39" i="20"/>
  <c r="AC39" i="23"/>
  <c r="AC37" i="17"/>
  <c r="CZ40" i="17"/>
  <c r="CZ42" i="23"/>
  <c r="CZ42" i="20"/>
  <c r="BE32" i="17"/>
  <c r="BE29" i="18"/>
  <c r="BE24" i="18"/>
  <c r="BE33" i="23"/>
  <c r="BE33" i="20"/>
  <c r="CN34" i="17"/>
  <c r="CN36" i="20"/>
  <c r="CN36" i="23"/>
  <c r="M48" i="17"/>
  <c r="M50" i="20"/>
  <c r="M50" i="23"/>
  <c r="CP45" i="17"/>
  <c r="CP47" i="20"/>
  <c r="CP47" i="23"/>
  <c r="DE40" i="17"/>
  <c r="DE42" i="20"/>
  <c r="DE42" i="23"/>
  <c r="EJ37" i="17"/>
  <c r="EJ39" i="20"/>
  <c r="EJ39" i="23"/>
  <c r="DW30" i="17"/>
  <c r="DW24" i="18"/>
  <c r="DW31" i="23"/>
  <c r="DW31" i="20"/>
  <c r="DY24" i="18"/>
  <c r="W37" i="17"/>
  <c r="W39" i="23"/>
  <c r="W39" i="20"/>
  <c r="AG31" i="23"/>
  <c r="AG30" i="17"/>
  <c r="AG31" i="20"/>
  <c r="BW36" i="20"/>
  <c r="BW36" i="23"/>
  <c r="BW34" i="17"/>
  <c r="CS37" i="23"/>
  <c r="CS37" i="20"/>
  <c r="CS35" i="17"/>
  <c r="N24" i="18"/>
  <c r="AD39" i="20"/>
  <c r="AD37" i="17"/>
  <c r="AD39" i="23"/>
  <c r="CV34" i="17"/>
  <c r="CV36" i="23"/>
  <c r="CV36" i="20"/>
  <c r="AO34" i="17"/>
  <c r="AO36" i="23"/>
  <c r="AO36" i="20"/>
  <c r="AO24" i="18"/>
  <c r="BX50" i="20"/>
  <c r="BX50" i="23"/>
  <c r="BX48" i="17"/>
  <c r="BX48" i="23"/>
  <c r="BX48" i="20"/>
  <c r="BX46" i="17"/>
  <c r="CN45" i="17"/>
  <c r="CN47" i="23"/>
  <c r="CN47" i="20"/>
  <c r="AF43" i="17"/>
  <c r="AF45" i="23"/>
  <c r="AF45" i="20"/>
  <c r="CN41" i="20"/>
  <c r="CN41" i="23"/>
  <c r="CN39" i="17"/>
  <c r="AK38" i="20"/>
  <c r="AK38" i="23"/>
  <c r="AK36" i="17"/>
  <c r="K29" i="17"/>
  <c r="K30" i="23"/>
  <c r="K30" i="20"/>
  <c r="K24" i="18"/>
  <c r="R30" i="17"/>
  <c r="R31" i="20"/>
  <c r="R31" i="23"/>
  <c r="CC29" i="17"/>
  <c r="CC30" i="20"/>
  <c r="CC24" i="18"/>
  <c r="CC30" i="23"/>
  <c r="DX35" i="17"/>
  <c r="DX37" i="20"/>
  <c r="DX37" i="23"/>
  <c r="AN38" i="20"/>
  <c r="AN38" i="23"/>
  <c r="AN36" i="17"/>
  <c r="AB39" i="20"/>
  <c r="AB37" i="17"/>
  <c r="AB39" i="23"/>
  <c r="BG39" i="23"/>
  <c r="BG39" i="20"/>
  <c r="BG37" i="17"/>
  <c r="CO37" i="17"/>
  <c r="CO39" i="23"/>
  <c r="CO39" i="20"/>
  <c r="DV39" i="23"/>
  <c r="DV39" i="20"/>
  <c r="DV37" i="17"/>
  <c r="D31" i="23"/>
  <c r="D24" i="18"/>
  <c r="D31" i="20"/>
  <c r="D30" i="17"/>
  <c r="DF24" i="18"/>
  <c r="DC24" i="18"/>
  <c r="R32" i="17"/>
  <c r="R29" i="18"/>
  <c r="R33" i="20"/>
  <c r="R33" i="23"/>
  <c r="CX34" i="17"/>
  <c r="CX36" i="23"/>
  <c r="CX36" i="20"/>
  <c r="D52" i="43"/>
  <c r="D79" i="43" s="1"/>
  <c r="D47" i="24"/>
  <c r="D70" i="24" s="1"/>
  <c r="ED36" i="23"/>
  <c r="ED36" i="20"/>
  <c r="ED34" i="17"/>
  <c r="ED24" i="18"/>
  <c r="BD32" i="17"/>
  <c r="BD29" i="18"/>
  <c r="BD33" i="20"/>
  <c r="BD33" i="23"/>
  <c r="AX32" i="17"/>
  <c r="AX29" i="18"/>
  <c r="AX33" i="23"/>
  <c r="AX33" i="20"/>
  <c r="EA24" i="18"/>
  <c r="EA36" i="23"/>
  <c r="EA36" i="20"/>
  <c r="EA34" i="17"/>
  <c r="AM40" i="17"/>
  <c r="AM42" i="23"/>
  <c r="AM42" i="20"/>
  <c r="DC50" i="23"/>
  <c r="DC50" i="20"/>
  <c r="DC48" i="17"/>
  <c r="BH45" i="17"/>
  <c r="BH47" i="23"/>
  <c r="BH47" i="20"/>
  <c r="AH45" i="23"/>
  <c r="AH43" i="17"/>
  <c r="AH45" i="20"/>
  <c r="E59" i="24"/>
  <c r="E64" i="43"/>
  <c r="BZ42" i="23"/>
  <c r="BZ42" i="20"/>
  <c r="BZ40" i="17"/>
  <c r="DD42" i="23"/>
  <c r="DD40" i="17"/>
  <c r="DD42" i="20"/>
  <c r="AD41" i="23"/>
  <c r="AD41" i="20"/>
  <c r="AD39" i="17"/>
  <c r="CL36" i="17"/>
  <c r="CL38" i="20"/>
  <c r="CL38" i="23"/>
  <c r="CL24" i="18"/>
  <c r="AH49" i="3"/>
  <c r="AI49" i="3"/>
  <c r="AB38" i="20"/>
  <c r="AB38" i="23"/>
  <c r="AB36" i="17"/>
  <c r="DS38" i="20"/>
  <c r="DS36" i="17"/>
  <c r="DS38" i="23"/>
  <c r="BP31" i="20"/>
  <c r="BP31" i="23"/>
  <c r="BP30" i="17"/>
  <c r="BR36" i="17"/>
  <c r="BR38" i="23"/>
  <c r="BR38" i="20"/>
  <c r="ED36" i="17"/>
  <c r="ED38" i="23"/>
  <c r="ED38" i="20"/>
  <c r="DQ37" i="17"/>
  <c r="DQ39" i="20"/>
  <c r="DQ39" i="23"/>
  <c r="E74" i="24"/>
  <c r="M30" i="17"/>
  <c r="M31" i="23"/>
  <c r="M31" i="20"/>
  <c r="AX29" i="17"/>
  <c r="AX30" i="20"/>
  <c r="AX30" i="23"/>
  <c r="AX24" i="18"/>
  <c r="BP24" i="18"/>
  <c r="D65" i="24"/>
  <c r="BU30" i="17"/>
  <c r="BU31" i="23"/>
  <c r="BU31" i="20"/>
  <c r="BU24" i="18"/>
  <c r="O24" i="18"/>
  <c r="O30" i="23"/>
  <c r="O30" i="20"/>
  <c r="O29" i="17"/>
  <c r="CK24" i="18"/>
  <c r="DC34" i="17"/>
  <c r="DC36" i="20"/>
  <c r="DC36" i="23"/>
  <c r="EL34" i="17"/>
  <c r="EL36" i="20"/>
  <c r="EL36" i="23"/>
  <c r="CB24" i="18"/>
  <c r="CB30" i="23"/>
  <c r="CB30" i="20"/>
  <c r="CB29" i="17"/>
  <c r="AS24" i="18"/>
  <c r="AG32" i="17"/>
  <c r="AG29" i="18"/>
  <c r="AG33" i="23"/>
  <c r="AG33" i="20"/>
  <c r="CQ32" i="17"/>
  <c r="CQ33" i="23"/>
  <c r="CQ33" i="20"/>
  <c r="CQ29" i="18"/>
  <c r="DY32" i="17"/>
  <c r="DY33" i="20"/>
  <c r="DY33" i="23"/>
  <c r="DY29" i="18"/>
  <c r="I49" i="3"/>
  <c r="P49" i="3"/>
  <c r="O49" i="3"/>
  <c r="CX24" i="18"/>
  <c r="BX24" i="18"/>
  <c r="AO38" i="23"/>
  <c r="AO38" i="20"/>
  <c r="AO36" i="17"/>
  <c r="E57" i="43"/>
  <c r="E81" i="43" s="1"/>
  <c r="E52" i="24"/>
  <c r="E72" i="24" s="1"/>
  <c r="BS38" i="20"/>
  <c r="BS38" i="23"/>
  <c r="BS36" i="17"/>
  <c r="DB36" i="17"/>
  <c r="DB38" i="20"/>
  <c r="DB38" i="23"/>
  <c r="BI39" i="23"/>
  <c r="BI39" i="20"/>
  <c r="BI37" i="17"/>
  <c r="DS39" i="20"/>
  <c r="DS37" i="17"/>
  <c r="DS39" i="23"/>
  <c r="D50" i="43"/>
  <c r="D45" i="24"/>
  <c r="C26" i="24"/>
  <c r="C30" i="43"/>
  <c r="EP24" i="18"/>
  <c r="E78" i="43" l="1"/>
  <c r="E89" i="43" s="1"/>
  <c r="F89" i="43"/>
  <c r="D78" i="43"/>
  <c r="D89" i="43" s="1"/>
  <c r="E75" i="24"/>
  <c r="E65" i="24"/>
  <c r="D79" i="24"/>
  <c r="F65" i="24"/>
  <c r="E84" i="43"/>
  <c r="F71" i="24"/>
  <c r="F79" i="24"/>
</calcChain>
</file>

<file path=xl/sharedStrings.xml><?xml version="1.0" encoding="utf-8"?>
<sst xmlns="http://schemas.openxmlformats.org/spreadsheetml/2006/main" count="12522" uniqueCount="772">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</sst>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164550.18700000001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20251.697193</c:v>
                </c:pt>
                <c:pt idx="5">
                  <c:v>145566.09484000001</c:v>
                </c:pt>
                <c:pt idx="6">
                  <c:v>24653.501332</c:v>
                </c:pt>
                <c:pt idx="7">
                  <c:v>490</c:v>
                </c:pt>
                <c:pt idx="8">
                  <c:v>59031.917099999999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43082.587500000009</c:v>
                </c:pt>
                <c:pt idx="1">
                  <c:v>20112.549100000004</c:v>
                </c:pt>
                <c:pt idx="2">
                  <c:v>6118.5323999999964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8251.7741500000011</c:v>
                </c:pt>
                <c:pt idx="1">
                  <c:v>5.5622999997297029E-2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38923.434468499996</c:v>
                </c:pt>
                <c:pt idx="1">
                  <c:v>55984.628691499995</c:v>
                </c:pt>
                <c:pt idx="2">
                  <c:v>44101.871680000011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2483.2383319999999</c:v>
                </c:pt>
                <c:pt idx="2">
                  <c:v>20000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12301.82705</c:v>
                </c:pt>
                <c:pt idx="1">
                  <c:v>16444.569350000002</c:v>
                </c:pt>
                <c:pt idx="2">
                  <c:v>30285.520699999997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0824512"/>
        <c:axId val="1730799312"/>
      </c:barChart>
      <c:catAx>
        <c:axId val="173082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799312"/>
        <c:crosses val="autoZero"/>
        <c:auto val="1"/>
        <c:lblAlgn val="ctr"/>
        <c:lblOffset val="100"/>
        <c:noMultiLvlLbl val="0"/>
      </c:catAx>
      <c:valAx>
        <c:axId val="17307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082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86015.571274999995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6193.5791360000003</c:v>
                </c:pt>
                <c:pt idx="5">
                  <c:v>66432.580230000007</c:v>
                </c:pt>
                <c:pt idx="6">
                  <c:v>6935.6625336000006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48825.644753999994</c:v>
                </c:pt>
                <c:pt idx="1">
                  <c:v>73039.797923999999</c:v>
                </c:pt>
                <c:pt idx="2">
                  <c:v>82976.880208000002</c:v>
                </c:pt>
                <c:pt idx="3">
                  <c:v>86015.571274999995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20623.7505227</c:v>
                </c:pt>
                <c:pt idx="2">
                  <c:v>46305.632869420006</c:v>
                </c:pt>
                <c:pt idx="3">
                  <c:v>66432.580230000007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1309.1493336000001</c:v>
                </c:pt>
                <c:pt idx="3">
                  <c:v>6935.6625336000006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6687.955251899999</c:v>
                </c:pt>
                <c:pt idx="2">
                  <c:v>6423.4818677000003</c:v>
                </c:pt>
                <c:pt idx="3">
                  <c:v>6193.5791360000003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700240"/>
        <c:axId val="14486873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870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7360"/>
        <c:crosses val="autoZero"/>
        <c:auto val="1"/>
        <c:lblAlgn val="ctr"/>
        <c:lblOffset val="100"/>
        <c:noMultiLvlLbl val="0"/>
      </c:catAx>
      <c:valAx>
        <c:axId val="144868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70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107848.59361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59031.917099999999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95080.568750000006</c:v>
                </c:pt>
                <c:pt idx="2">
                  <c:v>106589.74602999999</c:v>
                </c:pt>
                <c:pt idx="3">
                  <c:v>107848.59361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12301.82705</c:v>
                </c:pt>
                <c:pt idx="2">
                  <c:v>28746.396390000002</c:v>
                </c:pt>
                <c:pt idx="3">
                  <c:v>59031.917099999999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684560"/>
        <c:axId val="14486823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4868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2320"/>
        <c:crosses val="autoZero"/>
        <c:auto val="1"/>
        <c:lblAlgn val="ctr"/>
        <c:lblOffset val="100"/>
        <c:noMultiLvlLbl val="0"/>
      </c:catAx>
      <c:valAx>
        <c:axId val="14486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8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20.909261399999998</c:v>
                </c:pt>
                <c:pt idx="2">
                  <c:v>19.295179820000001</c:v>
                </c:pt>
                <c:pt idx="3">
                  <c:v>35.830895439999999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33.829833190000002</c:v>
                </c:pt>
                <c:pt idx="2">
                  <c:v>33.172181850000001</c:v>
                </c:pt>
                <c:pt idx="3">
                  <c:v>47.165928180000002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98000"/>
        <c:axId val="14486912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869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1280"/>
        <c:crosses val="autoZero"/>
        <c:auto val="1"/>
        <c:lblAlgn val="ctr"/>
        <c:lblOffset val="100"/>
        <c:noMultiLvlLbl val="0"/>
      </c:catAx>
      <c:valAx>
        <c:axId val="144869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21.065697556164384</c:v>
                </c:pt>
                <c:pt idx="2">
                  <c:v>21.961915038356164</c:v>
                </c:pt>
                <c:pt idx="3">
                  <c:v>46.884669095890409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37.005017671232878</c:v>
                </c:pt>
                <c:pt idx="2">
                  <c:v>40.122391808219177</c:v>
                </c:pt>
                <c:pt idx="3">
                  <c:v>68.673912684931508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673360"/>
        <c:axId val="144869744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4867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97440"/>
        <c:crosses val="autoZero"/>
        <c:auto val="1"/>
        <c:lblAlgn val="ctr"/>
        <c:lblOffset val="100"/>
        <c:noMultiLvlLbl val="0"/>
      </c:catAx>
      <c:valAx>
        <c:axId val="144869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867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164550.18700000001</c:v>
                </c:pt>
                <c:pt idx="1">
                  <c:v>26918.484993999999</c:v>
                </c:pt>
                <c:pt idx="2">
                  <c:v>0</c:v>
                </c:pt>
                <c:pt idx="3">
                  <c:v>3395</c:v>
                </c:pt>
                <c:pt idx="4">
                  <c:v>20251.697193</c:v>
                </c:pt>
                <c:pt idx="5">
                  <c:v>145566.09484000001</c:v>
                </c:pt>
                <c:pt idx="6">
                  <c:v>24653.501332</c:v>
                </c:pt>
                <c:pt idx="7">
                  <c:v>490</c:v>
                </c:pt>
                <c:pt idx="8">
                  <c:v>59031.917099999999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43082.587500000009</c:v>
                </c:pt>
                <c:pt idx="2">
                  <c:v>20112.549100000004</c:v>
                </c:pt>
                <c:pt idx="3">
                  <c:v>6118.5323999999964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5897.8320060000005</c:v>
                </c:pt>
                <c:pt idx="2">
                  <c:v>7491.3529879999987</c:v>
                </c:pt>
                <c:pt idx="3">
                  <c:v>2287.0999999999985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8251.7741500000011</c:v>
                </c:pt>
                <c:pt idx="2">
                  <c:v>5.5622999997297029E-2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38923.434468499996</c:v>
                </c:pt>
                <c:pt idx="2">
                  <c:v>55984.628691499995</c:v>
                </c:pt>
                <c:pt idx="3">
                  <c:v>44101.871680000011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2483.2383319999999</c:v>
                </c:pt>
                <c:pt idx="3">
                  <c:v>20000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12301.82705</c:v>
                </c:pt>
                <c:pt idx="2">
                  <c:v>16444.569350000002</c:v>
                </c:pt>
                <c:pt idx="3">
                  <c:v>30285.520699999997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73520"/>
        <c:axId val="1672984720"/>
      </c:barChart>
      <c:catAx>
        <c:axId val="167297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4720"/>
        <c:crosses val="autoZero"/>
        <c:auto val="1"/>
        <c:lblAlgn val="ctr"/>
        <c:lblOffset val="100"/>
        <c:noMultiLvlLbl val="0"/>
      </c:catAx>
      <c:valAx>
        <c:axId val="167298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7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86015.571274999995</c:v>
                </c:pt>
                <c:pt idx="1">
                  <c:v>10991.5482976</c:v>
                </c:pt>
                <c:pt idx="2">
                  <c:v>0</c:v>
                </c:pt>
                <c:pt idx="3">
                  <c:v>3007.6281399999998</c:v>
                </c:pt>
                <c:pt idx="4">
                  <c:v>6193.5791360000003</c:v>
                </c:pt>
                <c:pt idx="5">
                  <c:v>66432.580230000007</c:v>
                </c:pt>
                <c:pt idx="6">
                  <c:v>6935.6625336000006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48825.644753999994</c:v>
                </c:pt>
                <c:pt idx="1">
                  <c:v>73039.797923999999</c:v>
                </c:pt>
                <c:pt idx="2">
                  <c:v>82976.880208000002</c:v>
                </c:pt>
                <c:pt idx="3">
                  <c:v>86015.571274999995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20623.7505227</c:v>
                </c:pt>
                <c:pt idx="2">
                  <c:v>46305.632869420006</c:v>
                </c:pt>
                <c:pt idx="3">
                  <c:v>66432.580230000007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1309.1493336000001</c:v>
                </c:pt>
                <c:pt idx="3">
                  <c:v>6935.6625336000006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4762.7369360000002</c:v>
                </c:pt>
                <c:pt idx="2">
                  <c:v>5187.7777584100004</c:v>
                </c:pt>
                <c:pt idx="3">
                  <c:v>10991.5482976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6687.955251899999</c:v>
                </c:pt>
                <c:pt idx="2">
                  <c:v>6423.4818677000003</c:v>
                </c:pt>
                <c:pt idx="3">
                  <c:v>6193.5791360000003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988640"/>
        <c:axId val="16729729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7298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72960"/>
        <c:crosses val="autoZero"/>
        <c:auto val="1"/>
        <c:lblAlgn val="ctr"/>
        <c:lblOffset val="100"/>
        <c:noMultiLvlLbl val="0"/>
      </c:catAx>
      <c:valAx>
        <c:axId val="167297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107848.59361</c:v>
                </c:pt>
                <c:pt idx="1">
                  <c:v>25504.498970000001</c:v>
                </c:pt>
                <c:pt idx="2">
                  <c:v>0</c:v>
                </c:pt>
                <c:pt idx="3">
                  <c:v>2983.193585</c:v>
                </c:pt>
                <c:pt idx="4">
                  <c:v>6885.5770460000003</c:v>
                </c:pt>
                <c:pt idx="5">
                  <c:v>43669.828450000001</c:v>
                </c:pt>
                <c:pt idx="6">
                  <c:v>59031.917099999999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63352.745075999999</c:v>
                </c:pt>
                <c:pt idx="1">
                  <c:v>95080.568750000006</c:v>
                </c:pt>
                <c:pt idx="2">
                  <c:v>106589.74602999999</c:v>
                </c:pt>
                <c:pt idx="3">
                  <c:v>107848.59361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12301.82705</c:v>
                </c:pt>
                <c:pt idx="2">
                  <c:v>28746.396390000002</c:v>
                </c:pt>
                <c:pt idx="3">
                  <c:v>59031.917099999999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15799.11859</c:v>
                </c:pt>
                <c:pt idx="2">
                  <c:v>23337.536769999999</c:v>
                </c:pt>
                <c:pt idx="3">
                  <c:v>25504.498970000001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4039.8127709999999</c:v>
                </c:pt>
                <c:pt idx="1">
                  <c:v>7275.865135</c:v>
                </c:pt>
                <c:pt idx="2">
                  <c:v>7102.5215459999999</c:v>
                </c:pt>
                <c:pt idx="3">
                  <c:v>6885.5770460000003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13174.48683</c:v>
                </c:pt>
                <c:pt idx="2">
                  <c:v>30439.266950000001</c:v>
                </c:pt>
                <c:pt idx="3">
                  <c:v>43669.828450000001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930.7002665</c:v>
                </c:pt>
                <c:pt idx="3">
                  <c:v>4930.7002659999998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333568"/>
        <c:axId val="14763374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633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7488"/>
        <c:crosses val="autoZero"/>
        <c:auto val="1"/>
        <c:lblAlgn val="ctr"/>
        <c:lblOffset val="100"/>
        <c:noMultiLvlLbl val="0"/>
      </c:catAx>
      <c:valAx>
        <c:axId val="147633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20.909261399999998</c:v>
                </c:pt>
                <c:pt idx="2">
                  <c:v>19.295179820000001</c:v>
                </c:pt>
                <c:pt idx="3">
                  <c:v>35.830895439999999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33.829833190000002</c:v>
                </c:pt>
                <c:pt idx="2">
                  <c:v>33.172181850000001</c:v>
                </c:pt>
                <c:pt idx="3">
                  <c:v>47.165928180000002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331888"/>
        <c:axId val="14763358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63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5808"/>
        <c:crosses val="autoZero"/>
        <c:auto val="1"/>
        <c:lblAlgn val="ctr"/>
        <c:lblOffset val="100"/>
        <c:noMultiLvlLbl val="0"/>
      </c:catAx>
      <c:valAx>
        <c:axId val="147633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21.065697556164384</c:v>
                </c:pt>
                <c:pt idx="2">
                  <c:v>21.961915038356164</c:v>
                </c:pt>
                <c:pt idx="3">
                  <c:v>46.884669095890409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37.005017671232878</c:v>
                </c:pt>
                <c:pt idx="2">
                  <c:v>40.122391808219177</c:v>
                </c:pt>
                <c:pt idx="3">
                  <c:v>68.673912684931508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338608"/>
        <c:axId val="14763268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633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26848"/>
        <c:crosses val="autoZero"/>
        <c:auto val="1"/>
        <c:lblAlgn val="ctr"/>
        <c:lblOffset val="100"/>
        <c:noMultiLvlLbl val="0"/>
      </c:catAx>
      <c:valAx>
        <c:axId val="14763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3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110796.2061</c:v>
                </c:pt>
                <c:pt idx="13">
                  <c:v>114225.50139999999</c:v>
                </c:pt>
                <c:pt idx="14">
                  <c:v>116239.4952</c:v>
                </c:pt>
                <c:pt idx="15">
                  <c:v>122137.2795</c:v>
                </c:pt>
                <c:pt idx="16">
                  <c:v>127266.446</c:v>
                </c:pt>
                <c:pt idx="17">
                  <c:v>128274.7493</c:v>
                </c:pt>
                <c:pt idx="18">
                  <c:v>129979.901</c:v>
                </c:pt>
                <c:pt idx="19">
                  <c:v>131449.2885</c:v>
                </c:pt>
                <c:pt idx="20">
                  <c:v>133157.76130000001</c:v>
                </c:pt>
                <c:pt idx="21">
                  <c:v>134856.32689999999</c:v>
                </c:pt>
                <c:pt idx="22">
                  <c:v>137994.96170000001</c:v>
                </c:pt>
                <c:pt idx="23">
                  <c:v>138757.46100000001</c:v>
                </c:pt>
                <c:pt idx="24">
                  <c:v>142249.82860000001</c:v>
                </c:pt>
                <c:pt idx="25">
                  <c:v>142249.82860000001</c:v>
                </c:pt>
                <c:pt idx="26">
                  <c:v>142249.82860000001</c:v>
                </c:pt>
                <c:pt idx="27">
                  <c:v>142249.82860000001</c:v>
                </c:pt>
                <c:pt idx="28">
                  <c:v>142811.12729999999</c:v>
                </c:pt>
                <c:pt idx="29">
                  <c:v>143221.861</c:v>
                </c:pt>
                <c:pt idx="30">
                  <c:v>143221.861</c:v>
                </c:pt>
                <c:pt idx="31">
                  <c:v>143360.23310000001</c:v>
                </c:pt>
                <c:pt idx="32">
                  <c:v>143950.261</c:v>
                </c:pt>
                <c:pt idx="33">
                  <c:v>144009.16099999999</c:v>
                </c:pt>
                <c:pt idx="34">
                  <c:v>144599.15229999999</c:v>
                </c:pt>
                <c:pt idx="35">
                  <c:v>148368.361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9230.4262369999997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14281.046278</c:v>
                </c:pt>
                <c:pt idx="9">
                  <c:v>15430.621641</c:v>
                </c:pt>
                <c:pt idx="10">
                  <c:v>15604.710793999999</c:v>
                </c:pt>
                <c:pt idx="11">
                  <c:v>16065.274501</c:v>
                </c:pt>
                <c:pt idx="12">
                  <c:v>16782.581213000001</c:v>
                </c:pt>
                <c:pt idx="13">
                  <c:v>17140.032006000001</c:v>
                </c:pt>
                <c:pt idx="14">
                  <c:v>17140.032006000001</c:v>
                </c:pt>
                <c:pt idx="15">
                  <c:v>17140.032006000001</c:v>
                </c:pt>
                <c:pt idx="16">
                  <c:v>16940.432005999999</c:v>
                </c:pt>
                <c:pt idx="17">
                  <c:v>17865.432005999999</c:v>
                </c:pt>
                <c:pt idx="18">
                  <c:v>18790.432005999999</c:v>
                </c:pt>
                <c:pt idx="19">
                  <c:v>19715.632006</c:v>
                </c:pt>
                <c:pt idx="20">
                  <c:v>20640.632006</c:v>
                </c:pt>
                <c:pt idx="21">
                  <c:v>21565.632006</c:v>
                </c:pt>
                <c:pt idx="22">
                  <c:v>22490.832006000001</c:v>
                </c:pt>
                <c:pt idx="23">
                  <c:v>23415.832006000001</c:v>
                </c:pt>
                <c:pt idx="24">
                  <c:v>24340.832006000001</c:v>
                </c:pt>
                <c:pt idx="25">
                  <c:v>24631.384994</c:v>
                </c:pt>
                <c:pt idx="26">
                  <c:v>25556.684993999999</c:v>
                </c:pt>
                <c:pt idx="27">
                  <c:v>26481.684993999999</c:v>
                </c:pt>
                <c:pt idx="28">
                  <c:v>26681.684993999999</c:v>
                </c:pt>
                <c:pt idx="29">
                  <c:v>26881.684993999999</c:v>
                </c:pt>
                <c:pt idx="30">
                  <c:v>26718.484993999999</c:v>
                </c:pt>
                <c:pt idx="31">
                  <c:v>26918.484993999999</c:v>
                </c:pt>
                <c:pt idx="32">
                  <c:v>26918.484993999999</c:v>
                </c:pt>
                <c:pt idx="33">
                  <c:v>26918.484993999999</c:v>
                </c:pt>
                <c:pt idx="34">
                  <c:v>26918.484993999999</c:v>
                </c:pt>
                <c:pt idx="35">
                  <c:v>26918.484993999999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17119.830445</c:v>
                </c:pt>
                <c:pt idx="14">
                  <c:v>19557.441570000003</c:v>
                </c:pt>
                <c:pt idx="15">
                  <c:v>19557.441570000003</c:v>
                </c:pt>
                <c:pt idx="16">
                  <c:v>19857.535576000002</c:v>
                </c:pt>
                <c:pt idx="17">
                  <c:v>19857.535576000002</c:v>
                </c:pt>
                <c:pt idx="18">
                  <c:v>19857.535576000002</c:v>
                </c:pt>
                <c:pt idx="19">
                  <c:v>19857.535576000002</c:v>
                </c:pt>
                <c:pt idx="20">
                  <c:v>19857.535576000002</c:v>
                </c:pt>
                <c:pt idx="21">
                  <c:v>19865.697193</c:v>
                </c:pt>
                <c:pt idx="22">
                  <c:v>19865.697193</c:v>
                </c:pt>
                <c:pt idx="23">
                  <c:v>19865.697193</c:v>
                </c:pt>
                <c:pt idx="24">
                  <c:v>19865.697193</c:v>
                </c:pt>
                <c:pt idx="25">
                  <c:v>19865.697193</c:v>
                </c:pt>
                <c:pt idx="26">
                  <c:v>19865.697193</c:v>
                </c:pt>
                <c:pt idx="27">
                  <c:v>19865.697193</c:v>
                </c:pt>
                <c:pt idx="28">
                  <c:v>19865.697193</c:v>
                </c:pt>
                <c:pt idx="29">
                  <c:v>19865.697193</c:v>
                </c:pt>
                <c:pt idx="30">
                  <c:v>19865.697193</c:v>
                </c:pt>
                <c:pt idx="31">
                  <c:v>20251.697193</c:v>
                </c:pt>
                <c:pt idx="32">
                  <c:v>20251.697193</c:v>
                </c:pt>
                <c:pt idx="33">
                  <c:v>20251.697193</c:v>
                </c:pt>
                <c:pt idx="34">
                  <c:v>20251.697193</c:v>
                </c:pt>
                <c:pt idx="35">
                  <c:v>20251.697193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40595.16158</c:v>
                </c:pt>
                <c:pt idx="13">
                  <c:v>41763.051940000005</c:v>
                </c:pt>
                <c:pt idx="14">
                  <c:v>44843.213739999999</c:v>
                </c:pt>
                <c:pt idx="15">
                  <c:v>45479.594468499999</c:v>
                </c:pt>
                <c:pt idx="16">
                  <c:v>48669.218280000001</c:v>
                </c:pt>
                <c:pt idx="17">
                  <c:v>53530.304545999999</c:v>
                </c:pt>
                <c:pt idx="18">
                  <c:v>58038.887469999994</c:v>
                </c:pt>
                <c:pt idx="19">
                  <c:v>64156.985229999991</c:v>
                </c:pt>
                <c:pt idx="20">
                  <c:v>71383.884479999993</c:v>
                </c:pt>
                <c:pt idx="21">
                  <c:v>79088.602650000001</c:v>
                </c:pt>
                <c:pt idx="22">
                  <c:v>83762.651890000008</c:v>
                </c:pt>
                <c:pt idx="23">
                  <c:v>86268.262389999989</c:v>
                </c:pt>
                <c:pt idx="24">
                  <c:v>85660.087249999997</c:v>
                </c:pt>
                <c:pt idx="25">
                  <c:v>101464.22315999999</c:v>
                </c:pt>
                <c:pt idx="26">
                  <c:v>106985.6094</c:v>
                </c:pt>
                <c:pt idx="27">
                  <c:v>111418.25799</c:v>
                </c:pt>
                <c:pt idx="28">
                  <c:v>115648.72129</c:v>
                </c:pt>
                <c:pt idx="29">
                  <c:v>120122.18736</c:v>
                </c:pt>
                <c:pt idx="30">
                  <c:v>125613.08942999999</c:v>
                </c:pt>
                <c:pt idx="31">
                  <c:v>130594.13042</c:v>
                </c:pt>
                <c:pt idx="32">
                  <c:v>131690.18494000001</c:v>
                </c:pt>
                <c:pt idx="33">
                  <c:v>138569.07582</c:v>
                </c:pt>
                <c:pt idx="34">
                  <c:v>144436.20874999999</c:v>
                </c:pt>
                <c:pt idx="35">
                  <c:v>145566.09484000001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2804.1433322999997</c:v>
                </c:pt>
                <c:pt idx="23">
                  <c:v>3864.4733319999996</c:v>
                </c:pt>
                <c:pt idx="24">
                  <c:v>2910.0013319999998</c:v>
                </c:pt>
                <c:pt idx="25">
                  <c:v>4653.5013319999998</c:v>
                </c:pt>
                <c:pt idx="26">
                  <c:v>6653.5013319999998</c:v>
                </c:pt>
                <c:pt idx="27">
                  <c:v>8653.5013319999998</c:v>
                </c:pt>
                <c:pt idx="28">
                  <c:v>10653.501332</c:v>
                </c:pt>
                <c:pt idx="29">
                  <c:v>12653.501332</c:v>
                </c:pt>
                <c:pt idx="30">
                  <c:v>14653.501332</c:v>
                </c:pt>
                <c:pt idx="31">
                  <c:v>16653.501332</c:v>
                </c:pt>
                <c:pt idx="32">
                  <c:v>18653.501332</c:v>
                </c:pt>
                <c:pt idx="33">
                  <c:v>20653.501332</c:v>
                </c:pt>
                <c:pt idx="34">
                  <c:v>22653.501332</c:v>
                </c:pt>
                <c:pt idx="35">
                  <c:v>24653.501332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4498.7557269999998</c:v>
                </c:pt>
                <c:pt idx="11">
                  <c:v>6013.0568020000001</c:v>
                </c:pt>
                <c:pt idx="12">
                  <c:v>10276.00605</c:v>
                </c:pt>
                <c:pt idx="13">
                  <c:v>11209.12456</c:v>
                </c:pt>
                <c:pt idx="14">
                  <c:v>12301.82705</c:v>
                </c:pt>
                <c:pt idx="15">
                  <c:v>12301.82705</c:v>
                </c:pt>
                <c:pt idx="16">
                  <c:v>13715.712908</c:v>
                </c:pt>
                <c:pt idx="17">
                  <c:v>15662.746310999999</c:v>
                </c:pt>
                <c:pt idx="18">
                  <c:v>17587.596414</c:v>
                </c:pt>
                <c:pt idx="19">
                  <c:v>19073.673756</c:v>
                </c:pt>
                <c:pt idx="20">
                  <c:v>20128.073289</c:v>
                </c:pt>
                <c:pt idx="21">
                  <c:v>21511.008010999998</c:v>
                </c:pt>
                <c:pt idx="22">
                  <c:v>22865.02131</c:v>
                </c:pt>
                <c:pt idx="23">
                  <c:v>25909.829379999999</c:v>
                </c:pt>
                <c:pt idx="24">
                  <c:v>28746.396400000001</c:v>
                </c:pt>
                <c:pt idx="25">
                  <c:v>28746.396400000001</c:v>
                </c:pt>
                <c:pt idx="26">
                  <c:v>30574.238079999999</c:v>
                </c:pt>
                <c:pt idx="27">
                  <c:v>32752.185259999998</c:v>
                </c:pt>
                <c:pt idx="28">
                  <c:v>35467.207500000004</c:v>
                </c:pt>
                <c:pt idx="29">
                  <c:v>38394.404849999999</c:v>
                </c:pt>
                <c:pt idx="30">
                  <c:v>42151.507169999997</c:v>
                </c:pt>
                <c:pt idx="31">
                  <c:v>45701.472139999998</c:v>
                </c:pt>
                <c:pt idx="32">
                  <c:v>49559.599929999997</c:v>
                </c:pt>
                <c:pt idx="33">
                  <c:v>53137.565459999998</c:v>
                </c:pt>
                <c:pt idx="34">
                  <c:v>56364.757960000003</c:v>
                </c:pt>
                <c:pt idx="35">
                  <c:v>59031.917099999999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783184"/>
        <c:axId val="1472794384"/>
      </c:lineChart>
      <c:catAx>
        <c:axId val="147278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94384"/>
        <c:crosses val="autoZero"/>
        <c:auto val="1"/>
        <c:lblAlgn val="ctr"/>
        <c:lblOffset val="100"/>
        <c:noMultiLvlLbl val="0"/>
      </c:catAx>
      <c:valAx>
        <c:axId val="147279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20.845266778082191</c:v>
                </c:pt>
                <c:pt idx="2">
                  <c:v>21.579298134246574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26.960374986301371</c:v>
                </c:pt>
                <c:pt idx="7">
                  <c:v>26.789772676712328</c:v>
                </c:pt>
                <c:pt idx="8">
                  <c:v>27.406686438356164</c:v>
                </c:pt>
                <c:pt idx="9">
                  <c:v>27.508468931506851</c:v>
                </c:pt>
                <c:pt idx="10">
                  <c:v>21.606035438356166</c:v>
                </c:pt>
                <c:pt idx="11">
                  <c:v>21.336464745205479</c:v>
                </c:pt>
                <c:pt idx="12">
                  <c:v>22.010407342465754</c:v>
                </c:pt>
                <c:pt idx="13">
                  <c:v>21.587420816438357</c:v>
                </c:pt>
                <c:pt idx="14">
                  <c:v>20.679006175342465</c:v>
                </c:pt>
                <c:pt idx="15">
                  <c:v>21.065697556164384</c:v>
                </c:pt>
                <c:pt idx="16">
                  <c:v>21.031821997260273</c:v>
                </c:pt>
                <c:pt idx="17">
                  <c:v>22.345591534246577</c:v>
                </c:pt>
                <c:pt idx="18">
                  <c:v>23.469850876712325</c:v>
                </c:pt>
                <c:pt idx="19">
                  <c:v>22.844274843835617</c:v>
                </c:pt>
                <c:pt idx="20">
                  <c:v>21.607630668493151</c:v>
                </c:pt>
                <c:pt idx="21">
                  <c:v>20.433085142465753</c:v>
                </c:pt>
                <c:pt idx="22">
                  <c:v>20.190563071232877</c:v>
                </c:pt>
                <c:pt idx="23">
                  <c:v>26.570776668493153</c:v>
                </c:pt>
                <c:pt idx="24">
                  <c:v>35.168281863013696</c:v>
                </c:pt>
                <c:pt idx="25">
                  <c:v>21.961915038356164</c:v>
                </c:pt>
                <c:pt idx="26">
                  <c:v>21.964151731506849</c:v>
                </c:pt>
                <c:pt idx="27">
                  <c:v>24.074953673972605</c:v>
                </c:pt>
                <c:pt idx="28">
                  <c:v>25.695270298630138</c:v>
                </c:pt>
                <c:pt idx="29">
                  <c:v>27.469996301369864</c:v>
                </c:pt>
                <c:pt idx="30">
                  <c:v>29.342897671232876</c:v>
                </c:pt>
                <c:pt idx="31">
                  <c:v>31.742880904109587</c:v>
                </c:pt>
                <c:pt idx="32">
                  <c:v>38.344136821917807</c:v>
                </c:pt>
                <c:pt idx="33">
                  <c:v>41.682845479452055</c:v>
                </c:pt>
                <c:pt idx="34">
                  <c:v>44.650533424657532</c:v>
                </c:pt>
                <c:pt idx="35">
                  <c:v>46.884669095890409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26.700885964383563</c:v>
                </c:pt>
                <c:pt idx="6">
                  <c:v>30.153049013698631</c:v>
                </c:pt>
                <c:pt idx="7">
                  <c:v>31.899888027397257</c:v>
                </c:pt>
                <c:pt idx="8">
                  <c:v>34.124491013698631</c:v>
                </c:pt>
                <c:pt idx="9">
                  <c:v>35.760030712328771</c:v>
                </c:pt>
                <c:pt idx="10">
                  <c:v>33.362666219178081</c:v>
                </c:pt>
                <c:pt idx="11">
                  <c:v>34.582913452054797</c:v>
                </c:pt>
                <c:pt idx="12">
                  <c:v>37.501229643835615</c:v>
                </c:pt>
                <c:pt idx="13">
                  <c:v>38.665934931506847</c:v>
                </c:pt>
                <c:pt idx="14">
                  <c:v>38.90442484931507</c:v>
                </c:pt>
                <c:pt idx="15">
                  <c:v>37.005017671232878</c:v>
                </c:pt>
                <c:pt idx="16">
                  <c:v>38.018270794520546</c:v>
                </c:pt>
                <c:pt idx="17">
                  <c:v>40.462277287671235</c:v>
                </c:pt>
                <c:pt idx="18">
                  <c:v>42.417395095890413</c:v>
                </c:pt>
                <c:pt idx="19">
                  <c:v>41.8401524109589</c:v>
                </c:pt>
                <c:pt idx="20">
                  <c:v>39.841920739726028</c:v>
                </c:pt>
                <c:pt idx="21">
                  <c:v>38.247012027397261</c:v>
                </c:pt>
                <c:pt idx="22">
                  <c:v>37.930012109589043</c:v>
                </c:pt>
                <c:pt idx="23">
                  <c:v>45.019017835616438</c:v>
                </c:pt>
                <c:pt idx="24">
                  <c:v>53.776909589041097</c:v>
                </c:pt>
                <c:pt idx="25">
                  <c:v>40.122391808219177</c:v>
                </c:pt>
                <c:pt idx="26">
                  <c:v>40.16214336986301</c:v>
                </c:pt>
                <c:pt idx="27">
                  <c:v>42.268994109589038</c:v>
                </c:pt>
                <c:pt idx="28">
                  <c:v>43.8532734520548</c:v>
                </c:pt>
                <c:pt idx="29">
                  <c:v>45.586436575342468</c:v>
                </c:pt>
                <c:pt idx="30">
                  <c:v>47.454378082191788</c:v>
                </c:pt>
                <c:pt idx="31">
                  <c:v>49.841506273972598</c:v>
                </c:pt>
                <c:pt idx="32">
                  <c:v>57.529217397260268</c:v>
                </c:pt>
                <c:pt idx="33">
                  <c:v>62.091786054794518</c:v>
                </c:pt>
                <c:pt idx="34">
                  <c:v>65.726124027397262</c:v>
                </c:pt>
                <c:pt idx="35">
                  <c:v>68.673912684931508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67008"/>
        <c:axId val="169066644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6906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66448"/>
        <c:crosses val="autoZero"/>
        <c:auto val="1"/>
        <c:lblAlgn val="ctr"/>
        <c:lblOffset val="100"/>
        <c:noMultiLvlLbl val="0"/>
      </c:catAx>
      <c:valAx>
        <c:axId val="169066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6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8.5635780998271238E-2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8.8796028058078111E-2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5.3637143600286145E-2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2.6484108898634937E-2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2.5724855182167921E-2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2.4625345455195562E-2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2.4111790447960028E-2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2.4111790447960028E-2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2.4111790447960028E-2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0.35441699093737172</c:v>
                </c:pt>
                <c:pt idx="49">
                  <c:v>0.42659186238420682</c:v>
                </c:pt>
                <c:pt idx="50">
                  <c:v>0.56496036985844167</c:v>
                </c:pt>
                <c:pt idx="51">
                  <c:v>0.46651078585015948</c:v>
                </c:pt>
                <c:pt idx="52">
                  <c:v>0.35440939924755882</c:v>
                </c:pt>
                <c:pt idx="53">
                  <c:v>0.4266952259500027</c:v>
                </c:pt>
                <c:pt idx="54">
                  <c:v>0.56515047607413904</c:v>
                </c:pt>
                <c:pt idx="55">
                  <c:v>0.46660255956140734</c:v>
                </c:pt>
                <c:pt idx="56">
                  <c:v>0.35439194859989093</c:v>
                </c:pt>
                <c:pt idx="57">
                  <c:v>0.42693282327851284</c:v>
                </c:pt>
                <c:pt idx="58">
                  <c:v>0.56558746541344562</c:v>
                </c:pt>
                <c:pt idx="59">
                  <c:v>0.46681351636997998</c:v>
                </c:pt>
                <c:pt idx="60">
                  <c:v>0.35438863780245983</c:v>
                </c:pt>
                <c:pt idx="61">
                  <c:v>0.42697790089904614</c:v>
                </c:pt>
                <c:pt idx="62">
                  <c:v>0.56567037215819105</c:v>
                </c:pt>
                <c:pt idx="63">
                  <c:v>0.4668535396375596</c:v>
                </c:pt>
                <c:pt idx="64">
                  <c:v>0.35436925271691466</c:v>
                </c:pt>
                <c:pt idx="65">
                  <c:v>0.42724183644110092</c:v>
                </c:pt>
                <c:pt idx="66">
                  <c:v>0.5661558024987452</c:v>
                </c:pt>
                <c:pt idx="67">
                  <c:v>0.46708788135481022</c:v>
                </c:pt>
                <c:pt idx="68">
                  <c:v>0.35432032032810995</c:v>
                </c:pt>
                <c:pt idx="69">
                  <c:v>0.42790806981896073</c:v>
                </c:pt>
                <c:pt idx="70">
                  <c:v>0.56738113916016431</c:v>
                </c:pt>
                <c:pt idx="71">
                  <c:v>0.46767941322446144</c:v>
                </c:pt>
                <c:pt idx="72">
                  <c:v>0.35428894361437707</c:v>
                </c:pt>
                <c:pt idx="73">
                  <c:v>0.42833527586051778</c:v>
                </c:pt>
                <c:pt idx="74">
                  <c:v>0.56816685663978328</c:v>
                </c:pt>
                <c:pt idx="75">
                  <c:v>0.4680587187175454</c:v>
                </c:pt>
                <c:pt idx="76">
                  <c:v>0.35425532318454928</c:v>
                </c:pt>
                <c:pt idx="77">
                  <c:v>0.42879303057145851</c:v>
                </c:pt>
                <c:pt idx="78">
                  <c:v>0.56900875938805406</c:v>
                </c:pt>
                <c:pt idx="79">
                  <c:v>0.4684651475899782</c:v>
                </c:pt>
                <c:pt idx="80">
                  <c:v>0.35420174497206069</c:v>
                </c:pt>
                <c:pt idx="81">
                  <c:v>0.42952251978092415</c:v>
                </c:pt>
                <c:pt idx="82">
                  <c:v>0.57035043592376955</c:v>
                </c:pt>
                <c:pt idx="83">
                  <c:v>0.46911284264562908</c:v>
                </c:pt>
                <c:pt idx="84">
                  <c:v>0.35419424568882557</c:v>
                </c:pt>
                <c:pt idx="85">
                  <c:v>0.4296246236005537</c:v>
                </c:pt>
                <c:pt idx="86">
                  <c:v>0.57053822545061739</c:v>
                </c:pt>
                <c:pt idx="87">
                  <c:v>0.46920349809214895</c:v>
                </c:pt>
                <c:pt idx="88">
                  <c:v>0.35417485605946708</c:v>
                </c:pt>
                <c:pt idx="89">
                  <c:v>0.42988862105616882</c:v>
                </c:pt>
                <c:pt idx="90">
                  <c:v>0.57102376955797207</c:v>
                </c:pt>
                <c:pt idx="91">
                  <c:v>0.46943789482379528</c:v>
                </c:pt>
                <c:pt idx="92">
                  <c:v>0.35417428927885475</c:v>
                </c:pt>
                <c:pt idx="93">
                  <c:v>0.42989633865975446</c:v>
                </c:pt>
                <c:pt idx="94">
                  <c:v>0.57103796380753791</c:v>
                </c:pt>
                <c:pt idx="95">
                  <c:v>0.46944474713095014</c:v>
                </c:pt>
                <c:pt idx="96">
                  <c:v>0.35415648847941145</c:v>
                </c:pt>
                <c:pt idx="97">
                  <c:v>0.43013870306208452</c:v>
                </c:pt>
                <c:pt idx="98">
                  <c:v>0.57148372065894659</c:v>
                </c:pt>
                <c:pt idx="99">
                  <c:v>0.46965993637019088</c:v>
                </c:pt>
                <c:pt idx="100">
                  <c:v>0.354155340010194</c:v>
                </c:pt>
                <c:pt idx="101">
                  <c:v>0.43015433998124936</c:v>
                </c:pt>
                <c:pt idx="102">
                  <c:v>0.57151248005671917</c:v>
                </c:pt>
                <c:pt idx="103">
                  <c:v>0.46967381999418839</c:v>
                </c:pt>
                <c:pt idx="104">
                  <c:v>0.35415534000781229</c:v>
                </c:pt>
                <c:pt idx="105">
                  <c:v>0.43015433997238139</c:v>
                </c:pt>
                <c:pt idx="106">
                  <c:v>0.57151248007005317</c:v>
                </c:pt>
                <c:pt idx="107">
                  <c:v>0.46967381998199847</c:v>
                </c:pt>
                <c:pt idx="108">
                  <c:v>0.35415534001206117</c:v>
                </c:pt>
                <c:pt idx="109">
                  <c:v>0.43015434000324743</c:v>
                </c:pt>
                <c:pt idx="110">
                  <c:v>0.57151248007947786</c:v>
                </c:pt>
                <c:pt idx="111">
                  <c:v>0.46967382001876873</c:v>
                </c:pt>
                <c:pt idx="112">
                  <c:v>0.35415534000842908</c:v>
                </c:pt>
                <c:pt idx="113">
                  <c:v>0.43015434001432007</c:v>
                </c:pt>
                <c:pt idx="114">
                  <c:v>0.57151248005813549</c:v>
                </c:pt>
                <c:pt idx="115">
                  <c:v>0.46967382003121844</c:v>
                </c:pt>
                <c:pt idx="116">
                  <c:v>0.35415534003309546</c:v>
                </c:pt>
                <c:pt idx="117">
                  <c:v>0.43015433997338431</c:v>
                </c:pt>
                <c:pt idx="118">
                  <c:v>0.57151248007377276</c:v>
                </c:pt>
                <c:pt idx="119">
                  <c:v>0.469673819965644</c:v>
                </c:pt>
                <c:pt idx="120">
                  <c:v>0.35415534003556909</c:v>
                </c:pt>
                <c:pt idx="121">
                  <c:v>0.43015434000698477</c:v>
                </c:pt>
                <c:pt idx="122">
                  <c:v>0.57151248007482425</c:v>
                </c:pt>
                <c:pt idx="123">
                  <c:v>0.46967381996346147</c:v>
                </c:pt>
                <c:pt idx="124">
                  <c:v>0.35415533999311266</c:v>
                </c:pt>
                <c:pt idx="125">
                  <c:v>0.43015433993346547</c:v>
                </c:pt>
                <c:pt idx="126">
                  <c:v>0.57151248000170274</c:v>
                </c:pt>
                <c:pt idx="127">
                  <c:v>0.46967381996983326</c:v>
                </c:pt>
                <c:pt idx="128">
                  <c:v>0.35415533998414017</c:v>
                </c:pt>
                <c:pt idx="129">
                  <c:v>0.43015433994423546</c:v>
                </c:pt>
                <c:pt idx="130">
                  <c:v>0.57151248002492172</c:v>
                </c:pt>
                <c:pt idx="131">
                  <c:v>0.46967382002068286</c:v>
                </c:pt>
                <c:pt idx="132">
                  <c:v>0.35415533999626264</c:v>
                </c:pt>
                <c:pt idx="133">
                  <c:v>0.43015433997285063</c:v>
                </c:pt>
                <c:pt idx="134">
                  <c:v>0.57151248004910016</c:v>
                </c:pt>
                <c:pt idx="135">
                  <c:v>0.46967381996933644</c:v>
                </c:pt>
                <c:pt idx="136">
                  <c:v>0.35415534001268917</c:v>
                </c:pt>
                <c:pt idx="137">
                  <c:v>0.43015433995182323</c:v>
                </c:pt>
                <c:pt idx="138">
                  <c:v>0.57151248003800847</c:v>
                </c:pt>
                <c:pt idx="139">
                  <c:v>0.46967382000048519</c:v>
                </c:pt>
                <c:pt idx="140">
                  <c:v>0.35415533999634224</c:v>
                </c:pt>
                <c:pt idx="141">
                  <c:v>0.43015433998435343</c:v>
                </c:pt>
                <c:pt idx="142">
                  <c:v>0.5715124800280037</c:v>
                </c:pt>
                <c:pt idx="143">
                  <c:v>0.46967381995888402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81568"/>
        <c:axId val="1690675408"/>
      </c:lineChart>
      <c:catAx>
        <c:axId val="169068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5408"/>
        <c:crosses val="autoZero"/>
        <c:auto val="1"/>
        <c:lblAlgn val="ctr"/>
        <c:lblOffset val="100"/>
        <c:noMultiLvlLbl val="0"/>
      </c:catAx>
      <c:valAx>
        <c:axId val="169067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8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16.69260933</c:v>
                </c:pt>
                <c:pt idx="2">
                  <c:v>14.79192714</c:v>
                </c:pt>
                <c:pt idx="3">
                  <c:v>14.4175226</c:v>
                </c:pt>
                <c:pt idx="4">
                  <c:v>14.00067044</c:v>
                </c:pt>
                <c:pt idx="5">
                  <c:v>10.52004966</c:v>
                </c:pt>
                <c:pt idx="6">
                  <c:v>10.445419640000001</c:v>
                </c:pt>
                <c:pt idx="7">
                  <c:v>10.445983719999999</c:v>
                </c:pt>
                <c:pt idx="8">
                  <c:v>10.02593409</c:v>
                </c:pt>
                <c:pt idx="9">
                  <c:v>8.5187468119999998</c:v>
                </c:pt>
                <c:pt idx="10">
                  <c:v>8.2873980780000007</c:v>
                </c:pt>
                <c:pt idx="11">
                  <c:v>7.7753334030000003</c:v>
                </c:pt>
                <c:pt idx="12">
                  <c:v>7.8780942960000004</c:v>
                </c:pt>
                <c:pt idx="13">
                  <c:v>7.899290884</c:v>
                </c:pt>
                <c:pt idx="14">
                  <c:v>7.433192376</c:v>
                </c:pt>
                <c:pt idx="15">
                  <c:v>6.7699414539999996</c:v>
                </c:pt>
                <c:pt idx="16">
                  <c:v>6.1490844229999997</c:v>
                </c:pt>
                <c:pt idx="17">
                  <c:v>6.0355843299999998</c:v>
                </c:pt>
                <c:pt idx="18">
                  <c:v>7.4396292390000003</c:v>
                </c:pt>
                <c:pt idx="19">
                  <c:v>9.2091392410000008</c:v>
                </c:pt>
                <c:pt idx="20">
                  <c:v>5.8261141199999997</c:v>
                </c:pt>
                <c:pt idx="21">
                  <c:v>6.0808443309999998</c:v>
                </c:pt>
                <c:pt idx="22">
                  <c:v>6.3148423139999998</c:v>
                </c:pt>
                <c:pt idx="23">
                  <c:v>6.5460975819999998</c:v>
                </c:pt>
                <c:pt idx="24">
                  <c:v>6.7968675379999999</c:v>
                </c:pt>
                <c:pt idx="25">
                  <c:v>6.7025997070000001</c:v>
                </c:pt>
                <c:pt idx="26">
                  <c:v>7.083025074</c:v>
                </c:pt>
                <c:pt idx="27">
                  <c:v>8.3650185920000002</c:v>
                </c:pt>
                <c:pt idx="28">
                  <c:v>8.7702064560000004</c:v>
                </c:pt>
                <c:pt idx="29">
                  <c:v>9.1178064790000004</c:v>
                </c:pt>
                <c:pt idx="30">
                  <c:v>9.4628821890000001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0681008"/>
        <c:axId val="1690675968"/>
      </c:barChart>
      <c:catAx>
        <c:axId val="169068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5968"/>
        <c:crosses val="autoZero"/>
        <c:auto val="1"/>
        <c:lblAlgn val="ctr"/>
        <c:lblOffset val="100"/>
        <c:noMultiLvlLbl val="0"/>
      </c:catAx>
      <c:valAx>
        <c:axId val="169067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8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29.574106090000001</c:v>
                </c:pt>
                <c:pt idx="2">
                  <c:v>95.063638310000002</c:v>
                </c:pt>
                <c:pt idx="3">
                  <c:v>138.17401860000001</c:v>
                </c:pt>
                <c:pt idx="4">
                  <c:v>222.3112347</c:v>
                </c:pt>
                <c:pt idx="5">
                  <c:v>265.78454449999998</c:v>
                </c:pt>
                <c:pt idx="6">
                  <c:v>133.44738219999999</c:v>
                </c:pt>
                <c:pt idx="7">
                  <c:v>218.1517686</c:v>
                </c:pt>
                <c:pt idx="8">
                  <c:v>182.5296486</c:v>
                </c:pt>
                <c:pt idx="9">
                  <c:v>279.35939999999999</c:v>
                </c:pt>
                <c:pt idx="10">
                  <c:v>155.28905940000001</c:v>
                </c:pt>
                <c:pt idx="11">
                  <c:v>276.22646839999999</c:v>
                </c:pt>
                <c:pt idx="12">
                  <c:v>165.90340140000001</c:v>
                </c:pt>
                <c:pt idx="13">
                  <c:v>192.32953000000001</c:v>
                </c:pt>
                <c:pt idx="14">
                  <c:v>215.25530140000001</c:v>
                </c:pt>
                <c:pt idx="15">
                  <c:v>219.21820460000001</c:v>
                </c:pt>
                <c:pt idx="16">
                  <c:v>213.12184149999999</c:v>
                </c:pt>
                <c:pt idx="17">
                  <c:v>242.04223210000001</c:v>
                </c:pt>
                <c:pt idx="18">
                  <c:v>141.8208368</c:v>
                </c:pt>
                <c:pt idx="19">
                  <c:v>206.96607080000001</c:v>
                </c:pt>
                <c:pt idx="20">
                  <c:v>312.4074172</c:v>
                </c:pt>
                <c:pt idx="21">
                  <c:v>188.799262</c:v>
                </c:pt>
                <c:pt idx="22">
                  <c:v>159.1682303</c:v>
                </c:pt>
                <c:pt idx="23">
                  <c:v>161.82490780000001</c:v>
                </c:pt>
                <c:pt idx="24">
                  <c:v>161.53264899999999</c:v>
                </c:pt>
                <c:pt idx="25">
                  <c:v>180.05136300000001</c:v>
                </c:pt>
                <c:pt idx="26">
                  <c:v>170.83201009999999</c:v>
                </c:pt>
                <c:pt idx="27">
                  <c:v>114.8926402</c:v>
                </c:pt>
                <c:pt idx="28">
                  <c:v>169.20152400000001</c:v>
                </c:pt>
                <c:pt idx="29">
                  <c:v>172.01620149999999</c:v>
                </c:pt>
                <c:pt idx="30">
                  <c:v>172.28845340000001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0673168"/>
        <c:axId val="1710228192"/>
      </c:barChart>
      <c:catAx>
        <c:axId val="169067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28192"/>
        <c:crosses val="autoZero"/>
        <c:auto val="1"/>
        <c:lblAlgn val="ctr"/>
        <c:lblOffset val="100"/>
        <c:noMultiLvlLbl val="0"/>
      </c:catAx>
      <c:valAx>
        <c:axId val="171022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46.266715419999997</c:v>
                </c:pt>
                <c:pt idx="2">
                  <c:v>109.85556545</c:v>
                </c:pt>
                <c:pt idx="3">
                  <c:v>152.59154120000002</c:v>
                </c:pt>
                <c:pt idx="4">
                  <c:v>236.31190513999999</c:v>
                </c:pt>
                <c:pt idx="5">
                  <c:v>276.30459415999997</c:v>
                </c:pt>
                <c:pt idx="6">
                  <c:v>143.89280184</c:v>
                </c:pt>
                <c:pt idx="7">
                  <c:v>228.59775231999998</c:v>
                </c:pt>
                <c:pt idx="8">
                  <c:v>192.55558268999999</c:v>
                </c:pt>
                <c:pt idx="9">
                  <c:v>287.87814681200001</c:v>
                </c:pt>
                <c:pt idx="10">
                  <c:v>163.57645747800001</c:v>
                </c:pt>
                <c:pt idx="11">
                  <c:v>284.00180180299998</c:v>
                </c:pt>
                <c:pt idx="12">
                  <c:v>173.78149569600001</c:v>
                </c:pt>
                <c:pt idx="13">
                  <c:v>200.22882088400002</c:v>
                </c:pt>
                <c:pt idx="14">
                  <c:v>222.688493776</c:v>
                </c:pt>
                <c:pt idx="15">
                  <c:v>225.988146054</c:v>
                </c:pt>
                <c:pt idx="16">
                  <c:v>219.27092592299999</c:v>
                </c:pt>
                <c:pt idx="17">
                  <c:v>248.07781643000001</c:v>
                </c:pt>
                <c:pt idx="18">
                  <c:v>149.26046603899999</c:v>
                </c:pt>
                <c:pt idx="19">
                  <c:v>216.17521004100001</c:v>
                </c:pt>
                <c:pt idx="20">
                  <c:v>318.23353132</c:v>
                </c:pt>
                <c:pt idx="21">
                  <c:v>194.88010633100001</c:v>
                </c:pt>
                <c:pt idx="22">
                  <c:v>165.48307261400001</c:v>
                </c:pt>
                <c:pt idx="23">
                  <c:v>168.37100538199999</c:v>
                </c:pt>
                <c:pt idx="24">
                  <c:v>168.32951653799998</c:v>
                </c:pt>
                <c:pt idx="25">
                  <c:v>186.753962707</c:v>
                </c:pt>
                <c:pt idx="26">
                  <c:v>177.915035174</c:v>
                </c:pt>
                <c:pt idx="27">
                  <c:v>123.257658792</c:v>
                </c:pt>
                <c:pt idx="28">
                  <c:v>177.97173045600002</c:v>
                </c:pt>
                <c:pt idx="29">
                  <c:v>181.13400797899999</c:v>
                </c:pt>
                <c:pt idx="30">
                  <c:v>181.75133558900001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0230432"/>
        <c:axId val="1710231552"/>
      </c:barChart>
      <c:catAx>
        <c:axId val="171023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31552"/>
        <c:crosses val="autoZero"/>
        <c:auto val="1"/>
        <c:lblAlgn val="ctr"/>
        <c:lblOffset val="100"/>
        <c:noMultiLvlLbl val="0"/>
      </c:catAx>
      <c:valAx>
        <c:axId val="171023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3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9.5446964679999997</c:v>
                </c:pt>
                <c:pt idx="1">
                  <c:v>6.9319102709999996</c:v>
                </c:pt>
                <c:pt idx="2">
                  <c:v>8.5597877580000006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193.7554518</c:v>
                </c:pt>
                <c:pt idx="1">
                  <c:v>223.27167969999999</c:v>
                </c:pt>
                <c:pt idx="2">
                  <c:v>159.84616579999999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0230992"/>
        <c:axId val="1710236032"/>
      </c:barChart>
      <c:catAx>
        <c:axId val="171023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36032"/>
        <c:crosses val="autoZero"/>
        <c:auto val="1"/>
        <c:lblAlgn val="ctr"/>
        <c:lblOffset val="100"/>
        <c:noMultiLvlLbl val="0"/>
      </c:catAx>
      <c:valAx>
        <c:axId val="171023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3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14.084555829999999</c:v>
                </c:pt>
                <c:pt idx="2">
                  <c:v>9.5446964679999997</c:v>
                </c:pt>
                <c:pt idx="3">
                  <c:v>7.5511704829999999</c:v>
                </c:pt>
                <c:pt idx="4">
                  <c:v>6.9319102709999996</c:v>
                </c:pt>
                <c:pt idx="5">
                  <c:v>6.4882502950000003</c:v>
                </c:pt>
                <c:pt idx="6">
                  <c:v>8.5597877580000006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150.18150850000001</c:v>
                </c:pt>
                <c:pt idx="2">
                  <c:v>193.7554518</c:v>
                </c:pt>
                <c:pt idx="3">
                  <c:v>213.78658110000001</c:v>
                </c:pt>
                <c:pt idx="4">
                  <c:v>223.27167969999999</c:v>
                </c:pt>
                <c:pt idx="5">
                  <c:v>170.27528240000001</c:v>
                </c:pt>
                <c:pt idx="6">
                  <c:v>159.84616579999999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0242752"/>
        <c:axId val="1710229872"/>
      </c:barChart>
      <c:catAx>
        <c:axId val="171024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29872"/>
        <c:crosses val="autoZero"/>
        <c:auto val="1"/>
        <c:lblAlgn val="ctr"/>
        <c:lblOffset val="100"/>
        <c:noMultiLvlLbl val="0"/>
      </c:catAx>
      <c:valAx>
        <c:axId val="17102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4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68474.281038100002</c:v>
                </c:pt>
                <c:pt idx="1">
                  <c:v>86086.66515880001</c:v>
                </c:pt>
                <c:pt idx="2">
                  <c:v>100896.8513443</c:v>
                </c:pt>
                <c:pt idx="3">
                  <c:v>118168.29519609999</c:v>
                </c:pt>
                <c:pt idx="4">
                  <c:v>137015.14427872002</c:v>
                </c:pt>
                <c:pt idx="5">
                  <c:v>152090.60469130002</c:v>
                </c:pt>
                <c:pt idx="6">
                  <c:v>165577.3931746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878736"/>
        <c:axId val="1478879296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14.084555829999999</c:v>
                </c:pt>
                <c:pt idx="2">
                  <c:v>9.5446964679999997</c:v>
                </c:pt>
                <c:pt idx="3">
                  <c:v>7.5511704829999999</c:v>
                </c:pt>
                <c:pt idx="4">
                  <c:v>6.9319102709999996</c:v>
                </c:pt>
                <c:pt idx="5">
                  <c:v>6.4882502950000003</c:v>
                </c:pt>
                <c:pt idx="6">
                  <c:v>8.5597877580000006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8883216"/>
        <c:axId val="1478876496"/>
      </c:lineChart>
      <c:catAx>
        <c:axId val="147887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79296"/>
        <c:crosses val="autoZero"/>
        <c:auto val="1"/>
        <c:lblAlgn val="ctr"/>
        <c:lblOffset val="100"/>
        <c:noMultiLvlLbl val="0"/>
      </c:catAx>
      <c:valAx>
        <c:axId val="147887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78736"/>
        <c:crosses val="autoZero"/>
        <c:crossBetween val="between"/>
      </c:valAx>
      <c:valAx>
        <c:axId val="14788764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83216"/>
        <c:crosses val="max"/>
        <c:crossBetween val="between"/>
      </c:valAx>
      <c:catAx>
        <c:axId val="14788832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78876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8881536"/>
        <c:axId val="1475348448"/>
      </c:lineChart>
      <c:catAx>
        <c:axId val="1478881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348448"/>
        <c:crosses val="autoZero"/>
        <c:auto val="1"/>
        <c:lblAlgn val="ctr"/>
        <c:lblOffset val="100"/>
        <c:noMultiLvlLbl val="0"/>
      </c:catAx>
      <c:valAx>
        <c:axId val="14753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8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24.119077099999998</c:v>
                </c:pt>
                <c:pt idx="2">
                  <c:v>24.990414090000002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31.073616189999999</c:v>
                </c:pt>
                <c:pt idx="7">
                  <c:v>31.705012530000001</c:v>
                </c:pt>
                <c:pt idx="8">
                  <c:v>31.898833750000001</c:v>
                </c:pt>
                <c:pt idx="9">
                  <c:v>31.904568359999999</c:v>
                </c:pt>
                <c:pt idx="10">
                  <c:v>27.47157606</c:v>
                </c:pt>
                <c:pt idx="11">
                  <c:v>27.583314130000002</c:v>
                </c:pt>
                <c:pt idx="12">
                  <c:v>27.992682739999999</c:v>
                </c:pt>
                <c:pt idx="13">
                  <c:v>27.770113500000001</c:v>
                </c:pt>
                <c:pt idx="14">
                  <c:v>20.61044287</c:v>
                </c:pt>
                <c:pt idx="15">
                  <c:v>20.909261399999998</c:v>
                </c:pt>
                <c:pt idx="16">
                  <c:v>18.196572929999999</c:v>
                </c:pt>
                <c:pt idx="17">
                  <c:v>19.200601320000001</c:v>
                </c:pt>
                <c:pt idx="18">
                  <c:v>20.059799430000002</c:v>
                </c:pt>
                <c:pt idx="19">
                  <c:v>19.958671540000001</c:v>
                </c:pt>
                <c:pt idx="20">
                  <c:v>19.013585030000002</c:v>
                </c:pt>
                <c:pt idx="21">
                  <c:v>18.11595647</c:v>
                </c:pt>
                <c:pt idx="22">
                  <c:v>17.965151760000001</c:v>
                </c:pt>
                <c:pt idx="23">
                  <c:v>22.81534246</c:v>
                </c:pt>
                <c:pt idx="24">
                  <c:v>29.411869190000001</c:v>
                </c:pt>
                <c:pt idx="25">
                  <c:v>19.295179820000001</c:v>
                </c:pt>
                <c:pt idx="26">
                  <c:v>19.16601309</c:v>
                </c:pt>
                <c:pt idx="27">
                  <c:v>20.779161380000001</c:v>
                </c:pt>
                <c:pt idx="28">
                  <c:v>22.017463719999999</c:v>
                </c:pt>
                <c:pt idx="29">
                  <c:v>23.37377107</c:v>
                </c:pt>
                <c:pt idx="30">
                  <c:v>22.424863370000001</c:v>
                </c:pt>
                <c:pt idx="31">
                  <c:v>24.259014069999999</c:v>
                </c:pt>
                <c:pt idx="32">
                  <c:v>29.303923520000001</c:v>
                </c:pt>
                <c:pt idx="33">
                  <c:v>31.855480839999998</c:v>
                </c:pt>
                <c:pt idx="34">
                  <c:v>34.12349124</c:v>
                </c:pt>
                <c:pt idx="35">
                  <c:v>35.830895439999999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30.878983080000001</c:v>
                </c:pt>
                <c:pt idx="6">
                  <c:v>37.585392169999999</c:v>
                </c:pt>
                <c:pt idx="7">
                  <c:v>41.392849859999998</c:v>
                </c:pt>
                <c:pt idx="8">
                  <c:v>42.809151640000003</c:v>
                </c:pt>
                <c:pt idx="9">
                  <c:v>43.789493110000002</c:v>
                </c:pt>
                <c:pt idx="10">
                  <c:v>39.96781111</c:v>
                </c:pt>
                <c:pt idx="11">
                  <c:v>39.735142150000001</c:v>
                </c:pt>
                <c:pt idx="12">
                  <c:v>40.974012510000001</c:v>
                </c:pt>
                <c:pt idx="13">
                  <c:v>41.423869940000003</c:v>
                </c:pt>
                <c:pt idx="14">
                  <c:v>33.66542699</c:v>
                </c:pt>
                <c:pt idx="15">
                  <c:v>33.829833190000002</c:v>
                </c:pt>
                <c:pt idx="16">
                  <c:v>28.827789299999999</c:v>
                </c:pt>
                <c:pt idx="17">
                  <c:v>30.695584100000001</c:v>
                </c:pt>
                <c:pt idx="18">
                  <c:v>32.189753160000002</c:v>
                </c:pt>
                <c:pt idx="19">
                  <c:v>32.391795360000003</c:v>
                </c:pt>
                <c:pt idx="20">
                  <c:v>32.271249300000001</c:v>
                </c:pt>
                <c:pt idx="21">
                  <c:v>31.780655020000001</c:v>
                </c:pt>
                <c:pt idx="22">
                  <c:v>31.817616390000001</c:v>
                </c:pt>
                <c:pt idx="23">
                  <c:v>37.06468624</c:v>
                </c:pt>
                <c:pt idx="24">
                  <c:v>40.976082980000001</c:v>
                </c:pt>
                <c:pt idx="25">
                  <c:v>33.172181850000001</c:v>
                </c:pt>
                <c:pt idx="26">
                  <c:v>33.07355149</c:v>
                </c:pt>
                <c:pt idx="27">
                  <c:v>34.683680119999998</c:v>
                </c:pt>
                <c:pt idx="28">
                  <c:v>35.894441520000001</c:v>
                </c:pt>
                <c:pt idx="29">
                  <c:v>37.218985080000003</c:v>
                </c:pt>
                <c:pt idx="30">
                  <c:v>36.266286880000003</c:v>
                </c:pt>
                <c:pt idx="31">
                  <c:v>38.090613300000001</c:v>
                </c:pt>
                <c:pt idx="32">
                  <c:v>42.189121290000003</c:v>
                </c:pt>
                <c:pt idx="33">
                  <c:v>44.726310679999997</c:v>
                </c:pt>
                <c:pt idx="34">
                  <c:v>46.587586109999997</c:v>
                </c:pt>
                <c:pt idx="35">
                  <c:v>47.165928180000002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5354048"/>
        <c:axId val="14753534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535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353488"/>
        <c:crosses val="autoZero"/>
        <c:auto val="1"/>
        <c:lblAlgn val="ctr"/>
        <c:lblOffset val="100"/>
        <c:noMultiLvlLbl val="0"/>
      </c:catAx>
      <c:valAx>
        <c:axId val="147535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35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730528"/>
        <c:axId val="777727728"/>
      </c:lineChart>
      <c:catAx>
        <c:axId val="77773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7727728"/>
        <c:crosses val="autoZero"/>
        <c:auto val="1"/>
        <c:lblAlgn val="ctr"/>
        <c:lblOffset val="100"/>
        <c:noMultiLvlLbl val="0"/>
      </c:catAx>
      <c:valAx>
        <c:axId val="7777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773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647287962965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Teles Pires"/>
        <s v="Sudeste"/>
        <s v="Nordeste"/>
        <s v="Tapajós"/>
        <s v="Norte"/>
        <s v="Madeira"/>
        <s v="Manaus"/>
      </sharedItems>
    </cacheField>
    <cacheField name="Subsistema_Para_proj" numFmtId="0">
      <sharedItems containsBlank="1" count="8">
        <m/>
        <s v="Sudeste"/>
        <s v="Sul"/>
        <s v="Nordeste"/>
        <s v="Imperatriz"/>
        <s v="Norte"/>
        <s v="Manaus"/>
        <s v="Madeira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8">
        <m/>
        <n v="2050"/>
        <n v="2049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30"/>
        <n v="2029"/>
        <n v="2025"/>
        <n v="2019"/>
        <n v="2027" u="1"/>
        <n v="2018" u="1"/>
        <n v="2023" u="1"/>
        <n v="2047" u="1"/>
        <n v="202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647288541666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4640000004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36060000004"/>
    </cacheField>
    <cacheField name="20142" numFmtId="0">
      <sharedItems containsBlank="1" containsMixedTypes="1" containsNumber="1" minValue="0" maxValue="84926.552660000001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49859999996"/>
    </cacheField>
    <cacheField name="20152" numFmtId="0">
      <sharedItems containsBlank="1" containsMixedTypes="1" containsNumber="1" minValue="0" maxValue="84766.327470000004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57880000005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52349999998"/>
    </cacheField>
    <cacheField name="20164" numFmtId="0">
      <sharedItems containsBlank="1" containsMixedTypes="1" containsNumber="1" minValue="0" maxValue="86804.341520000002"/>
    </cacheField>
    <cacheField name="2017" numFmtId="0">
      <sharedItems containsBlank="1" containsMixedTypes="1" containsNumber="1" minValue="0" maxValue="91283.252590000004"/>
    </cacheField>
    <cacheField name="20172" numFmtId="0">
      <sharedItems containsBlank="1" containsMixedTypes="1" containsNumber="1" minValue="0" maxValue="87387.692859999996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05510000006"/>
    </cacheField>
    <cacheField name="2018" numFmtId="0">
      <sharedItems containsBlank="1" containsMixedTypes="1" containsNumber="1" minValue="0" maxValue="93429.314379999996"/>
    </cacheField>
    <cacheField name="20182" numFmtId="0">
      <sharedItems containsBlank="1" containsMixedTypes="1" containsNumber="1" minValue="0" maxValue="89500.481639999998"/>
    </cacheField>
    <cacheField name="20183" numFmtId="0">
      <sharedItems containsBlank="1" containsMixedTypes="1" containsNumber="1" minValue="0" maxValue="89101.932620000007"/>
    </cacheField>
    <cacheField name="20184" numFmtId="0">
      <sharedItems containsBlank="1" containsMixedTypes="1" containsNumber="1" minValue="0" maxValue="92836.095480000004"/>
    </cacheField>
    <cacheField name="2019" numFmtId="0">
      <sharedItems containsBlank="1" containsMixedTypes="1" containsNumber="1" minValue="0" maxValue="98476.036319999999"/>
    </cacheField>
    <cacheField name="20192" numFmtId="0">
      <sharedItems containsBlank="1" containsMixedTypes="1" containsNumber="1" minValue="0" maxValue="94359.580629999997"/>
    </cacheField>
    <cacheField name="20193" numFmtId="0">
      <sharedItems containsBlank="1" containsMixedTypes="1" containsNumber="1" minValue="0" maxValue="93935.836049999998"/>
    </cacheField>
    <cacheField name="20194" numFmtId="0">
      <sharedItems containsBlank="1" containsMixedTypes="1" containsNumber="1" minValue="0" maxValue="97878.493749999994"/>
    </cacheField>
    <cacheField name="2020" numFmtId="0">
      <sharedItems containsBlank="1" containsMixedTypes="1" containsNumber="1" minValue="0" maxValue="103588.0922"/>
    </cacheField>
    <cacheField name="20202" numFmtId="0">
      <sharedItems containsBlank="1" containsMixedTypes="1" containsNumber="1" minValue="0" maxValue="99290.222299999994"/>
    </cacheField>
    <cacheField name="20203" numFmtId="0">
      <sharedItems containsBlank="1" containsMixedTypes="1" containsNumber="1" minValue="0" maxValue="98849.915829999998"/>
    </cacheField>
    <cacheField name="20204" numFmtId="0">
      <sharedItems containsBlank="1" containsMixedTypes="1" containsNumber="1" minValue="0" maxValue="102968.9379"/>
    </cacheField>
    <cacheField name="2021" numFmtId="0">
      <sharedItems containsBlank="1" containsMixedTypes="1" containsNumber="1" minValue="0" maxValue="108662.3398"/>
    </cacheField>
    <cacheField name="20212" numFmtId="0">
      <sharedItems containsBlank="1" containsMixedTypes="1" containsNumber="1" minValue="0" maxValue="104181.0681"/>
    </cacheField>
    <cacheField name="20213" numFmtId="0">
      <sharedItems containsBlank="1" containsMixedTypes="1" containsNumber="1" minValue="0" maxValue="103722.7116"/>
    </cacheField>
    <cacheField name="20214" numFmtId="0">
      <sharedItems containsBlank="1" containsMixedTypes="1" containsNumber="1" minValue="0" maxValue="108022.1197"/>
    </cacheField>
    <cacheField name="2022" numFmtId="0">
      <sharedItems containsBlank="1" containsMixedTypes="1" containsNumber="1" minValue="0" maxValue="113167.834"/>
    </cacheField>
    <cacheField name="20222" numFmtId="0">
      <sharedItems containsBlank="1" containsMixedTypes="1" containsNumber="1" minValue="0" maxValue="108497.21030000001"/>
    </cacheField>
    <cacheField name="20223" numFmtId="0">
      <sharedItems containsBlank="1" containsMixedTypes="1" containsNumber="1" minValue="0" maxValue="108017.53389999999"/>
    </cacheField>
    <cacheField name="20224" numFmtId="0">
      <sharedItems containsBlank="1" containsMixedTypes="1" containsNumber="1" minValue="0" maxValue="112503.7406"/>
    </cacheField>
    <cacheField name="2023" numFmtId="0">
      <sharedItems containsBlank="1" containsMixedTypes="1" containsNumber="1" minValue="0" maxValue="117933.33749999999"/>
    </cacheField>
    <cacheField name="20232" numFmtId="0">
      <sharedItems containsBlank="1" containsMixedTypes="1" containsNumber="1" minValue="0" maxValue="113062.58100000001"/>
    </cacheField>
    <cacheField name="20233" numFmtId="0">
      <sharedItems containsBlank="1" containsMixedTypes="1" containsNumber="1" minValue="0" maxValue="112561.2249"/>
    </cacheField>
    <cacheField name="20234" numFmtId="0">
      <sharedItems containsBlank="1" containsMixedTypes="1" containsNumber="1" minValue="0" maxValue="117242.2181"/>
    </cacheField>
    <cacheField name="2024" numFmtId="0">
      <sharedItems containsBlank="1" containsMixedTypes="1" containsNumber="1" minValue="0" maxValue="122830.4596"/>
    </cacheField>
    <cacheField name="20242" numFmtId="0">
      <sharedItems containsBlank="1" containsMixedTypes="1" containsNumber="1" minValue="0" maxValue="117758.1039"/>
    </cacheField>
    <cacheField name="20243" numFmtId="0">
      <sharedItems containsBlank="1" containsMixedTypes="1" containsNumber="1" minValue="0" maxValue="117234.22659999999"/>
    </cacheField>
    <cacheField name="20244" numFmtId="0">
      <sharedItems containsBlank="1" containsMixedTypes="1" containsNumber="1" minValue="0" maxValue="122114.85799999999"/>
    </cacheField>
    <cacheField name="2025" numFmtId="0">
      <sharedItems containsBlank="1" containsMixedTypes="1" containsNumber="1" minValue="0" maxValue="127926.29029999999"/>
    </cacheField>
    <cacheField name="20252" numFmtId="0">
      <sharedItems containsBlank="1" containsMixedTypes="1" containsNumber="1" minValue="0" maxValue="122642.50109999999"/>
    </cacheField>
    <cacheField name="20253" numFmtId="0">
      <sharedItems containsBlank="1" containsMixedTypes="1" containsNumber="1" minValue="0" maxValue="122095.0071"/>
    </cacheField>
    <cacheField name="20254" numFmtId="0">
      <sharedItems containsBlank="1" containsMixedTypes="1" containsNumber="1" minValue="0" maxValue="127184.70970000001"/>
    </cacheField>
    <cacheField name="2026" numFmtId="0">
      <sharedItems containsBlank="1" containsMixedTypes="1" containsNumber="1" minValue="0" maxValue="132344.49110000001"/>
    </cacheField>
    <cacheField name="20262" numFmtId="0">
      <sharedItems containsBlank="1" containsMixedTypes="1" containsNumber="1" minValue="0" maxValue="126893.44040000001"/>
    </cacheField>
    <cacheField name="20263" numFmtId="0">
      <sharedItems containsBlank="1" containsMixedTypes="1" containsNumber="1" minValue="0" maxValue="126326.92080000001"/>
    </cacheField>
    <cacheField name="20264" numFmtId="0">
      <sharedItems containsBlank="1" containsMixedTypes="1" containsNumber="1" minValue="0" maxValue="131587.6943"/>
    </cacheField>
    <cacheField name="2027" numFmtId="0">
      <sharedItems containsBlank="1" containsMixedTypes="1" containsNumber="1" minValue="0" maxValue="136558.30710000001"/>
    </cacheField>
    <cacheField name="20272" numFmtId="0">
      <sharedItems containsBlank="1" containsMixedTypes="1" containsNumber="1" minValue="0" maxValue="130935.27340000001"/>
    </cacheField>
    <cacheField name="20273" numFmtId="0">
      <sharedItems containsBlank="1" containsMixedTypes="1" containsNumber="1" minValue="0" maxValue="130349.8057"/>
    </cacheField>
    <cacheField name="20274" numFmtId="0">
      <sharedItems containsBlank="1" containsMixedTypes="1" containsNumber="1" minValue="0" maxValue="135780.17139999999"/>
    </cacheField>
    <cacheField name="2028" numFmtId="0">
      <sharedItems containsBlank="1" containsMixedTypes="1" containsNumber="1" minValue="0" maxValue="140938.23079999999"/>
    </cacheField>
    <cacheField name="20282" numFmtId="0">
      <sharedItems containsBlank="1" containsMixedTypes="1" containsNumber="1" minValue="0" maxValue="135134.08110000001"/>
    </cacheField>
    <cacheField name="20283" numFmtId="0">
      <sharedItems containsBlank="1" containsMixedTypes="1" containsNumber="1" minValue="0" maxValue="134527.33799999999"/>
    </cacheField>
    <cacheField name="20284" numFmtId="0">
      <sharedItems containsBlank="1" containsMixedTypes="1" containsNumber="1" minValue="0" maxValue="140139.2788"/>
    </cacheField>
    <cacheField name="2029" numFmtId="0">
      <sharedItems containsBlank="1" containsMixedTypes="1" containsNumber="1" minValue="0" maxValue="145417.0496"/>
    </cacheField>
    <cacheField name="20292" numFmtId="0">
      <sharedItems containsBlank="1" containsMixedTypes="1" containsNumber="1" minValue="0" maxValue="139429.63990000001"/>
    </cacheField>
    <cacheField name="20293" numFmtId="0">
      <sharedItems containsBlank="1" containsMixedTypes="1" containsNumber="1" minValue="0" maxValue="138801.76209999999"/>
    </cacheField>
    <cacheField name="20294" numFmtId="0">
      <sharedItems containsBlank="1" containsMixedTypes="1" containsNumber="1" minValue="0" maxValue="144596.43059999999"/>
    </cacheField>
    <cacheField name="2030" numFmtId="0">
      <sharedItems containsBlank="1" containsMixedTypes="1" containsNumber="1" minValue="0" maxValue="150032.35490000001"/>
    </cacheField>
    <cacheField name="20302" numFmtId="0">
      <sharedItems containsBlank="1" containsMixedTypes="1" containsNumber="1" minValue="0" maxValue="143863.80660000001"/>
    </cacheField>
    <cacheField name="20303" numFmtId="0">
      <sharedItems containsBlank="1" containsMixedTypes="1" containsNumber="1" minValue="0" maxValue="143216.72570000001"/>
    </cacheField>
    <cacheField name="20304" numFmtId="0">
      <sharedItems containsBlank="1" containsMixedTypes="1" containsNumber="1" minValue="0" maxValue="149189.19750000001"/>
    </cacheField>
    <cacheField name="2031" numFmtId="0">
      <sharedItems containsBlank="1" containsMixedTypes="1" containsNumber="1" minValue="0" maxValue="154841.57519999999"/>
    </cacheField>
    <cacheField name="20312" numFmtId="0">
      <sharedItems containsBlank="1" containsMixedTypes="1" containsNumber="1" minValue="0" maxValue="148477.54300000001"/>
    </cacheField>
    <cacheField name="20313" numFmtId="0">
      <sharedItems containsBlank="1" containsMixedTypes="1" containsNumber="1" minValue="0" maxValue="147809.1336"/>
    </cacheField>
    <cacheField name="20314" numFmtId="0">
      <sharedItems containsBlank="1" containsMixedTypes="1" containsNumber="1" minValue="0" maxValue="153972.8463"/>
    </cacheField>
    <cacheField name="2032" numFmtId="0">
      <sharedItems containsBlank="1" containsMixedTypes="1" containsNumber="1" minValue="0" maxValue="159690.003"/>
    </cacheField>
    <cacheField name="20322" numFmtId="0">
      <sharedItems containsBlank="1" containsMixedTypes="1" containsNumber="1" minValue="0" maxValue="153129.6807"/>
    </cacheField>
    <cacheField name="20323" numFmtId="0">
      <sharedItems containsBlank="1" containsMixedTypes="1" containsNumber="1" minValue="0" maxValue="152439.3946"/>
    </cacheField>
    <cacheField name="20324" numFmtId="0">
      <sharedItems containsBlank="1" containsMixedTypes="1" containsNumber="1" minValue="0" maxValue="158797.18780000001"/>
    </cacheField>
    <cacheField name="2033" numFmtId="0">
      <sharedItems containsBlank="1" containsMixedTypes="1" containsNumber="1" minValue="0" maxValue="164508.37049999999"/>
    </cacheField>
    <cacheField name="20332" numFmtId="0">
      <sharedItems containsBlank="1" containsMixedTypes="1" containsNumber="1" minValue="0" maxValue="157755.65229999999"/>
    </cacheField>
    <cacheField name="20333" numFmtId="0">
      <sharedItems containsBlank="1" containsMixedTypes="1" containsNumber="1" minValue="0" maxValue="157043.3603"/>
    </cacheField>
    <cacheField name="20334" numFmtId="0">
      <sharedItems containsBlank="1" containsMixedTypes="1" containsNumber="1" minValue="0" maxValue="163593.4613"/>
    </cacheField>
    <cacheField name="2034" numFmtId="0">
      <sharedItems containsBlank="1" containsMixedTypes="1" containsNumber="1" minValue="0" maxValue="169505.8273"/>
    </cacheField>
    <cacheField name="20342" numFmtId="0">
      <sharedItems containsBlank="1" containsMixedTypes="1" containsNumber="1" minValue="0" maxValue="162541.18950000001"/>
    </cacheField>
    <cacheField name="20343" numFmtId="0">
      <sharedItems containsBlank="1" containsMixedTypes="1" containsNumber="1" minValue="0" maxValue="161803.39129999999"/>
    </cacheField>
    <cacheField name="20344" numFmtId="0">
      <sharedItems containsBlank="1" containsMixedTypes="1" containsNumber="1" minValue="0" maxValue="168566.0238"/>
    </cacheField>
    <cacheField name="2035" numFmtId="0">
      <sharedItems containsBlank="1" containsMixedTypes="1" containsNumber="1" minValue="0" maxValue="174655.61129999999"/>
    </cacheField>
    <cacheField name="20352" numFmtId="0">
      <sharedItems containsBlank="1" containsMixedTypes="1" containsNumber="1" minValue="0" maxValue="167481.565"/>
    </cacheField>
    <cacheField name="20353" numFmtId="0">
      <sharedItems containsBlank="1" containsMixedTypes="1" containsNumber="1" minValue="0" maxValue="166719.87599999999"/>
    </cacheField>
    <cacheField name="20354" numFmtId="0">
      <sharedItems containsBlank="1" containsMixedTypes="1" containsNumber="1" minValue="0" maxValue="173689.85870000001"/>
    </cacheField>
    <cacheField name="2036" numFmtId="0">
      <sharedItems containsBlank="1" containsMixedTypes="1" containsNumber="1" minValue="0" maxValue="180128.22500000001"/>
    </cacheField>
    <cacheField name="20362" numFmtId="0">
      <sharedItems containsBlank="1" containsMixedTypes="1" containsNumber="1" minValue="0" maxValue="172735.3749"/>
    </cacheField>
    <cacheField name="20363" numFmtId="0">
      <sharedItems containsBlank="1" containsMixedTypes="1" containsNumber="1" minValue="0" maxValue="171948.53839999999"/>
    </cacheField>
    <cacheField name="20364" numFmtId="0">
      <sharedItems containsBlank="1" containsMixedTypes="1" containsNumber="1" minValue="0" maxValue="179137.79949999999"/>
    </cacheField>
    <cacheField name="2037" numFmtId="0">
      <sharedItems containsBlank="1" containsMixedTypes="1" containsNumber="1" minValue="0" maxValue="185554.7236"/>
    </cacheField>
    <cacheField name="20372" numFmtId="0">
      <sharedItems containsBlank="1" containsMixedTypes="1" containsNumber="1" minValue="0" maxValue="177938.33609999999"/>
    </cacheField>
    <cacheField name="20373" numFmtId="0">
      <sharedItems containsBlank="1" containsMixedTypes="1" containsNumber="1" minValue="0" maxValue="177125.21249999999"/>
    </cacheField>
    <cacheField name="20374" numFmtId="0">
      <sharedItems containsBlank="1" containsMixedTypes="1" containsNumber="1" minValue="0" maxValue="184539.06090000001"/>
    </cacheField>
    <cacheField name="2038" numFmtId="0">
      <sharedItems containsBlank="1" containsMixedTypes="1" containsNumber="1" minValue="0" maxValue="191130.1317"/>
    </cacheField>
    <cacheField name="20382" numFmtId="0">
      <sharedItems containsBlank="1" containsMixedTypes="1" containsNumber="1" minValue="0" maxValue="183277.07310000001"/>
    </cacheField>
    <cacheField name="20383" numFmtId="0">
      <sharedItems containsBlank="1" containsMixedTypes="1" containsNumber="1" minValue="0" maxValue="182437.4399"/>
    </cacheField>
    <cacheField name="20384" numFmtId="0">
      <sharedItems containsBlank="1" containsMixedTypes="1" containsNumber="1" minValue="0" maxValue="190085.51019999999"/>
    </cacheField>
    <cacheField name="2039" numFmtId="0">
      <sharedItems containsBlank="1" containsMixedTypes="1" containsNumber="1" minValue="0" maxValue="196538.58859999999"/>
    </cacheField>
    <cacheField name="20392" numFmtId="0">
      <sharedItems containsBlank="1" containsMixedTypes="1" containsNumber="1" minValue="0" maxValue="188456.28169999999"/>
    </cacheField>
    <cacheField name="20393" numFmtId="0">
      <sharedItems containsBlank="1" containsMixedTypes="1" containsNumber="1" minValue="0" maxValue="187590.7519"/>
    </cacheField>
    <cacheField name="20394" numFmtId="0">
      <sharedItems containsBlank="1" containsMixedTypes="1" containsNumber="1" minValue="0" maxValue="195466.31289999999"/>
    </cacheField>
    <cacheField name="2040" numFmtId="0">
      <sharedItems containsBlank="1" containsMixedTypes="1" containsNumber="1" minValue="0" maxValue="201933.9111"/>
    </cacheField>
    <cacheField name="20402" numFmtId="0">
      <sharedItems containsBlank="1" containsMixedTypes="1" containsNumber="1" minValue="0" maxValue="193626.40040000001"/>
    </cacheField>
    <cacheField name="20403" numFmtId="0">
      <sharedItems containsBlank="1" containsMixedTypes="1" containsNumber="1" minValue="0" maxValue="192735.38"/>
    </cacheField>
    <cacheField name="20404" numFmtId="0">
      <sharedItems containsBlank="1" containsMixedTypes="1" containsNumber="1" minValue="0" maxValue="200835.8965"/>
    </cacheField>
    <cacheField name="2041" numFmtId="0">
      <sharedItems containsBlank="1" containsMixedTypes="1" containsNumber="1" minValue="0" maxValue="206716.3463"/>
    </cacheField>
    <cacheField name="20412" numFmtId="0">
      <sharedItems containsBlank="1" containsMixedTypes="1" containsNumber="1" minValue="0" maxValue="198206.5998"/>
    </cacheField>
    <cacheField name="20413" numFmtId="0">
      <sharedItems containsBlank="1" containsMixedTypes="1" containsNumber="1" minValue="0" maxValue="197291.7083"/>
    </cacheField>
    <cacheField name="20414" numFmtId="0">
      <sharedItems containsBlank="1" containsMixedTypes="1" containsNumber="1" minValue="0" maxValue="205596.84950000001"/>
    </cacheField>
    <cacheField name="2042" numFmtId="0">
      <sharedItems containsBlank="1" containsMixedTypes="1" containsNumber="1" minValue="0" maxValue="211522.0393"/>
    </cacheField>
    <cacheField name="20422" numFmtId="0">
      <sharedItems containsBlank="1" containsMixedTypes="1" containsNumber="1" minValue="0" maxValue="202807.56580000001"/>
    </cacheField>
    <cacheField name="20423" numFmtId="0">
      <sharedItems containsBlank="1" containsMixedTypes="1" containsNumber="1" minValue="0" maxValue="201868.16630000001"/>
    </cacheField>
    <cacheField name="20424" numFmtId="0">
      <sharedItems containsBlank="1" containsMixedTypes="1" containsNumber="1" minValue="0" maxValue="210381.0025"/>
    </cacheField>
    <cacheField name="2043" numFmtId="0">
      <sharedItems containsBlank="1" containsMixedTypes="1" containsNumber="1" minValue="0" maxValue="216380.1814"/>
    </cacheField>
    <cacheField name="20432" numFmtId="0">
      <sharedItems containsBlank="1" containsMixedTypes="1" containsNumber="1" minValue="0" maxValue="207460.58379999999"/>
    </cacheField>
    <cacheField name="20433" numFmtId="0">
      <sharedItems containsBlank="1" containsMixedTypes="1" containsNumber="1" minValue="0" maxValue="206496.49780000001"/>
    </cacheField>
    <cacheField name="20434" numFmtId="0">
      <sharedItems containsBlank="1" containsMixedTypes="1" containsNumber="1" minValue="0" maxValue="215217.90710000001"/>
    </cacheField>
    <cacheField name="2044" numFmtId="0">
      <sharedItems containsBlank="1" containsMixedTypes="1" containsNumber="1" minValue="0" maxValue="221369.05300000001"/>
    </cacheField>
    <cacheField name="20442" numFmtId="0">
      <sharedItems containsBlank="1" containsMixedTypes="1" containsNumber="1" minValue="0" maxValue="212239.04610000001"/>
    </cacheField>
    <cacheField name="20443" numFmtId="0">
      <sharedItems containsBlank="1" containsMixedTypes="1" containsNumber="1" minValue="0" maxValue="211250.24429999999"/>
    </cacheField>
    <cacheField name="20444" numFmtId="0">
      <sharedItems containsBlank="1" containsMixedTypes="1" containsNumber="1" minValue="0" maxValue="220184.18290000001"/>
    </cacheField>
    <cacheField name="2045" numFmtId="0">
      <sharedItems containsBlank="1" containsMixedTypes="1" containsNumber="1" minValue="0" maxValue="226444.5264"/>
    </cacheField>
    <cacheField name="20452" numFmtId="0">
      <sharedItems containsBlank="1" containsMixedTypes="1" containsNumber="1" minValue="0" maxValue="217098.61319999999"/>
    </cacheField>
    <cacheField name="20453" numFmtId="0">
      <sharedItems containsBlank="1" containsMixedTypes="1" containsNumber="1" minValue="0" maxValue="216083.9847"/>
    </cacheField>
    <cacheField name="20454" numFmtId="0">
      <sharedItems containsBlank="1" containsMixedTypes="1" containsNumber="1" minValue="0" maxValue="225237.06830000001"/>
    </cacheField>
    <cacheField name="2046" numFmtId="0">
      <sharedItems containsBlank="1" containsMixedTypes="1" containsNumber="1" minValue="0" maxValue="231589.52960000001"/>
    </cacheField>
    <cacheField name="20462" numFmtId="0">
      <sharedItems containsBlank="1" containsMixedTypes="1" containsNumber="1" minValue="0" maxValue="222026.11660000001"/>
    </cacheField>
    <cacheField name="20463" numFmtId="0">
      <sharedItems containsBlank="1" containsMixedTypes="1" containsNumber="1" minValue="0" maxValue="220985.35990000001"/>
    </cacheField>
    <cacheField name="20464" numFmtId="0">
      <sharedItems containsBlank="1" containsMixedTypes="1" containsNumber="1" minValue="0" maxValue="230359.94339999999"/>
    </cacheField>
    <cacheField name="2047" numFmtId="0">
      <sharedItems containsBlank="1" containsMixedTypes="1" containsNumber="1" minValue="0" maxValue="236728.2775"/>
    </cacheField>
    <cacheField name="20472" numFmtId="0">
      <sharedItems containsBlank="1" containsMixedTypes="1" containsNumber="1" minValue="0" maxValue="226947.27249999999"/>
    </cacheField>
    <cacheField name="20473" numFmtId="0">
      <sharedItems containsBlank="1" containsMixedTypes="1" containsNumber="1" minValue="0" maxValue="225880.46599999999"/>
    </cacheField>
    <cacheField name="20474" numFmtId="0">
      <sharedItems containsBlank="1" containsMixedTypes="1" containsNumber="1" minValue="0" maxValue="235476.4143"/>
    </cacheField>
    <cacheField name="2048" numFmtId="0">
      <sharedItems containsBlank="1" containsMixedTypes="1" containsNumber="1" minValue="0" maxValue="242390.13529999999"/>
    </cacheField>
    <cacheField name="20482" numFmtId="0">
      <sharedItems containsBlank="1" containsMixedTypes="1" containsNumber="1" minValue="0" maxValue="232359.894"/>
    </cacheField>
    <cacheField name="20483" numFmtId="0">
      <sharedItems containsBlank="1" containsMixedTypes="1" containsNumber="1" minValue="0" maxValue="231262.68359999999"/>
    </cacheField>
    <cacheField name="20484" numFmtId="0">
      <sharedItems containsBlank="1" containsMixedTypes="1" containsNumber="1" minValue="0" maxValue="241110.91930000001"/>
    </cacheField>
    <cacheField name="2049" numFmtId="0">
      <sharedItems containsBlank="1" containsMixedTypes="1" containsNumber="1" minValue="0" maxValue="247855.48680000001"/>
    </cacheField>
    <cacheField name="20492" numFmtId="0">
      <sharedItems containsBlank="1" containsMixedTypes="1" containsNumber="1" minValue="0" maxValue="237589.40479999999"/>
    </cacheField>
    <cacheField name="20493" numFmtId="0">
      <sharedItems containsBlank="1" containsMixedTypes="1" containsNumber="1" minValue="0" maxValue="236464.18040000001"/>
    </cacheField>
    <cacheField name="20494" numFmtId="0">
      <sharedItems containsBlank="1" containsMixedTypes="1" containsNumber="1" minValue="0" maxValue="246549.95939999999"/>
    </cacheField>
    <cacheField name="2050" numFmtId="0">
      <sharedItems containsBlank="1" containsMixedTypes="1" containsNumber="1" minValue="0" maxValue="252642.80590000001"/>
    </cacheField>
    <cacheField name="20502" numFmtId="0">
      <sharedItems containsBlank="1" containsMixedTypes="1" containsNumber="1" minValue="0" maxValue="242137.2715"/>
    </cacheField>
    <cacheField name="20503" numFmtId="0">
      <sharedItems containsBlank="1" containsMixedTypes="1" containsNumber="1" minValue="0" maxValue="240981.9822"/>
    </cacheField>
    <cacheField name="20504" numFmtId="0">
      <sharedItems containsBlank="1" containsMixedTypes="1" containsNumber="1" minValue="0" maxValue="251305.844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TelesP-SE_1500__kV_260"/>
    <x v="1"/>
    <x v="1"/>
    <n v="1500"/>
    <x v="1"/>
  </r>
  <r>
    <s v="TelesP-SE_1500__kV_261"/>
    <x v="1"/>
    <x v="1"/>
    <n v="1500"/>
    <x v="2"/>
  </r>
  <r>
    <s v="SE-Sul_1500__kV_6"/>
    <x v="2"/>
    <x v="2"/>
    <n v="1500"/>
    <x v="3"/>
  </r>
  <r>
    <s v="SE-NE_1500__kV_76"/>
    <x v="2"/>
    <x v="3"/>
    <n v="1500"/>
    <x v="3"/>
  </r>
  <r>
    <s v="SE-NE_1500__kV_78"/>
    <x v="2"/>
    <x v="3"/>
    <n v="1500"/>
    <x v="3"/>
  </r>
  <r>
    <s v="NE-Imp_1500__kV_151"/>
    <x v="3"/>
    <x v="4"/>
    <n v="1500"/>
    <x v="3"/>
  </r>
  <r>
    <s v="NE-Imp_1500__kV_159"/>
    <x v="3"/>
    <x v="4"/>
    <n v="1500"/>
    <x v="3"/>
  </r>
  <r>
    <s v="NE-Imp_1500__kV_155"/>
    <x v="3"/>
    <x v="4"/>
    <n v="1500"/>
    <x v="3"/>
  </r>
  <r>
    <s v="SE-NE_1500__kV_42"/>
    <x v="2"/>
    <x v="3"/>
    <n v="1500"/>
    <x v="4"/>
  </r>
  <r>
    <s v="SE-NE_1500__kV_103"/>
    <x v="2"/>
    <x v="3"/>
    <n v="1500"/>
    <x v="4"/>
  </r>
  <r>
    <s v="SE-NE_1500__kV_81"/>
    <x v="2"/>
    <x v="3"/>
    <n v="1500"/>
    <x v="4"/>
  </r>
  <r>
    <s v="SE-Sul_1500__kV_277"/>
    <x v="2"/>
    <x v="2"/>
    <n v="1500"/>
    <x v="5"/>
  </r>
  <r>
    <s v="SE-NE_1500__kV_49"/>
    <x v="2"/>
    <x v="3"/>
    <n v="1500"/>
    <x v="5"/>
  </r>
  <r>
    <s v="SE-Sul_1500__kV_11"/>
    <x v="2"/>
    <x v="2"/>
    <n v="1500"/>
    <x v="6"/>
  </r>
  <r>
    <s v="SE-NE_1500__kV_105"/>
    <x v="2"/>
    <x v="3"/>
    <n v="1500"/>
    <x v="6"/>
  </r>
  <r>
    <s v="SE-NE_1500__kV_109"/>
    <x v="2"/>
    <x v="3"/>
    <n v="1500"/>
    <x v="6"/>
  </r>
  <r>
    <s v="TelesP-SE_1500__kV_264"/>
    <x v="1"/>
    <x v="1"/>
    <n v="1500"/>
    <x v="7"/>
  </r>
  <r>
    <s v="SE-NE_1500__kV_44"/>
    <x v="2"/>
    <x v="3"/>
    <n v="1500"/>
    <x v="7"/>
  </r>
  <r>
    <s v="TelesP-SE_1500__kV_259"/>
    <x v="1"/>
    <x v="1"/>
    <n v="1500"/>
    <x v="8"/>
  </r>
  <r>
    <s v="SE-NE_1500__kV_36"/>
    <x v="2"/>
    <x v="3"/>
    <n v="1500"/>
    <x v="8"/>
  </r>
  <r>
    <s v="SE-NE_1500__kV_82"/>
    <x v="2"/>
    <x v="3"/>
    <n v="1500"/>
    <x v="8"/>
  </r>
  <r>
    <s v="SE-NE_1500__kV_100"/>
    <x v="2"/>
    <x v="3"/>
    <n v="1500"/>
    <x v="9"/>
  </r>
  <r>
    <s v="SE-NE_1500__kV_63"/>
    <x v="2"/>
    <x v="3"/>
    <n v="1500"/>
    <x v="9"/>
  </r>
  <r>
    <s v="SE-NE_1500__kV_102"/>
    <x v="2"/>
    <x v="3"/>
    <n v="1500"/>
    <x v="9"/>
  </r>
  <r>
    <s v="SE-NE_1500__kV_13"/>
    <x v="2"/>
    <x v="3"/>
    <n v="1500"/>
    <x v="9"/>
  </r>
  <r>
    <s v="SE-NE_1500__kV_61"/>
    <x v="2"/>
    <x v="3"/>
    <n v="1500"/>
    <x v="9"/>
  </r>
  <r>
    <s v="SE-NE_1500__kV_111"/>
    <x v="2"/>
    <x v="3"/>
    <n v="1500"/>
    <x v="9"/>
  </r>
  <r>
    <s v="SE-NE_1500__kV_28"/>
    <x v="2"/>
    <x v="3"/>
    <n v="1500"/>
    <x v="9"/>
  </r>
  <r>
    <s v="SE-NE_1500__kV_21"/>
    <x v="2"/>
    <x v="3"/>
    <n v="1500"/>
    <x v="9"/>
  </r>
  <r>
    <s v="SE-NE_1500__kV_19"/>
    <x v="2"/>
    <x v="3"/>
    <n v="1500"/>
    <x v="9"/>
  </r>
  <r>
    <s v="SE-NE_1500__kV_83"/>
    <x v="2"/>
    <x v="3"/>
    <n v="1500"/>
    <x v="9"/>
  </r>
  <r>
    <s v="SE-NE_1500__kV_92"/>
    <x v="2"/>
    <x v="3"/>
    <n v="1500"/>
    <x v="9"/>
  </r>
  <r>
    <s v="SE-Sul_1500__kV_273"/>
    <x v="2"/>
    <x v="2"/>
    <n v="1500"/>
    <x v="10"/>
  </r>
  <r>
    <s v="SE-Sul_1500__kV_1"/>
    <x v="2"/>
    <x v="2"/>
    <n v="1500"/>
    <x v="10"/>
  </r>
  <r>
    <s v="SE-Sul_1500__kV_12"/>
    <x v="2"/>
    <x v="2"/>
    <n v="1500"/>
    <x v="11"/>
  </r>
  <r>
    <s v="SE-Sul_1500__kV_5"/>
    <x v="2"/>
    <x v="2"/>
    <n v="1500"/>
    <x v="11"/>
  </r>
  <r>
    <s v="TelesP-SE_1500__kV_263"/>
    <x v="1"/>
    <x v="1"/>
    <n v="1500"/>
    <x v="12"/>
  </r>
  <r>
    <s v="TelesP-SE_1500__kV_251"/>
    <x v="1"/>
    <x v="1"/>
    <n v="1500"/>
    <x v="12"/>
  </r>
  <r>
    <s v="TelesP-SE_1500__kV_258"/>
    <x v="1"/>
    <x v="1"/>
    <n v="1500"/>
    <x v="12"/>
  </r>
  <r>
    <s v="TelesP-SE_1500__kV_257"/>
    <x v="1"/>
    <x v="1"/>
    <n v="1500"/>
    <x v="12"/>
  </r>
  <r>
    <s v="TelesP-SE_1500__kV_253"/>
    <x v="1"/>
    <x v="1"/>
    <n v="1500"/>
    <x v="12"/>
  </r>
  <r>
    <s v="SE-Sul_1500__kV_270"/>
    <x v="2"/>
    <x v="2"/>
    <n v="1500"/>
    <x v="12"/>
  </r>
  <r>
    <s v="SE-Sul_1500__kV_271"/>
    <x v="2"/>
    <x v="2"/>
    <n v="1500"/>
    <x v="12"/>
  </r>
  <r>
    <s v="SE-Sul_1500__kV_266"/>
    <x v="2"/>
    <x v="2"/>
    <n v="1500"/>
    <x v="12"/>
  </r>
  <r>
    <s v="SE-NE_1500__kV_101"/>
    <x v="2"/>
    <x v="3"/>
    <n v="1500"/>
    <x v="12"/>
  </r>
  <r>
    <s v="SE-NE_1500__kV_74"/>
    <x v="2"/>
    <x v="3"/>
    <n v="1500"/>
    <x v="12"/>
  </r>
  <r>
    <s v="TelesP-SE_1500__kV_262"/>
    <x v="1"/>
    <x v="1"/>
    <n v="1500"/>
    <x v="13"/>
  </r>
  <r>
    <s v="TelesP-SE_1500__kV_252"/>
    <x v="1"/>
    <x v="1"/>
    <n v="1500"/>
    <x v="13"/>
  </r>
  <r>
    <s v="SE-Sul_1500__kV_10"/>
    <x v="2"/>
    <x v="2"/>
    <n v="1500"/>
    <x v="13"/>
  </r>
  <r>
    <s v="SE-Sul_1500__kV_3"/>
    <x v="2"/>
    <x v="2"/>
    <n v="1500"/>
    <x v="13"/>
  </r>
  <r>
    <s v="SE-NE_1500__kV_80"/>
    <x v="2"/>
    <x v="3"/>
    <n v="1500"/>
    <x v="13"/>
  </r>
  <r>
    <s v="SE-NE_1500__kV_77"/>
    <x v="2"/>
    <x v="3"/>
    <n v="1500"/>
    <x v="13"/>
  </r>
  <r>
    <s v="SE-NE_1500__kV_48"/>
    <x v="2"/>
    <x v="3"/>
    <n v="1500"/>
    <x v="13"/>
  </r>
  <r>
    <s v="SE-NE_1500__kV_86"/>
    <x v="2"/>
    <x v="3"/>
    <n v="1500"/>
    <x v="13"/>
  </r>
  <r>
    <s v="SE-NE_1500__kV_70"/>
    <x v="2"/>
    <x v="3"/>
    <n v="1500"/>
    <x v="13"/>
  </r>
  <r>
    <s v="SE-Sul_1500__kV_9"/>
    <x v="2"/>
    <x v="2"/>
    <n v="1500"/>
    <x v="14"/>
  </r>
  <r>
    <s v="SE-Sul_1500__kV_276"/>
    <x v="2"/>
    <x v="2"/>
    <n v="1500"/>
    <x v="14"/>
  </r>
  <r>
    <s v="SE-NE_1500__kV_51"/>
    <x v="2"/>
    <x v="3"/>
    <n v="1500"/>
    <x v="14"/>
  </r>
  <r>
    <s v="SE-NE_1500__kV_27"/>
    <x v="2"/>
    <x v="3"/>
    <n v="1500"/>
    <x v="14"/>
  </r>
  <r>
    <s v="SE-NE_1500__kV_24"/>
    <x v="2"/>
    <x v="3"/>
    <n v="1500"/>
    <x v="14"/>
  </r>
  <r>
    <s v="Tap-N_1500__kV_234"/>
    <x v="4"/>
    <x v="5"/>
    <n v="1500"/>
    <x v="14"/>
  </r>
  <r>
    <s v="SE-NE_1500__kV_72"/>
    <x v="2"/>
    <x v="3"/>
    <n v="1500"/>
    <x v="15"/>
  </r>
  <r>
    <s v="SE-NE_1500__kV_104"/>
    <x v="2"/>
    <x v="3"/>
    <n v="1500"/>
    <x v="15"/>
  </r>
  <r>
    <s v="SE-NE_1500__kV_93"/>
    <x v="2"/>
    <x v="3"/>
    <n v="1500"/>
    <x v="15"/>
  </r>
  <r>
    <s v="SE-NE_1500__kV_47"/>
    <x v="2"/>
    <x v="3"/>
    <n v="1500"/>
    <x v="15"/>
  </r>
  <r>
    <s v="SE-NE_1500__kV_23"/>
    <x v="2"/>
    <x v="3"/>
    <n v="1500"/>
    <x v="15"/>
  </r>
  <r>
    <s v="N-Manaus_1500__kV_167"/>
    <x v="5"/>
    <x v="6"/>
    <n v="1500"/>
    <x v="15"/>
  </r>
  <r>
    <s v="N-Manaus_1500__kV_170"/>
    <x v="5"/>
    <x v="6"/>
    <n v="1500"/>
    <x v="15"/>
  </r>
  <r>
    <s v="N-Manaus_1500__kV_166"/>
    <x v="5"/>
    <x v="6"/>
    <n v="1500"/>
    <x v="15"/>
  </r>
  <r>
    <s v="N-Manaus_1500__kV_179"/>
    <x v="5"/>
    <x v="6"/>
    <n v="1500"/>
    <x v="15"/>
  </r>
  <r>
    <s v="N-Manaus_1500__kV_181"/>
    <x v="5"/>
    <x v="6"/>
    <n v="1500"/>
    <x v="15"/>
  </r>
  <r>
    <s v="N-Manaus_1500__kV_176"/>
    <x v="5"/>
    <x v="6"/>
    <n v="1500"/>
    <x v="15"/>
  </r>
  <r>
    <s v="N-Manaus_1500__kV_175"/>
    <x v="5"/>
    <x v="6"/>
    <n v="1500"/>
    <x v="15"/>
  </r>
  <r>
    <s v="N-Manaus_1500__kV_180"/>
    <x v="5"/>
    <x v="6"/>
    <n v="1500"/>
    <x v="15"/>
  </r>
  <r>
    <s v="SE-NE_1500__kV_90"/>
    <x v="2"/>
    <x v="3"/>
    <n v="1500"/>
    <x v="16"/>
  </r>
  <r>
    <s v="SE-NE_1500__kV_95"/>
    <x v="2"/>
    <x v="3"/>
    <n v="1500"/>
    <x v="16"/>
  </r>
  <r>
    <s v="SE-NE_1500__kV_66"/>
    <x v="2"/>
    <x v="3"/>
    <n v="1500"/>
    <x v="17"/>
  </r>
  <r>
    <s v="SE-NE_1500__kV_32"/>
    <x v="2"/>
    <x v="3"/>
    <n v="1500"/>
    <x v="17"/>
  </r>
  <r>
    <s v="SE-NE_1500__kV_55"/>
    <x v="2"/>
    <x v="3"/>
    <n v="1500"/>
    <x v="17"/>
  </r>
  <r>
    <s v="Tap-SE/CO_1500__kV_246"/>
    <x v="4"/>
    <x v="1"/>
    <n v="1500"/>
    <x v="18"/>
  </r>
  <r>
    <s v="SE-NE_1500__kV_85"/>
    <x v="2"/>
    <x v="3"/>
    <n v="1500"/>
    <x v="18"/>
  </r>
  <r>
    <s v="Tap-N_1500__kV_228"/>
    <x v="4"/>
    <x v="5"/>
    <n v="1500"/>
    <x v="18"/>
  </r>
  <r>
    <s v="Tap-N_1500__kV_235"/>
    <x v="4"/>
    <x v="5"/>
    <n v="1500"/>
    <x v="18"/>
  </r>
  <r>
    <s v="Tap-N_1500__kV_237"/>
    <x v="4"/>
    <x v="5"/>
    <n v="1500"/>
    <x v="18"/>
  </r>
  <r>
    <s v="Tap-SE/CO_1500__kV_248"/>
    <x v="4"/>
    <x v="1"/>
    <n v="1500"/>
    <x v="19"/>
  </r>
  <r>
    <s v="Tap-N_1500__kV_232"/>
    <x v="4"/>
    <x v="5"/>
    <n v="1500"/>
    <x v="19"/>
  </r>
  <r>
    <s v="SE-NE_1500__kV_15"/>
    <x v="2"/>
    <x v="3"/>
    <n v="1500"/>
    <x v="20"/>
  </r>
  <r>
    <s v="SE-NE_1500__kV_96"/>
    <x v="2"/>
    <x v="3"/>
    <n v="1500"/>
    <x v="20"/>
  </r>
  <r>
    <s v="Tap-SE/CO_1500__kV_244"/>
    <x v="4"/>
    <x v="1"/>
    <n v="1500"/>
    <x v="21"/>
  </r>
  <r>
    <s v="Tap-SE/CO_1500__kV_249"/>
    <x v="4"/>
    <x v="1"/>
    <n v="1500"/>
    <x v="21"/>
  </r>
  <r>
    <s v="Tap-N_1500__kV_238"/>
    <x v="4"/>
    <x v="5"/>
    <n v="1500"/>
    <x v="21"/>
  </r>
  <r>
    <s v="Tap-N_1500__kV_236"/>
    <x v="4"/>
    <x v="5"/>
    <n v="1500"/>
    <x v="21"/>
  </r>
  <r>
    <s v="Tap-N_1500__kV_233"/>
    <x v="4"/>
    <x v="5"/>
    <n v="1500"/>
    <x v="21"/>
  </r>
  <r>
    <s v="Tap-SE/CO_1500__kV_245"/>
    <x v="4"/>
    <x v="1"/>
    <n v="1500"/>
    <x v="22"/>
  </r>
  <r>
    <s v="Tap-SE/CO_1500__kV_242"/>
    <x v="4"/>
    <x v="1"/>
    <n v="1500"/>
    <x v="22"/>
  </r>
  <r>
    <s v="Tap-SE/CO_1500__kV_240"/>
    <x v="4"/>
    <x v="1"/>
    <n v="1500"/>
    <x v="22"/>
  </r>
  <r>
    <s v="Tap-SE/CO_1500__kV_247"/>
    <x v="4"/>
    <x v="1"/>
    <n v="1500"/>
    <x v="22"/>
  </r>
  <r>
    <s v="Tap-SE/CO_1500__kV_241"/>
    <x v="4"/>
    <x v="1"/>
    <n v="1500"/>
    <x v="22"/>
  </r>
  <r>
    <s v="Tap-SE/CO_1500__kV_243"/>
    <x v="4"/>
    <x v="1"/>
    <n v="1500"/>
    <x v="22"/>
  </r>
  <r>
    <s v="AC/RO/Mad-SE_1500__kV_212"/>
    <x v="6"/>
    <x v="1"/>
    <n v="1500"/>
    <x v="0"/>
  </r>
  <r>
    <s v="Tap-SE/CO_1500__kV_239"/>
    <x v="4"/>
    <x v="1"/>
    <n v="1500"/>
    <x v="0"/>
  </r>
  <r>
    <s v="AC/RO/Mad-SE_1500__kV_209"/>
    <x v="6"/>
    <x v="1"/>
    <n v="1500"/>
    <x v="0"/>
  </r>
  <r>
    <s v="AC/RO/Mad-SE_1500__kV_211"/>
    <x v="6"/>
    <x v="1"/>
    <n v="1500"/>
    <x v="0"/>
  </r>
  <r>
    <s v="AC/RO/Mad-SE_1500__kV_200"/>
    <x v="6"/>
    <x v="1"/>
    <n v="1500"/>
    <x v="0"/>
  </r>
  <r>
    <s v="AC/RO/Mad-SE_1500__kV_213"/>
    <x v="6"/>
    <x v="1"/>
    <n v="1500"/>
    <x v="0"/>
  </r>
  <r>
    <s v="AC/RO/Mad-SE_1500__kV_214"/>
    <x v="6"/>
    <x v="1"/>
    <n v="1500"/>
    <x v="0"/>
  </r>
  <r>
    <s v="AC/RO/Mad-SE_1500__kV_201"/>
    <x v="6"/>
    <x v="1"/>
    <n v="1500"/>
    <x v="0"/>
  </r>
  <r>
    <s v="AC/RO/Mad-SE_1500__kV_203"/>
    <x v="6"/>
    <x v="1"/>
    <n v="1500"/>
    <x v="0"/>
  </r>
  <r>
    <s v="AC/RO/Mad-SE_1500__kV_204"/>
    <x v="6"/>
    <x v="1"/>
    <n v="1500"/>
    <x v="0"/>
  </r>
  <r>
    <s v="AC/RO/Mad-SE_1500__kV_205"/>
    <x v="6"/>
    <x v="1"/>
    <n v="1500"/>
    <x v="0"/>
  </r>
  <r>
    <s v="AC/RO/Mad-SE_1500__kV_206"/>
    <x v="6"/>
    <x v="1"/>
    <n v="1500"/>
    <x v="0"/>
  </r>
  <r>
    <s v="AC/RO/Mad-SE_1500__kV_207"/>
    <x v="6"/>
    <x v="1"/>
    <n v="1500"/>
    <x v="0"/>
  </r>
  <r>
    <s v="AC/RO/Mad-SE_1500__kV_208"/>
    <x v="6"/>
    <x v="1"/>
    <n v="1500"/>
    <x v="0"/>
  </r>
  <r>
    <s v="AC/RO/Mad-SE_1500__kV_210"/>
    <x v="6"/>
    <x v="1"/>
    <n v="1500"/>
    <x v="0"/>
  </r>
  <r>
    <s v="TelesP-SE_1500__kV_256"/>
    <x v="1"/>
    <x v="1"/>
    <n v="1500"/>
    <x v="0"/>
  </r>
  <r>
    <s v="TelesP-SE_1500__kV_250"/>
    <x v="1"/>
    <x v="1"/>
    <n v="1500"/>
    <x v="0"/>
  </r>
  <r>
    <s v="TelesP-SE_1500__kV_255"/>
    <x v="1"/>
    <x v="1"/>
    <n v="1500"/>
    <x v="0"/>
  </r>
  <r>
    <s v="AC/RO/Mad-SE_1500__kV_202"/>
    <x v="6"/>
    <x v="1"/>
    <n v="1500"/>
    <x v="0"/>
  </r>
  <r>
    <s v="TelesP-SE_1500__kV_254"/>
    <x v="1"/>
    <x v="1"/>
    <n v="1500"/>
    <x v="0"/>
  </r>
  <r>
    <s v="SE-Sul_1500__kV_8"/>
    <x v="2"/>
    <x v="2"/>
    <n v="1500"/>
    <x v="0"/>
  </r>
  <r>
    <s v="SE-Sul_1500__kV_7"/>
    <x v="2"/>
    <x v="2"/>
    <n v="1500"/>
    <x v="0"/>
  </r>
  <r>
    <s v="SE-Sul_1500__kV_274"/>
    <x v="2"/>
    <x v="2"/>
    <n v="1500"/>
    <x v="0"/>
  </r>
  <r>
    <s v="SE-Sul_1500__kV_269"/>
    <x v="2"/>
    <x v="2"/>
    <n v="1500"/>
    <x v="0"/>
  </r>
  <r>
    <s v="SE-Sul_1500__kV_272"/>
    <x v="2"/>
    <x v="2"/>
    <n v="1500"/>
    <x v="0"/>
  </r>
  <r>
    <s v="SE-Sul_1500__kV_275"/>
    <x v="2"/>
    <x v="2"/>
    <n v="1500"/>
    <x v="0"/>
  </r>
  <r>
    <s v="SE-Sul_1500__kV_268"/>
    <x v="2"/>
    <x v="2"/>
    <n v="1500"/>
    <x v="0"/>
  </r>
  <r>
    <s v="SE-Sul_1500__kV_265"/>
    <x v="2"/>
    <x v="2"/>
    <n v="1500"/>
    <x v="0"/>
  </r>
  <r>
    <s v="SE-Sul_1500__kV_267"/>
    <x v="2"/>
    <x v="2"/>
    <n v="1500"/>
    <x v="0"/>
  </r>
  <r>
    <s v="SE-Sul_1500__kV_2"/>
    <x v="2"/>
    <x v="2"/>
    <n v="1500"/>
    <x v="0"/>
  </r>
  <r>
    <s v="SE-Sul_1500__kV_4"/>
    <x v="2"/>
    <x v="2"/>
    <n v="1500"/>
    <x v="0"/>
  </r>
  <r>
    <s v="SE-NE_1500__kV_110"/>
    <x v="2"/>
    <x v="3"/>
    <n v="1500"/>
    <x v="0"/>
  </r>
  <r>
    <s v="SE-NE_1500__kV_65"/>
    <x v="2"/>
    <x v="3"/>
    <n v="1500"/>
    <x v="0"/>
  </r>
  <r>
    <s v="SE-NE_1500__kV_46"/>
    <x v="2"/>
    <x v="3"/>
    <n v="1500"/>
    <x v="0"/>
  </r>
  <r>
    <s v="SE-NE_1500__kV_67"/>
    <x v="2"/>
    <x v="3"/>
    <n v="1500"/>
    <x v="0"/>
  </r>
  <r>
    <s v="SE-NE_1500__kV_60"/>
    <x v="2"/>
    <x v="3"/>
    <n v="1500"/>
    <x v="0"/>
  </r>
  <r>
    <s v="SE-NE_1500__kV_69"/>
    <x v="2"/>
    <x v="3"/>
    <n v="1500"/>
    <x v="0"/>
  </r>
  <r>
    <s v="SE-NE_1500__kV_75"/>
    <x v="2"/>
    <x v="3"/>
    <n v="1500"/>
    <x v="0"/>
  </r>
  <r>
    <s v="SE-NE_1500__kV_59"/>
    <x v="2"/>
    <x v="3"/>
    <n v="1500"/>
    <x v="0"/>
  </r>
  <r>
    <s v="SE-NE_1500__kV_54"/>
    <x v="2"/>
    <x v="3"/>
    <n v="1500"/>
    <x v="0"/>
  </r>
  <r>
    <s v="SE-NE_1500__kV_33"/>
    <x v="2"/>
    <x v="3"/>
    <n v="1500"/>
    <x v="0"/>
  </r>
  <r>
    <s v="SE-NE_1500__kV_34"/>
    <x v="2"/>
    <x v="3"/>
    <n v="1500"/>
    <x v="0"/>
  </r>
  <r>
    <s v="SE-NE_1500__kV_107"/>
    <x v="2"/>
    <x v="3"/>
    <n v="1500"/>
    <x v="0"/>
  </r>
  <r>
    <s v="SE-NE_1500__kV_99"/>
    <x v="2"/>
    <x v="3"/>
    <n v="1500"/>
    <x v="0"/>
  </r>
  <r>
    <s v="SE-NE_1500__kV_29"/>
    <x v="2"/>
    <x v="3"/>
    <n v="1500"/>
    <x v="0"/>
  </r>
  <r>
    <s v="SE-NE_1500__kV_38"/>
    <x v="2"/>
    <x v="3"/>
    <n v="1500"/>
    <x v="0"/>
  </r>
  <r>
    <s v="SE-NE_1500__kV_106"/>
    <x v="2"/>
    <x v="3"/>
    <n v="1500"/>
    <x v="0"/>
  </r>
  <r>
    <s v="SE-NE_1500__kV_30"/>
    <x v="2"/>
    <x v="3"/>
    <n v="1500"/>
    <x v="0"/>
  </r>
  <r>
    <s v="SE-NE_1500__kV_43"/>
    <x v="2"/>
    <x v="3"/>
    <n v="1500"/>
    <x v="0"/>
  </r>
  <r>
    <s v="SE-NE_1500__kV_50"/>
    <x v="2"/>
    <x v="3"/>
    <n v="1500"/>
    <x v="0"/>
  </r>
  <r>
    <s v="SE-NE_1500__kV_68"/>
    <x v="2"/>
    <x v="3"/>
    <n v="1500"/>
    <x v="0"/>
  </r>
  <r>
    <s v="SE-NE_1500__kV_20"/>
    <x v="2"/>
    <x v="3"/>
    <n v="1500"/>
    <x v="0"/>
  </r>
  <r>
    <s v="SE-NE_1500__kV_45"/>
    <x v="2"/>
    <x v="3"/>
    <n v="1500"/>
    <x v="0"/>
  </r>
  <r>
    <s v="SE-NE_1500__kV_40"/>
    <x v="2"/>
    <x v="3"/>
    <n v="1500"/>
    <x v="0"/>
  </r>
  <r>
    <s v="SE-NE_1500__kV_57"/>
    <x v="2"/>
    <x v="3"/>
    <n v="1500"/>
    <x v="0"/>
  </r>
  <r>
    <s v="SE-NE_1500__kV_53"/>
    <x v="2"/>
    <x v="3"/>
    <n v="1500"/>
    <x v="0"/>
  </r>
  <r>
    <s v="SE-NE_1500__kV_98"/>
    <x v="2"/>
    <x v="3"/>
    <n v="1500"/>
    <x v="0"/>
  </r>
  <r>
    <s v="SE-NE_1500__kV_56"/>
    <x v="2"/>
    <x v="3"/>
    <n v="1500"/>
    <x v="0"/>
  </r>
  <r>
    <s v="SE-NE_1500__kV_71"/>
    <x v="2"/>
    <x v="3"/>
    <n v="1500"/>
    <x v="0"/>
  </r>
  <r>
    <s v="SE-NE_1500__kV_58"/>
    <x v="2"/>
    <x v="3"/>
    <n v="1500"/>
    <x v="0"/>
  </r>
  <r>
    <s v="SE-NE_1500__kV_39"/>
    <x v="2"/>
    <x v="3"/>
    <n v="1500"/>
    <x v="0"/>
  </r>
  <r>
    <s v="SE-NE_1500__kV_73"/>
    <x v="2"/>
    <x v="3"/>
    <n v="1500"/>
    <x v="0"/>
  </r>
  <r>
    <s v="SE-NE_1500__kV_52"/>
    <x v="2"/>
    <x v="3"/>
    <n v="1500"/>
    <x v="0"/>
  </r>
  <r>
    <s v="SE-NE_1500__kV_22"/>
    <x v="2"/>
    <x v="3"/>
    <n v="1500"/>
    <x v="0"/>
  </r>
  <r>
    <s v="SE-NE_1500__kV_94"/>
    <x v="2"/>
    <x v="3"/>
    <n v="1500"/>
    <x v="0"/>
  </r>
  <r>
    <s v="SE-NE_1500__kV_26"/>
    <x v="2"/>
    <x v="3"/>
    <n v="1500"/>
    <x v="0"/>
  </r>
  <r>
    <s v="SE-NE_1500__kV_25"/>
    <x v="2"/>
    <x v="3"/>
    <n v="1500"/>
    <x v="0"/>
  </r>
  <r>
    <s v="SE-NE_1500__kV_79"/>
    <x v="2"/>
    <x v="3"/>
    <n v="1500"/>
    <x v="0"/>
  </r>
  <r>
    <s v="SE-NE_1500__kV_88"/>
    <x v="2"/>
    <x v="3"/>
    <n v="1500"/>
    <x v="0"/>
  </r>
  <r>
    <s v="SE-NE_1500__kV_97"/>
    <x v="2"/>
    <x v="3"/>
    <n v="1500"/>
    <x v="0"/>
  </r>
  <r>
    <s v="SE-NE_1500__kV_14"/>
    <x v="2"/>
    <x v="3"/>
    <n v="1500"/>
    <x v="0"/>
  </r>
  <r>
    <s v="SE-NE_1500__kV_91"/>
    <x v="2"/>
    <x v="3"/>
    <n v="1500"/>
    <x v="0"/>
  </r>
  <r>
    <s v="SE-NE_1500__kV_108"/>
    <x v="2"/>
    <x v="3"/>
    <n v="1500"/>
    <x v="0"/>
  </r>
  <r>
    <s v="SE-NE_1500__kV_41"/>
    <x v="2"/>
    <x v="3"/>
    <n v="1500"/>
    <x v="0"/>
  </r>
  <r>
    <s v="SE-NE_1500__kV_18"/>
    <x v="2"/>
    <x v="3"/>
    <n v="1500"/>
    <x v="0"/>
  </r>
  <r>
    <s v="SE-NE_1500__kV_17"/>
    <x v="2"/>
    <x v="3"/>
    <n v="1500"/>
    <x v="0"/>
  </r>
  <r>
    <s v="SE-NE_1500__kV_31"/>
    <x v="2"/>
    <x v="3"/>
    <n v="1500"/>
    <x v="0"/>
  </r>
  <r>
    <s v="SE-NE_1500__kV_35"/>
    <x v="2"/>
    <x v="3"/>
    <n v="1500"/>
    <x v="0"/>
  </r>
  <r>
    <s v="SE-NE_1500__kV_37"/>
    <x v="2"/>
    <x v="3"/>
    <n v="1500"/>
    <x v="0"/>
  </r>
  <r>
    <s v="SE-NE_1500__kV_62"/>
    <x v="2"/>
    <x v="3"/>
    <n v="1500"/>
    <x v="0"/>
  </r>
  <r>
    <s v="SE-NE_1500__kV_84"/>
    <x v="2"/>
    <x v="3"/>
    <n v="1500"/>
    <x v="0"/>
  </r>
  <r>
    <s v="SE-NE_1500__kV_16"/>
    <x v="2"/>
    <x v="3"/>
    <n v="1500"/>
    <x v="0"/>
  </r>
  <r>
    <s v="SE-NE_1500__kV_89"/>
    <x v="2"/>
    <x v="3"/>
    <n v="1500"/>
    <x v="0"/>
  </r>
  <r>
    <s v="SE-NE_1500__kV_64"/>
    <x v="2"/>
    <x v="3"/>
    <n v="1500"/>
    <x v="0"/>
  </r>
  <r>
    <s v="SE-NE_1500__kV_87"/>
    <x v="2"/>
    <x v="3"/>
    <n v="1500"/>
    <x v="0"/>
  </r>
  <r>
    <s v="Tap-N_1500__kV_231"/>
    <x v="4"/>
    <x v="5"/>
    <n v="1500"/>
    <x v="0"/>
  </r>
  <r>
    <s v="Tap-N_1500__kV_230"/>
    <x v="4"/>
    <x v="5"/>
    <n v="1500"/>
    <x v="0"/>
  </r>
  <r>
    <s v="Tap-N_1500__kV_229"/>
    <x v="4"/>
    <x v="5"/>
    <n v="1500"/>
    <x v="0"/>
  </r>
  <r>
    <s v="Tap-N_1500__kV_227"/>
    <x v="4"/>
    <x v="5"/>
    <n v="1500"/>
    <x v="0"/>
  </r>
  <r>
    <s v="Manaus-AC/RO/Mad_1500__kV_222"/>
    <x v="7"/>
    <x v="7"/>
    <n v="1500"/>
    <x v="0"/>
  </r>
  <r>
    <s v="Manaus-AC/RO/Mad_1500__kV_226"/>
    <x v="7"/>
    <x v="7"/>
    <n v="1500"/>
    <x v="0"/>
  </r>
  <r>
    <s v="Manaus-AC/RO/Mad_1500__kV_218"/>
    <x v="7"/>
    <x v="7"/>
    <n v="1500"/>
    <x v="0"/>
  </r>
  <r>
    <s v="Manaus-AC/RO/Mad_1500__kV_216"/>
    <x v="7"/>
    <x v="7"/>
    <n v="1500"/>
    <x v="0"/>
  </r>
  <r>
    <s v="Manaus-AC/RO/Mad_1500__kV_215"/>
    <x v="7"/>
    <x v="7"/>
    <n v="1500"/>
    <x v="0"/>
  </r>
  <r>
    <s v="Manaus-AC/RO/Mad_1500__kV_225"/>
    <x v="7"/>
    <x v="7"/>
    <n v="1500"/>
    <x v="0"/>
  </r>
  <r>
    <s v="Manaus-AC/RO/Mad_1500__kV_219"/>
    <x v="7"/>
    <x v="7"/>
    <n v="1500"/>
    <x v="0"/>
  </r>
  <r>
    <s v="Manaus-AC/RO/Mad_1500__kV_217"/>
    <x v="7"/>
    <x v="7"/>
    <n v="1500"/>
    <x v="0"/>
  </r>
  <r>
    <s v="Manaus-AC/RO/Mad_1500__kV_221"/>
    <x v="7"/>
    <x v="7"/>
    <n v="1500"/>
    <x v="0"/>
  </r>
  <r>
    <s v="Manaus-AC/RO/Mad_1500__kV_220"/>
    <x v="7"/>
    <x v="7"/>
    <n v="1500"/>
    <x v="0"/>
  </r>
  <r>
    <s v="Manaus-AC/RO/Mad_1500__kV_223"/>
    <x v="7"/>
    <x v="7"/>
    <n v="1500"/>
    <x v="0"/>
  </r>
  <r>
    <s v="Manaus-AC/RO/Mad_1500__kV_224"/>
    <x v="7"/>
    <x v="7"/>
    <n v="1500"/>
    <x v="0"/>
  </r>
  <r>
    <s v="N-Manaus_1500__kV_174"/>
    <x v="5"/>
    <x v="6"/>
    <n v="1500"/>
    <x v="0"/>
  </r>
  <r>
    <s v="N-Manaus_1500__kV_173"/>
    <x v="5"/>
    <x v="6"/>
    <n v="1500"/>
    <x v="0"/>
  </r>
  <r>
    <s v="N-Manaus_1500__kV_164"/>
    <x v="5"/>
    <x v="6"/>
    <n v="1500"/>
    <x v="0"/>
  </r>
  <r>
    <s v="N-Manaus_1500__kV_169"/>
    <x v="5"/>
    <x v="6"/>
    <n v="1500"/>
    <x v="0"/>
  </r>
  <r>
    <s v="N-Manaus_1500__kV_172"/>
    <x v="5"/>
    <x v="6"/>
    <n v="1500"/>
    <x v="0"/>
  </r>
  <r>
    <s v="N-Manaus_1500__kV_168"/>
    <x v="5"/>
    <x v="6"/>
    <n v="1500"/>
    <x v="0"/>
  </r>
  <r>
    <s v="N-Manaus_1500__kV_178"/>
    <x v="5"/>
    <x v="6"/>
    <n v="1500"/>
    <x v="0"/>
  </r>
  <r>
    <s v="N-Manaus_1500__kV_165"/>
    <x v="5"/>
    <x v="6"/>
    <n v="1500"/>
    <x v="0"/>
  </r>
  <r>
    <s v="N-Manaus_1500__kV_177"/>
    <x v="5"/>
    <x v="6"/>
    <n v="1500"/>
    <x v="0"/>
  </r>
  <r>
    <s v="N-Manaus_1500__kV_171"/>
    <x v="5"/>
    <x v="6"/>
    <n v="1500"/>
    <x v="0"/>
  </r>
  <r>
    <s v="SE-Imp_1500__kV_317"/>
    <x v="2"/>
    <x v="4"/>
    <n v="1500"/>
    <x v="0"/>
  </r>
  <r>
    <s v="SE-Imp_1500__kV_322"/>
    <x v="2"/>
    <x v="4"/>
    <n v="1500"/>
    <x v="0"/>
  </r>
  <r>
    <s v="SE-Imp_1500__kV_316"/>
    <x v="2"/>
    <x v="4"/>
    <n v="1500"/>
    <x v="0"/>
  </r>
  <r>
    <s v="SE-Imp_1500__kV_326"/>
    <x v="2"/>
    <x v="4"/>
    <n v="1500"/>
    <x v="0"/>
  </r>
  <r>
    <s v="SE-Imp_1500__kV_313"/>
    <x v="2"/>
    <x v="4"/>
    <n v="1500"/>
    <x v="0"/>
  </r>
  <r>
    <s v="SE-Imp_1500__kV_315"/>
    <x v="2"/>
    <x v="4"/>
    <n v="1500"/>
    <x v="0"/>
  </r>
  <r>
    <s v="SE-Imp_1500__kV_309"/>
    <x v="2"/>
    <x v="4"/>
    <n v="1500"/>
    <x v="0"/>
  </r>
  <r>
    <s v="SE-Imp_1500__kV_298"/>
    <x v="2"/>
    <x v="4"/>
    <n v="1500"/>
    <x v="0"/>
  </r>
  <r>
    <s v="SE-Imp_1500__kV_306"/>
    <x v="2"/>
    <x v="4"/>
    <n v="1500"/>
    <x v="0"/>
  </r>
  <r>
    <s v="SE-Imp_1500__kV_127"/>
    <x v="2"/>
    <x v="4"/>
    <n v="1500"/>
    <x v="0"/>
  </r>
  <r>
    <s v="SE-Imp_1500__kV_307"/>
    <x v="2"/>
    <x v="4"/>
    <n v="1500"/>
    <x v="0"/>
  </r>
  <r>
    <s v="SE-Imp_1500__kV_319"/>
    <x v="2"/>
    <x v="4"/>
    <n v="1500"/>
    <x v="0"/>
  </r>
  <r>
    <s v="SE-Imp_1500__kV_320"/>
    <x v="2"/>
    <x v="4"/>
    <n v="1500"/>
    <x v="0"/>
  </r>
  <r>
    <s v="SE-Imp_1500__kV_323"/>
    <x v="2"/>
    <x v="4"/>
    <n v="1500"/>
    <x v="0"/>
  </r>
  <r>
    <s v="SE-Imp_1500__kV_321"/>
    <x v="2"/>
    <x v="4"/>
    <n v="1500"/>
    <x v="0"/>
  </r>
  <r>
    <s v="SE-Imp_1500__kV_302"/>
    <x v="2"/>
    <x v="4"/>
    <n v="1500"/>
    <x v="0"/>
  </r>
  <r>
    <s v="SE-Imp_1500__kV_324"/>
    <x v="2"/>
    <x v="4"/>
    <n v="1500"/>
    <x v="0"/>
  </r>
  <r>
    <s v="SE-Imp_1500__kV_299"/>
    <x v="2"/>
    <x v="4"/>
    <n v="1500"/>
    <x v="0"/>
  </r>
  <r>
    <s v="SE-Imp_1500__kV_325"/>
    <x v="2"/>
    <x v="4"/>
    <n v="1500"/>
    <x v="0"/>
  </r>
  <r>
    <s v="SE-Imp_1500__kV_301"/>
    <x v="2"/>
    <x v="4"/>
    <n v="1500"/>
    <x v="0"/>
  </r>
  <r>
    <s v="SE-Imp_1500__kV_312"/>
    <x v="2"/>
    <x v="4"/>
    <n v="1500"/>
    <x v="0"/>
  </r>
  <r>
    <s v="SE-Imp_1500__kV_303"/>
    <x v="2"/>
    <x v="4"/>
    <n v="1500"/>
    <x v="0"/>
  </r>
  <r>
    <s v="SE-Imp_1500__kV_129"/>
    <x v="2"/>
    <x v="4"/>
    <n v="1500"/>
    <x v="0"/>
  </r>
  <r>
    <s v="SE-Imp_1500__kV_305"/>
    <x v="2"/>
    <x v="4"/>
    <n v="1500"/>
    <x v="0"/>
  </r>
  <r>
    <s v="SE-Imp_1500__kV_121"/>
    <x v="2"/>
    <x v="4"/>
    <n v="1500"/>
    <x v="0"/>
  </r>
  <r>
    <s v="SE-Imp_1500__kV_118"/>
    <x v="2"/>
    <x v="4"/>
    <n v="1500"/>
    <x v="0"/>
  </r>
  <r>
    <s v="SE-Imp_1500__kV_112"/>
    <x v="2"/>
    <x v="4"/>
    <n v="1500"/>
    <x v="0"/>
  </r>
  <r>
    <s v="SE-Imp_1500__kV_113"/>
    <x v="2"/>
    <x v="4"/>
    <n v="1500"/>
    <x v="0"/>
  </r>
  <r>
    <s v="SE-Imp_1500__kV_114"/>
    <x v="2"/>
    <x v="4"/>
    <n v="1500"/>
    <x v="0"/>
  </r>
  <r>
    <s v="SE-Imp_1500__kV_300"/>
    <x v="2"/>
    <x v="4"/>
    <n v="1500"/>
    <x v="0"/>
  </r>
  <r>
    <s v="SE-Imp_1500__kV_122"/>
    <x v="2"/>
    <x v="4"/>
    <n v="1500"/>
    <x v="0"/>
  </r>
  <r>
    <s v="SE-Imp_1500__kV_304"/>
    <x v="2"/>
    <x v="4"/>
    <n v="1500"/>
    <x v="0"/>
  </r>
  <r>
    <s v="NE-Imp_1500__kV_162"/>
    <x v="3"/>
    <x v="4"/>
    <n v="1500"/>
    <x v="0"/>
  </r>
  <r>
    <s v="NE-Imp_1500__kV_147"/>
    <x v="3"/>
    <x v="4"/>
    <n v="1500"/>
    <x v="0"/>
  </r>
  <r>
    <s v="NE-Imp_1500__kV_285"/>
    <x v="3"/>
    <x v="4"/>
    <n v="1500"/>
    <x v="0"/>
  </r>
  <r>
    <s v="NE-Imp_1500__kV_284"/>
    <x v="3"/>
    <x v="4"/>
    <n v="1500"/>
    <x v="0"/>
  </r>
  <r>
    <s v="NE-Imp_1500__kV_156"/>
    <x v="3"/>
    <x v="4"/>
    <n v="1500"/>
    <x v="0"/>
  </r>
  <r>
    <s v="NE-Imp_1500__kV_158"/>
    <x v="3"/>
    <x v="4"/>
    <n v="1500"/>
    <x v="0"/>
  </r>
  <r>
    <s v="NE-Imp_1500__kV_279"/>
    <x v="3"/>
    <x v="4"/>
    <n v="1500"/>
    <x v="0"/>
  </r>
  <r>
    <s v="NE-Imp_1500__kV_144"/>
    <x v="3"/>
    <x v="4"/>
    <n v="1500"/>
    <x v="0"/>
  </r>
  <r>
    <s v="NE-Imp_1500__kV_149"/>
    <x v="3"/>
    <x v="4"/>
    <n v="1500"/>
    <x v="0"/>
  </r>
  <r>
    <s v="NE-Imp_1500__kV_163"/>
    <x v="3"/>
    <x v="4"/>
    <n v="1500"/>
    <x v="0"/>
  </r>
  <r>
    <s v="N-Imp_1500__kV_192"/>
    <x v="5"/>
    <x v="4"/>
    <n v="1500"/>
    <x v="0"/>
  </r>
  <r>
    <s v="NE-Imp_1500__kV_161"/>
    <x v="3"/>
    <x v="4"/>
    <n v="1500"/>
    <x v="0"/>
  </r>
  <r>
    <s v="NE-Imp_1500__kV_148"/>
    <x v="3"/>
    <x v="4"/>
    <n v="1500"/>
    <x v="0"/>
  </r>
  <r>
    <s v="NE-Imp_1500__kV_145"/>
    <x v="3"/>
    <x v="4"/>
    <n v="1500"/>
    <x v="0"/>
  </r>
  <r>
    <s v="NE-Imp_1500__kV_146"/>
    <x v="3"/>
    <x v="4"/>
    <n v="1500"/>
    <x v="0"/>
  </r>
  <r>
    <s v="NE-Imp_1500__kV_150"/>
    <x v="3"/>
    <x v="4"/>
    <n v="1500"/>
    <x v="0"/>
  </r>
  <r>
    <s v="NE-Imp_1500__kV_296"/>
    <x v="3"/>
    <x v="4"/>
    <n v="1500"/>
    <x v="0"/>
  </r>
  <r>
    <s v="SE-Imp_1500__kV_128"/>
    <x v="2"/>
    <x v="4"/>
    <n v="1500"/>
    <x v="0"/>
  </r>
  <r>
    <s v="NE-Imp_1500__kV_286"/>
    <x v="3"/>
    <x v="4"/>
    <n v="1500"/>
    <x v="0"/>
  </r>
  <r>
    <s v="N-Imp_1500__kV_197"/>
    <x v="5"/>
    <x v="4"/>
    <n v="1500"/>
    <x v="0"/>
  </r>
  <r>
    <s v="N-Imp_1500__kV_195"/>
    <x v="5"/>
    <x v="4"/>
    <n v="1500"/>
    <x v="0"/>
  </r>
  <r>
    <s v="N-Imp_1500__kV_199"/>
    <x v="5"/>
    <x v="4"/>
    <n v="1500"/>
    <x v="0"/>
  </r>
  <r>
    <s v="N-Imp_1500__kV_183"/>
    <x v="5"/>
    <x v="4"/>
    <n v="1500"/>
    <x v="0"/>
  </r>
  <r>
    <s v="N-Imp_1500__kV_189"/>
    <x v="5"/>
    <x v="4"/>
    <n v="1500"/>
    <x v="0"/>
  </r>
  <r>
    <s v="N-Imp_1500__kV_187"/>
    <x v="5"/>
    <x v="4"/>
    <n v="1500"/>
    <x v="0"/>
  </r>
  <r>
    <s v="N-Imp_1500__kV_186"/>
    <x v="5"/>
    <x v="4"/>
    <n v="1500"/>
    <x v="0"/>
  </r>
  <r>
    <s v="N-Imp_1500__kV_184"/>
    <x v="5"/>
    <x v="4"/>
    <n v="1500"/>
    <x v="0"/>
  </r>
  <r>
    <s v="NE-Imp_1500__kV_154"/>
    <x v="3"/>
    <x v="4"/>
    <n v="1500"/>
    <x v="0"/>
  </r>
  <r>
    <s v="N-Imp_1500__kV_188"/>
    <x v="5"/>
    <x v="4"/>
    <n v="1500"/>
    <x v="0"/>
  </r>
  <r>
    <s v="NE-Imp_1500__kV_157"/>
    <x v="3"/>
    <x v="4"/>
    <n v="1500"/>
    <x v="0"/>
  </r>
  <r>
    <s v="N-Imp_1500__kV_196"/>
    <x v="5"/>
    <x v="4"/>
    <n v="1500"/>
    <x v="0"/>
  </r>
  <r>
    <s v="N-Imp_1500__kV_198"/>
    <x v="5"/>
    <x v="4"/>
    <n v="1500"/>
    <x v="0"/>
  </r>
  <r>
    <s v="N-Imp_1500__kV_185"/>
    <x v="5"/>
    <x v="4"/>
    <n v="1500"/>
    <x v="0"/>
  </r>
  <r>
    <s v="N-Imp_1500__kV_190"/>
    <x v="5"/>
    <x v="4"/>
    <n v="1500"/>
    <x v="0"/>
  </r>
  <r>
    <s v="N-Imp_1500__kV_191"/>
    <x v="5"/>
    <x v="4"/>
    <n v="1500"/>
    <x v="0"/>
  </r>
  <r>
    <s v="N-Imp_1500__kV_194"/>
    <x v="5"/>
    <x v="4"/>
    <n v="1500"/>
    <x v="0"/>
  </r>
  <r>
    <s v="N-Imp_1500__kV_193"/>
    <x v="5"/>
    <x v="4"/>
    <n v="1500"/>
    <x v="0"/>
  </r>
  <r>
    <s v="NE-Imp_1500__kV_152"/>
    <x v="3"/>
    <x v="4"/>
    <n v="1500"/>
    <x v="0"/>
  </r>
  <r>
    <s v="N-Imp_1500__kV_182"/>
    <x v="5"/>
    <x v="4"/>
    <n v="1500"/>
    <x v="0"/>
  </r>
  <r>
    <s v="SE-Imp_1500__kV_123"/>
    <x v="2"/>
    <x v="4"/>
    <n v="1500"/>
    <x v="0"/>
  </r>
  <r>
    <s v="SE-Imp_1500__kV_130"/>
    <x v="2"/>
    <x v="4"/>
    <n v="1500"/>
    <x v="0"/>
  </r>
  <r>
    <s v="SE-Imp_1500__kV_308"/>
    <x v="2"/>
    <x v="4"/>
    <n v="1500"/>
    <x v="0"/>
  </r>
  <r>
    <s v="SE-Imp_1500__kV_120"/>
    <x v="2"/>
    <x v="4"/>
    <n v="1500"/>
    <x v="0"/>
  </r>
  <r>
    <s v="SE-Imp_1500__kV_311"/>
    <x v="2"/>
    <x v="4"/>
    <n v="1500"/>
    <x v="0"/>
  </r>
  <r>
    <s v="SE-Imp_1500__kV_133"/>
    <x v="2"/>
    <x v="4"/>
    <n v="1500"/>
    <x v="0"/>
  </r>
  <r>
    <s v="SE-Imp_1500__kV_132"/>
    <x v="2"/>
    <x v="4"/>
    <n v="1500"/>
    <x v="0"/>
  </r>
  <r>
    <s v="SE-Imp_1500__kV_131"/>
    <x v="2"/>
    <x v="4"/>
    <n v="1500"/>
    <x v="0"/>
  </r>
  <r>
    <s v="NE-Imp_1500__kV_160"/>
    <x v="3"/>
    <x v="4"/>
    <n v="1500"/>
    <x v="0"/>
  </r>
  <r>
    <s v="SE-Imp_1500__kV_310"/>
    <x v="2"/>
    <x v="4"/>
    <n v="1500"/>
    <x v="0"/>
  </r>
  <r>
    <s v="NE-Imp_1500__kV_293"/>
    <x v="3"/>
    <x v="4"/>
    <n v="1500"/>
    <x v="0"/>
  </r>
  <r>
    <s v="SE-Imp_1500__kV_119"/>
    <x v="2"/>
    <x v="4"/>
    <n v="1500"/>
    <x v="0"/>
  </r>
  <r>
    <s v="SE-Imp_1500__kV_115"/>
    <x v="2"/>
    <x v="4"/>
    <n v="1500"/>
    <x v="0"/>
  </r>
  <r>
    <s v="SE-Imp_1500__kV_327"/>
    <x v="2"/>
    <x v="4"/>
    <n v="1500"/>
    <x v="0"/>
  </r>
  <r>
    <s v="SE-Imp_1500__kV_125"/>
    <x v="2"/>
    <x v="4"/>
    <n v="1500"/>
    <x v="0"/>
  </r>
  <r>
    <s v="SE-Imp_1500__kV_126"/>
    <x v="2"/>
    <x v="4"/>
    <n v="1500"/>
    <x v="0"/>
  </r>
  <r>
    <s v="SE-Imp_1500__kV_318"/>
    <x v="2"/>
    <x v="4"/>
    <n v="1500"/>
    <x v="0"/>
  </r>
  <r>
    <s v="SE-Imp_1500__kV_117"/>
    <x v="2"/>
    <x v="4"/>
    <n v="1500"/>
    <x v="0"/>
  </r>
  <r>
    <s v="SE-Imp_1500__kV_116"/>
    <x v="2"/>
    <x v="4"/>
    <n v="1500"/>
    <x v="0"/>
  </r>
  <r>
    <s v="NE-Imp_1500__kV_289"/>
    <x v="3"/>
    <x v="4"/>
    <n v="1500"/>
    <x v="0"/>
  </r>
  <r>
    <s v="NE-Imp_1500__kV_297"/>
    <x v="3"/>
    <x v="4"/>
    <n v="1500"/>
    <x v="0"/>
  </r>
  <r>
    <s v="NE-Imp_1500__kV_291"/>
    <x v="3"/>
    <x v="4"/>
    <n v="1500"/>
    <x v="0"/>
  </r>
  <r>
    <s v="NE-Imp_1500__kV_281"/>
    <x v="3"/>
    <x v="4"/>
    <n v="1500"/>
    <x v="0"/>
  </r>
  <r>
    <s v="NE-Imp_1500__kV_292"/>
    <x v="3"/>
    <x v="4"/>
    <n v="1500"/>
    <x v="0"/>
  </r>
  <r>
    <s v="NE-Imp_1500__kV_290"/>
    <x v="3"/>
    <x v="4"/>
    <n v="1500"/>
    <x v="0"/>
  </r>
  <r>
    <s v="SE-Imp_1500__kV_124"/>
    <x v="2"/>
    <x v="4"/>
    <n v="1500"/>
    <x v="0"/>
  </r>
  <r>
    <s v="NE-Imp_1500__kV_153"/>
    <x v="3"/>
    <x v="4"/>
    <n v="1500"/>
    <x v="0"/>
  </r>
  <r>
    <s v="NE-Imp_1500__kV_288"/>
    <x v="3"/>
    <x v="4"/>
    <n v="1500"/>
    <x v="0"/>
  </r>
  <r>
    <s v="NE-Imp_1500__kV_287"/>
    <x v="3"/>
    <x v="4"/>
    <n v="1500"/>
    <x v="0"/>
  </r>
  <r>
    <s v="NE-Imp_1500__kV_295"/>
    <x v="3"/>
    <x v="4"/>
    <n v="1500"/>
    <x v="0"/>
  </r>
  <r>
    <s v="NE-Imp_1500__kV_280"/>
    <x v="3"/>
    <x v="4"/>
    <n v="1500"/>
    <x v="0"/>
  </r>
  <r>
    <s v="NE-Imp_1500__kV_278"/>
    <x v="3"/>
    <x v="4"/>
    <n v="1500"/>
    <x v="0"/>
  </r>
  <r>
    <s v="NE-Imp_1500__kV_283"/>
    <x v="3"/>
    <x v="4"/>
    <n v="1500"/>
    <x v="0"/>
  </r>
  <r>
    <s v="NE-Imp_1500__kV_282"/>
    <x v="3"/>
    <x v="4"/>
    <n v="1500"/>
    <x v="0"/>
  </r>
  <r>
    <s v="SE-Imp_1500__kV_314"/>
    <x v="2"/>
    <x v="4"/>
    <n v="1500"/>
    <x v="0"/>
  </r>
  <r>
    <s v="NE-Imp_1500__kV_294"/>
    <x v="3"/>
    <x v="4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84.138579999999"/>
    <n v="53172.497329999998"/>
    <n v="49765.106200000002"/>
    <n v="53863.006020000001"/>
    <n v="60188.41661"/>
    <n v="54754.23805"/>
    <n v="51958.98732"/>
    <n v="55484.713400000001"/>
    <n v="64426.57645"/>
    <n v="57452.10353"/>
    <n v="52174.643709999997"/>
    <n v="57718.981549999997"/>
    <n v="63679.519849999997"/>
    <n v="56170.545570000002"/>
    <n v="53796.171609999998"/>
    <n v="58789.768649999998"/>
    <n v="59998.929969999997"/>
    <n v="57582.223850000002"/>
    <n v="52870.938179999997"/>
    <n v="56460.693639999998"/>
    <n v="64469.174270000003"/>
    <n v="57246.821129999997"/>
    <n v="54354.527690000003"/>
    <n v="59986.866560000002"/>
    <n v="69810.352209999997"/>
    <n v="63288.722289999998"/>
    <n v="54260.295440000002"/>
    <n v="62366.094420000001"/>
    <n v="68759.767399999997"/>
    <n v="66785.89099"/>
    <n v="60773.823810000002"/>
    <n v="64900.37487"/>
    <n v="72343.292409999995"/>
    <n v="68544.974969999996"/>
    <n v="64774.804649999998"/>
    <n v="70309.448380000002"/>
    <n v="79993.403770000004"/>
    <n v="70480.752500000002"/>
    <n v="67949.144639999999"/>
    <n v="71496.942660000001"/>
    <n v="80118.843370000002"/>
    <n v="73363.151849999995"/>
    <n v="65302.694680000001"/>
    <n v="71296.105339999995"/>
    <n v="80141.590360000002"/>
    <n v="75279.444189999995"/>
    <n v="71232.463759999999"/>
    <n v="72833.641329999999"/>
    <n v="80428.420169999998"/>
    <n v="73728.650630000004"/>
    <n v="71106.097429999994"/>
    <n v="73485.760670000003"/>
    <n v="80505.416570000001"/>
    <n v="73690.041389999999"/>
    <n v="67165.401740000001"/>
    <n v="73563.889370000004"/>
    <n v="81323.064570000002"/>
    <n v="74842.578800000003"/>
    <n v="69793.240699999995"/>
    <n v="74390.756370000003"/>
    <n v="81471.864170000001"/>
    <n v="77913.872539999997"/>
    <n v="72863.575419999994"/>
    <n v="74540.396640000006"/>
    <n v="84473.596810000003"/>
    <n v="77333.621870000003"/>
    <n v="70384.779739999998"/>
    <n v="76288.102769999998"/>
    <n v="86222.531310000006"/>
    <n v="81048.335789999997"/>
    <n v="74280.970090000003"/>
    <n v="78465.339919999999"/>
    <n v="90697.832869999998"/>
    <n v="84610.436350000004"/>
    <n v="71995.443870000003"/>
    <n v="81440.026620000004"/>
    <n v="95266.434070000003"/>
    <n v="83762.855800000005"/>
    <n v="77512.299629999994"/>
    <n v="85193.479389999993"/>
    <n v="96169.873829999997"/>
    <n v="84831.808520000006"/>
    <n v="78882.03688"/>
    <n v="85666.373630000002"/>
    <n v="97159.37887"/>
    <n v="84349.489119999998"/>
    <n v="76652.328420000005"/>
    <n v="86261.154609999998"/>
    <n v="98403.765939999997"/>
    <n v="86605.537580000004"/>
    <n v="80430.920830000003"/>
    <n v="86976.347439999998"/>
    <n v="99932.222800000003"/>
    <n v="87092.977069999994"/>
    <n v="78934.512749999994"/>
    <n v="87865.793239999999"/>
    <n v="101452.1367"/>
    <n v="85319.327999999994"/>
    <n v="81076.011689999999"/>
    <n v="88738.996700000003"/>
    <n v="103402.00539999999"/>
    <n v="89193.807879999993"/>
    <n v="78225.900500000003"/>
    <n v="90312.923609999998"/>
    <n v="104229.2741"/>
    <n v="88427.311740000005"/>
    <n v="82423.330189999993"/>
    <n v="90974.404490000001"/>
    <n v="106255.78109999999"/>
    <n v="92524.232459999999"/>
    <n v="79511.828179999997"/>
    <n v="92947.609299999996"/>
    <n v="107442.3315"/>
    <n v="90818.93995"/>
    <n v="80912.930869999997"/>
    <n v="92947.609299999996"/>
    <n v="107785.5246"/>
    <n v="90847.300829999993"/>
    <n v="80060.72898"/>
    <n v="92947.609299999996"/>
    <n v="108041.67660000001"/>
    <n v="91285.746329999994"/>
    <n v="81304.243289999999"/>
    <n v="92947.609299999996"/>
    <n v="108544.6002"/>
    <n v="91976.631930000003"/>
    <n v="79566.859519999998"/>
    <n v="93210.858380000005"/>
    <n v="108912.6176"/>
    <n v="93149.02046"/>
    <n v="81121.614230000007"/>
    <n v="93318.402660000007"/>
    <n v="108912.6176"/>
    <n v="92659.402740000005"/>
    <n v="81789.923710000003"/>
    <n v="92976.542530000006"/>
    <n v="109035.0769"/>
    <n v="93272.586760000006"/>
    <n v="81321.631949999995"/>
    <n v="92682.590580000004"/>
    <n v="109554.56510000001"/>
    <n v="93800.277660000007"/>
    <n v="84012.706189999997"/>
    <n v="93212.117289999995"/>
    <n v="109605.10129999999"/>
    <n v="93703.7788"/>
    <n v="80935.561109999995"/>
    <n v="92804.98947"/>
    <n v="110032.4911"/>
    <n v="94239.313829999999"/>
    <n v="81739.293040000004"/>
    <n v="92856.697209999998"/>
    <n v="111384.07610000001"/>
    <n v="95837.549920000005"/>
    <n v="85140.529779999997"/>
    <n v="94206.456879999998"/>
  </r>
  <r>
    <x v="3"/>
    <n v="4504.8709980000003"/>
    <n v="4651.9730319999999"/>
    <n v="4561.4115240000001"/>
    <n v="4562.0794260000002"/>
    <n v="4560.8679080000002"/>
    <n v="4651.9730319999999"/>
    <n v="3236.9789639999999"/>
    <n v="4562.0794260000002"/>
    <n v="4416.3087880000003"/>
    <n v="4651.9730319999999"/>
    <n v="4599.516318"/>
    <n v="4562.0794260000002"/>
    <n v="4561.7519080000002"/>
    <n v="4652.8540320000002"/>
    <n v="4600.4103180000002"/>
    <n v="4562.9764260000002"/>
    <n v="4755.6161979999997"/>
    <n v="4807.7916320000004"/>
    <n v="4815.2895239999998"/>
    <n v="4809.1847260000004"/>
    <n v="4808.1881979999998"/>
    <n v="4962.4549319999996"/>
    <n v="4867.5879240000004"/>
    <n v="4867.3073260000001"/>
    <n v="5142.6171279999999"/>
    <n v="5196.5771919999997"/>
    <n v="4976.5107180000005"/>
    <n v="5059.8664259999996"/>
    <n v="5162.8809080000001"/>
    <n v="3591.7568510000001"/>
    <n v="4986.0609180000001"/>
    <n v="5218.2612259999996"/>
    <n v="5257.9151080000001"/>
    <n v="5377.9996920000003"/>
    <n v="3804.0431640000002"/>
    <n v="5219.1932880000004"/>
    <n v="5611.1629480000001"/>
    <n v="7698.7811449999999"/>
    <n v="7071.9516809999996"/>
    <n v="7568.1627520000002"/>
    <n v="6780.0412729999998"/>
    <n v="9566.0842100000009"/>
    <n v="9275.8443179999995"/>
    <n v="9257.5612259999998"/>
    <n v="9530.9359480000003"/>
    <n v="5491.2871100000002"/>
    <n v="8327.4860499999995"/>
    <n v="9177.1732350000002"/>
    <n v="12069.783949999999"/>
    <n v="11993.23833"/>
    <n v="11640.67814"/>
    <n v="11835.15223"/>
    <n v="12072.83035"/>
    <n v="11925.42102"/>
    <n v="11805.550520000001"/>
    <n v="11162.5445"/>
    <n v="12072.83035"/>
    <n v="11780.90083"/>
    <n v="7643.414718"/>
    <n v="10961.55243"/>
    <n v="12072.83035"/>
    <n v="9608.2468100000006"/>
    <n v="5426.2294279999996"/>
    <n v="10546.79413"/>
    <n v="12072.83035"/>
    <n v="10459.54651"/>
    <n v="8589.4122200000002"/>
    <n v="11391.43957"/>
    <n v="13881.923349999999"/>
    <n v="8738.1275150000001"/>
    <n v="11684.72298"/>
    <n v="11941.45175"/>
    <n v="13881.923349999999"/>
    <n v="9597.8340339999995"/>
    <n v="13091.752189999999"/>
    <n v="13640.54213"/>
    <n v="13881.923349999999"/>
    <n v="11589.045630000001"/>
    <n v="13666.02224"/>
    <n v="13642.13673"/>
    <n v="13881.923349999999"/>
    <n v="13287.484930000001"/>
    <n v="11906.222239999999"/>
    <n v="13642.13673"/>
    <n v="13881.923349999999"/>
    <n v="12218.76405"/>
    <n v="11171.86249"/>
    <n v="13642.13673"/>
    <n v="13881.923349999999"/>
    <n v="10612.41488"/>
    <n v="13614.160620000001"/>
    <n v="13642.13673"/>
    <n v="13881.923349999999"/>
    <n v="12139.132809999999"/>
    <n v="13745.33324"/>
    <n v="13642.13673"/>
    <n v="13881.923349999999"/>
    <n v="14038.891310000001"/>
    <n v="11413.83525"/>
    <n v="13642.13673"/>
    <n v="13881.923349999999"/>
    <n v="12401.692349999999"/>
    <n v="13518.238579999999"/>
    <n v="13642.13673"/>
    <n v="13881.923349999999"/>
    <n v="14038.891310000001"/>
    <n v="7412.280761"/>
    <n v="13642.13673"/>
    <n v="13881.923349999999"/>
    <n v="14038.891310000001"/>
    <n v="12088.47085"/>
    <n v="13642.13673"/>
    <n v="13881.923349999999"/>
    <n v="14038.891310000001"/>
    <n v="11178.008239999999"/>
    <n v="13642.13673"/>
    <n v="13881.923349999999"/>
    <n v="14038.891310000001"/>
    <n v="11177.732840000001"/>
    <n v="13642.13673"/>
    <n v="13881.923349999999"/>
    <n v="14038.891310000001"/>
    <n v="9589.3830429999998"/>
    <n v="13642.13673"/>
    <n v="13881.923349999999"/>
    <n v="14038.891310000001"/>
    <n v="11129.34539"/>
    <n v="13642.13673"/>
    <n v="13881.923349999999"/>
    <n v="13409.90691"/>
    <n v="9667.7242380000007"/>
    <n v="13642.13673"/>
    <n v="13881.923349999999"/>
    <n v="14038.891310000001"/>
    <n v="11320.16626"/>
    <n v="13642.13673"/>
    <n v="13881.923349999999"/>
    <n v="13566.13567"/>
    <n v="9565.4004970000005"/>
    <n v="13642.13673"/>
    <n v="13881.923349999999"/>
    <n v="13827.45916"/>
    <n v="11760.150320000001"/>
    <n v="13642.13673"/>
    <n v="13881.923349999999"/>
    <n v="14038.891310000001"/>
    <n v="11178.008239999999"/>
    <n v="13642.13673"/>
    <n v="13881.923349999999"/>
    <n v="14038.891310000001"/>
    <n v="9770.9812380000003"/>
    <n v="13642.13673"/>
    <n v="13881.923349999999"/>
    <n v="14038.891310000001"/>
    <n v="6897.7256820000002"/>
    <n v="13642.13673"/>
  </r>
  <r>
    <x v="4"/>
    <n v="10285.27752"/>
    <n v="8342.3591159999996"/>
    <n v="9520.7092059999995"/>
    <n v="9299.924078"/>
    <n v="10146.851919999999"/>
    <n v="8799.819254"/>
    <n v="9234.6263070000005"/>
    <n v="9687.3282180000006"/>
    <n v="10075.631380000001"/>
    <n v="9529.9251669999994"/>
    <n v="10166.0856"/>
    <n v="10196.13445"/>
    <n v="10146.851919999999"/>
    <n v="9773.6428770000002"/>
    <n v="8641.107704"/>
    <n v="9970.7169620000004"/>
    <n v="11393.535"/>
    <n v="9857.3145920000006"/>
    <n v="8939.8899490000003"/>
    <n v="10885.534970000001"/>
    <n v="11702.97921"/>
    <n v="10336.824199999999"/>
    <n v="9743.1342929999992"/>
    <n v="11291.302820000001"/>
    <n v="6101.0668820000001"/>
    <n v="7725.3041119999998"/>
    <n v="11123.126619999999"/>
    <n v="10591.78457"/>
    <n v="11184.80702"/>
    <n v="10580.69915"/>
    <n v="9415.5933750000004"/>
    <n v="10328.861209999999"/>
    <n v="12879.45465"/>
    <n v="8603.6417000000001"/>
    <n v="11963.628640000001"/>
    <n v="8219.3858749999999"/>
    <n v="9636.1639780000005"/>
    <n v="7870.3533189999998"/>
    <n v="9732.9983260000008"/>
    <n v="10027.18627"/>
    <n v="11280.2855"/>
    <n v="7493.5525680000001"/>
    <n v="10316.54408"/>
    <n v="11697.199640000001"/>
    <n v="12172.21098"/>
    <n v="11544.95903"/>
    <n v="11703.970530000001"/>
    <n v="12909.13407"/>
    <n v="14614.57648"/>
    <n v="11410.799489999999"/>
    <n v="11901.83347"/>
    <n v="14620.07516"/>
    <n v="14785.019679999999"/>
    <n v="13755.11809"/>
    <n v="11392.125770000001"/>
    <n v="14785.019679999999"/>
    <n v="15221.39069"/>
    <n v="12363.626969999999"/>
    <n v="13789.76117"/>
    <n v="15221.39069"/>
    <n v="15901.018400000001"/>
    <n v="14472.240690000001"/>
    <n v="14430.54254"/>
    <n v="15901.018400000001"/>
    <n v="16239.692859999999"/>
    <n v="14246.2127"/>
    <n v="15082.830089999999"/>
    <n v="16239.692859999999"/>
    <n v="16239.692859999999"/>
    <n v="15873.96884"/>
    <n v="15734.69052"/>
    <n v="16071.04293"/>
    <n v="16239.692859999999"/>
    <n v="13528.97673"/>
    <n v="15294.116249999999"/>
    <n v="15799.11859"/>
    <n v="16050.57754"/>
    <n v="15873.82537"/>
    <n v="14905.8424"/>
    <n v="16050.57754"/>
    <n v="16926.988730000001"/>
    <n v="15683.837869999999"/>
    <n v="15782.25359"/>
    <n v="16926.988730000001"/>
    <n v="17803.39993"/>
    <n v="17613.905610000002"/>
    <n v="17265.236079999999"/>
    <n v="17803.39993"/>
    <n v="18680.000609999999"/>
    <n v="18680.000609999999"/>
    <n v="15187.51345"/>
    <n v="18680.000609999999"/>
    <n v="19556.411810000001"/>
    <n v="19196.372609999999"/>
    <n v="15566.50207"/>
    <n v="19556.411810000001"/>
    <n v="20432.823"/>
    <n v="20432.823"/>
    <n v="19487.24638"/>
    <n v="20432.823"/>
    <n v="21309.42369"/>
    <n v="20817.685949999999"/>
    <n v="19984.668949999999"/>
    <n v="21309.42369"/>
    <n v="22185.834879999999"/>
    <n v="21614.509529999999"/>
    <n v="21825.795689999999"/>
    <n v="22185.834879999999"/>
    <n v="23062.246070000001"/>
    <n v="22893.596130000002"/>
    <n v="22503.237850000001"/>
    <n v="23062.246070000001"/>
    <n v="23337.536769999999"/>
    <n v="23337.536769999999"/>
    <n v="22407.11969"/>
    <n v="23337.536769999999"/>
    <n v="24214.232199999999"/>
    <n v="24214.232199999999"/>
    <n v="23268.655579999999"/>
    <n v="24214.232199999999"/>
    <n v="25090.643390000001"/>
    <n v="25090.643390000001"/>
    <n v="24460.574809999998"/>
    <n v="25090.643390000001"/>
    <n v="25280.137709999999"/>
    <n v="25280.137709999999"/>
    <n v="25090.643390000001"/>
    <n v="25280.137709999999"/>
    <n v="25469.632020000001"/>
    <n v="25469.632020000001"/>
    <n v="25258.345860000001"/>
    <n v="25469.632020000001"/>
    <n v="25315.004659999999"/>
    <n v="25315.004659999999"/>
    <n v="22347.416740000001"/>
    <n v="25315.004659999999"/>
    <n v="25504.498970000001"/>
    <n v="25504.498970000001"/>
    <n v="24318.264579999999"/>
    <n v="25504.498970000001"/>
    <n v="25504.498970000001"/>
    <n v="25504.498970000001"/>
    <n v="24359.95333"/>
    <n v="25504.498970000001"/>
    <n v="25504.498970000001"/>
    <n v="25504.498970000001"/>
    <n v="25315.004659999999"/>
    <n v="25504.498970000001"/>
    <n v="25504.498970000001"/>
    <n v="25504.498970000001"/>
    <n v="23810.550060000001"/>
    <n v="25504.498970000001"/>
    <n v="25504.498970000001"/>
    <n v="25504.498970000001"/>
    <n v="24593.031330000002"/>
    <n v="25504.498970000001"/>
  </r>
  <r>
    <x v="5"/>
    <n v="2259.7524629999998"/>
    <n v="2095.2449999999999"/>
    <n v="2089.3200000000002"/>
    <n v="2285.8200000000002"/>
    <n v="1807.8"/>
    <n v="1841.7449999999999"/>
    <n v="2281.3200000000002"/>
    <n v="1977.3"/>
    <n v="2106.5700000000002"/>
    <n v="2020.2449999999999"/>
    <n v="2305.3200000000002"/>
    <n v="2380.3200000000002"/>
    <n v="2380.3200000000002"/>
    <n v="2035.2449999999999"/>
    <n v="2007.57"/>
    <n v="2380.3200000000002"/>
    <n v="2253.8704849999999"/>
    <n v="1290.4949999999999"/>
    <n v="2011.2449999999999"/>
    <n v="2380.3200000000002"/>
    <n v="1755.4044980000001"/>
    <n v="1637.6621009999999"/>
    <n v="2095.2449999999999"/>
    <n v="1840.095"/>
    <n v="1929.4528829999999"/>
    <n v="1597.9949999999999"/>
    <n v="2365.3200000000002"/>
    <n v="1311.075"/>
    <n v="2635.32"/>
    <n v="1800.57"/>
    <n v="1885.05"/>
    <n v="2635.32"/>
    <n v="2635.32"/>
    <n v="2069.7449999999999"/>
    <n v="1821.345"/>
    <n v="2536.3200000000002"/>
    <n v="2589.128913"/>
    <n v="2365.2449999999999"/>
    <n v="2635.32"/>
    <n v="2635.32"/>
    <n v="2635.32"/>
    <n v="2153.8200000000002"/>
    <n v="2635.32"/>
    <n v="2635.32"/>
    <n v="2635.32"/>
    <n v="2635.32"/>
    <n v="2635.32"/>
    <n v="2635.32"/>
    <n v="2635.32"/>
    <n v="2365.2449999999999"/>
    <n v="2288.0700000000002"/>
    <n v="2635.32"/>
    <n v="2635.32"/>
    <n v="2361.5700000000002"/>
    <n v="2365.2449999999999"/>
    <n v="2635.32"/>
    <n v="2635.32"/>
    <n v="2365.2449999999999"/>
    <n v="2365.3200000000002"/>
    <n v="2635.32"/>
    <n v="2635.32"/>
    <n v="2635.32"/>
    <n v="2635.32"/>
    <n v="2635.32"/>
    <n v="2635.32"/>
    <n v="1218.9749999999999"/>
    <n v="2365.2449999999999"/>
    <n v="2635.32"/>
    <n v="1688.55"/>
    <n v="1688.55"/>
    <n v="1688.55"/>
    <n v="1688.55"/>
    <n v="1688.55"/>
    <n v="1418.4749999999999"/>
    <n v="1418.4749999999999"/>
    <n v="1688.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128.69737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564.1628089999999"/>
    <n v="531.29521"/>
    <n v="1651.996044"/>
    <n v="1813.1387500000001"/>
    <n v="1651.996044"/>
    <n v="1101.0893369999999"/>
    <n v="1651.996044"/>
    <n v="1813.1387500000001"/>
    <n v="531.2952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251.178895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1541.7021830000001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92.5635670000001"/>
    <n v="3760.147309"/>
    <n v="4120.3437409999997"/>
    <n v="3859.3563589999999"/>
    <n v="4177.9500120000002"/>
    <n v="4112.5265650000001"/>
    <n v="3784.5598199999999"/>
    <n v="4474.9242139999997"/>
    <n v="4698.6803819999996"/>
    <n v="3887.6915629999999"/>
    <n v="4022.1119699999999"/>
    <n v="4500.6588259999999"/>
    <n v="4082.4448790000001"/>
    <n v="4492.5574070000002"/>
    <n v="2759.76343"/>
    <n v="4076.4758080000001"/>
    <n v="3879.7807120000002"/>
    <n v="4349.9483550000004"/>
    <n v="4256.2887899999996"/>
    <n v="4555.8964169999999"/>
    <n v="4126.0285709999998"/>
    <n v="4718.2451330000004"/>
    <n v="3502.5922839999998"/>
    <n v="4394.278902"/>
    <n v="3995.6119319999998"/>
    <n v="4341.3263639999996"/>
    <n v="3487.4181570000001"/>
    <n v="4288.5199430000002"/>
    <n v="4413.8704310000003"/>
    <n v="4155.5417729999999"/>
    <n v="4148.3888999999999"/>
    <n v="4571.5151150000002"/>
    <n v="4765.7476429999997"/>
    <n v="4730.6570099999999"/>
    <n v="4555.8964169999999"/>
    <n v="4198.2113209999998"/>
    <n v="4728.1467469999998"/>
    <n v="4872.777744"/>
    <n v="4525.4825799999999"/>
    <n v="4819.956741"/>
    <n v="4715.7348700000002"/>
    <n v="4693.6910369999996"/>
    <n v="4549.060039"/>
    <n v="4030.2246129999999"/>
    <n v="4691.180773"/>
    <n v="3761.75801"/>
    <n v="3444.876683"/>
    <n v="3759.2477469999999"/>
    <n v="3759.2477469999999"/>
    <n v="2309.6630970000001"/>
    <n v="1788.3174079999999"/>
    <n v="2307.152834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39652660000002"/>
    <n v="3826.4176809999999"/>
    <n v="4699.2720079999999"/>
    <n v="3454.8333259999999"/>
    <n v="451.23286910000002"/>
    <n v="3890.6981350000001"/>
    <n v="5287.9719969999996"/>
    <n v="3499.517707"/>
    <n v="669.84377670000003"/>
    <n v="4479.4696629999999"/>
    <n v="6015.5259660000002"/>
    <n v="4150.6606819999997"/>
    <n v="738.47812009999996"/>
    <n v="4753.9253129999997"/>
    <n v="6151.7974709999999"/>
    <n v="4039.8127709999999"/>
    <n v="778.48352009999996"/>
    <n v="4404.0549520000004"/>
    <n v="6676.6633279999996"/>
    <n v="4377.9403910000001"/>
    <n v="736.6630801"/>
    <n v="4949.2944829999997"/>
    <n v="6877.2731540000004"/>
    <n v="4322.6299040000004"/>
    <n v="775.3427451"/>
    <n v="4857.0291120000002"/>
    <n v="6768.2162509999998"/>
    <n v="4203.8932910000003"/>
    <n v="957.19121789999997"/>
    <n v="4590.5135019999998"/>
    <n v="6814.5380500000001"/>
    <n v="4571.1431300000004"/>
    <n v="987.92901789999996"/>
    <n v="5306.3350490000003"/>
    <n v="6845.4602759999998"/>
    <n v="4952.7415819999997"/>
    <n v="1010.5997609999999"/>
    <n v="5509.7730490000004"/>
    <n v="6948.6322760000003"/>
    <n v="4881.6788820000002"/>
    <n v="1297.6538640000001"/>
    <n v="6383.3940979999998"/>
    <n v="9006.0147570000008"/>
    <n v="6043.1194400000004"/>
    <n v="1297.6538640000001"/>
    <n v="6496.3184689999998"/>
    <n v="8930.6082430000006"/>
    <n v="6129.4828399999997"/>
    <n v="1271.7940410000001"/>
    <n v="6818.1606490000004"/>
    <n v="9323.8320519999997"/>
    <n v="6112.7368479999996"/>
    <n v="1271.7940410000001"/>
    <n v="6636.89473"/>
    <n v="9340.0320520000005"/>
    <n v="6112.7368479999996"/>
    <n v="1271.7940410000001"/>
    <n v="6897.4010630000002"/>
    <n v="9279.4791519999999"/>
    <n v="6112.7368479999996"/>
    <n v="1271.7940410000001"/>
    <n v="6919.560649"/>
    <n v="7489.6259250000003"/>
    <n v="6112.7368479999996"/>
    <n v="1311.1282180000001"/>
    <n v="7244.8730729999997"/>
    <n v="9648.5634399999999"/>
    <n v="6447.0773509999999"/>
    <n v="1408.6326630000001"/>
    <n v="7625.8372140000001"/>
    <n v="10979.99345"/>
    <n v="7275.865135"/>
    <n v="1408.6326630000001"/>
    <n v="8253.7372140000007"/>
    <n v="11187.353450000001"/>
    <n v="7275.865135"/>
    <n v="1149.705923"/>
    <n v="8099.8433750000004"/>
    <n v="10820.476710000001"/>
    <n v="7106.9665960000002"/>
    <n v="1149.705923"/>
    <n v="8099.8433750000004"/>
    <n v="10909.576709999999"/>
    <n v="7106.9665960000002"/>
    <n v="1149.705923"/>
    <n v="8099.8433750000004"/>
    <n v="10927.81371"/>
    <n v="7106.9665960000002"/>
    <n v="1149.705923"/>
    <n v="8099.8433750000004"/>
    <n v="11078.47371"/>
    <n v="7106.9665960000002"/>
    <n v="1149.705923"/>
    <n v="7523.191159"/>
    <n v="11078.47371"/>
    <n v="7106.9665960000002"/>
    <n v="1142.8123880000001"/>
    <n v="8095.8064050000003"/>
    <n v="11075.660980000001"/>
    <n v="7102.5215459999999"/>
    <n v="1142.8123880000001"/>
    <n v="8095.8064050000003"/>
    <n v="10925.12398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1142.8123880000001"/>
    <n v="8095.8064050000003"/>
    <n v="11075.660980000001"/>
    <n v="7102.5215459999999"/>
    <n v="810.06788770000003"/>
    <n v="7898.1619049999999"/>
    <n v="10935.91648"/>
    <n v="6885.5770460000003"/>
    <n v="810.06788770000003"/>
    <n v="7898.1619049999999"/>
    <n v="10935.91648"/>
    <n v="6885.5770460000003"/>
    <n v="810.06788770000003"/>
    <n v="7898.1619049999999"/>
    <n v="10715.056479999999"/>
    <n v="6885.5770460000003"/>
    <n v="810.06788770000003"/>
    <n v="7898.1619049999999"/>
    <n v="10791.196480000001"/>
    <n v="6885.5770460000003"/>
    <n v="810.06788770000003"/>
    <n v="7898.1619049999999"/>
    <n v="10935.91648"/>
    <n v="6885.5770460000003"/>
  </r>
  <r>
    <x v="9"/>
    <n v="419.95653299999998"/>
    <n v="531.59557900000004"/>
    <n v="708.81756499999995"/>
    <n v="725.20449740000004"/>
    <n v="730.75659619999999"/>
    <n v="782.10247340000001"/>
    <n v="886.39772579999999"/>
    <n v="1020.472029"/>
    <n v="588.48257639999997"/>
    <n v="904.74540009999998"/>
    <n v="1399.7263720000001"/>
    <n v="1402.713925"/>
    <n v="910.83996119999995"/>
    <n v="1254.4716599999999"/>
    <n v="1581.569438"/>
    <n v="1333.8785270000001"/>
    <n v="1402.9687670000001"/>
    <n v="945.99126590000003"/>
    <n v="2911.7203490000002"/>
    <n v="1903.215426"/>
    <n v="1069.4712239999999"/>
    <n v="1894.816174"/>
    <n v="2935.15805"/>
    <n v="2032.4036860000001"/>
    <n v="2265.2781519999999"/>
    <n v="2349.431435"/>
    <n v="3110.6536460000002"/>
    <n v="2890.8173929999998"/>
    <n v="2673.3370570000002"/>
    <n v="1419.2009399999999"/>
    <n v="3668.7189039999998"/>
    <n v="3341.8298359999999"/>
    <n v="2567.970037"/>
    <n v="3135.605947"/>
    <n v="2965.5879399999999"/>
    <n v="4428.3010999999997"/>
    <n v="2344.4038369999998"/>
    <n v="3596.7356530000002"/>
    <n v="3082.9222690000001"/>
    <n v="4152.4823059999999"/>
    <n v="3353.6888250000002"/>
    <n v="3309.0110679999998"/>
    <n v="4557.6282869999995"/>
    <n v="4326.5000170000003"/>
    <n v="4632.7118339999997"/>
    <n v="4962.6611080000002"/>
    <n v="3597.620637"/>
    <n v="6328.4858009999998"/>
    <n v="5219.5834809999997"/>
    <n v="5893.6021019999998"/>
    <n v="5110.9367380000003"/>
    <n v="7128.7653200000004"/>
    <n v="7018.2673800000002"/>
    <n v="5882.8516950000003"/>
    <n v="11117.21236"/>
    <n v="9581.4906900000005"/>
    <n v="7496.8954610000001"/>
    <n v="8487.6754920000003"/>
    <n v="11858.201499999999"/>
    <n v="10234.165349999999"/>
    <n v="8578.8008549999995"/>
    <n v="5485.045744"/>
    <n v="13603.525439999999"/>
    <n v="11708.649450000001"/>
    <n v="8836.1170559999991"/>
    <n v="9986.9987669999991"/>
    <n v="13812.654399999999"/>
    <n v="12059.524079999999"/>
    <n v="9513.7526519999992"/>
    <n v="8718.2649089999995"/>
    <n v="8696.2793870000005"/>
    <n v="12983.572620000001"/>
    <n v="9653.7564129999992"/>
    <n v="10717.79168"/>
    <n v="14493.029339999999"/>
    <n v="13174.48683"/>
    <n v="10362.08172"/>
    <n v="11746.53132"/>
    <n v="13754.05111"/>
    <n v="14140.191989999999"/>
    <n v="11483.885190000001"/>
    <n v="11874.231100000001"/>
    <n v="15606.83028"/>
    <n v="15668.3946"/>
    <n v="12511.48638"/>
    <n v="14196.32519"/>
    <n v="19872.102299999999"/>
    <n v="17068.625889999999"/>
    <n v="13901.87804"/>
    <n v="15779.990750000001"/>
    <n v="18728.920409999999"/>
    <n v="18963.317459999998"/>
    <n v="15594.63593"/>
    <n v="17712.089479999999"/>
    <n v="24795.749210000002"/>
    <n v="21268.620060000001"/>
    <n v="17297.4833"/>
    <n v="19647.789550000001"/>
    <n v="23695.04752"/>
    <n v="23590.456569999998"/>
    <n v="18373.588889999999"/>
    <n v="20874.593580000001"/>
    <n v="27916.530640000001"/>
    <n v="25056.476780000001"/>
    <n v="18924.823199999999"/>
    <n v="21500.996200000001"/>
    <n v="30100.814310000002"/>
    <n v="25808.159930000002"/>
    <n v="18841.957740000002"/>
    <n v="18467.630430000001"/>
    <n v="29975.429080000002"/>
    <n v="25693.673989999999"/>
    <n v="22322.129099999998"/>
    <n v="25366.055789999999"/>
    <n v="35512.478109999996"/>
    <n v="30439.266950000001"/>
    <n v="23536.834070000001"/>
    <n v="26746.40235"/>
    <n v="37444.96329"/>
    <n v="32095.682820000002"/>
    <n v="24512.016759999999"/>
    <n v="27854.5645"/>
    <n v="38996.390299999999"/>
    <n v="33425.477400000003"/>
    <n v="25442.718690000002"/>
    <n v="28912.180319999999"/>
    <n v="40477.052450000003"/>
    <n v="34694.616390000003"/>
    <n v="26426.881219999999"/>
    <n v="30030.546839999999"/>
    <n v="42042.765579999999"/>
    <n v="36036.656210000001"/>
    <n v="27634.879679999998"/>
    <n v="31403.272359999999"/>
    <n v="43964.581299999998"/>
    <n v="37683.926829999997"/>
    <n v="28730.708689999999"/>
    <n v="32648.532609999998"/>
    <n v="45707.945650000001"/>
    <n v="39178.239130000002"/>
    <n v="28971.840690000001"/>
    <n v="32922.546240000003"/>
    <n v="41817.411119999997"/>
    <n v="39507.055480000003"/>
    <n v="30485.196680000001"/>
    <n v="34642.268960000001"/>
    <n v="48499.17654"/>
    <n v="41570.722750000001"/>
    <n v="31775.965929999998"/>
    <n v="36109.052190000002"/>
    <n v="50552.673060000001"/>
    <n v="43330.862630000003"/>
    <n v="32024.540870000001"/>
    <n v="36391.523710000001"/>
    <n v="50948.133199999997"/>
    <n v="43669.828450000001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1227799999999997"/>
    <n v="0"/>
    <n v="0"/>
    <n v="4.1406000000000001"/>
    <n v="5.1227799999999997"/>
    <n v="0"/>
    <n v="0"/>
    <n v="4.1406000000000001"/>
    <n v="126.75"/>
    <n v="0"/>
    <n v="0"/>
    <n v="140.14060000000001"/>
    <n v="422.28550000000001"/>
    <n v="0"/>
    <n v="0"/>
    <n v="313.42140000000001"/>
    <n v="496.73259999999999"/>
    <n v="0"/>
    <n v="0"/>
    <n v="365.30200000000002"/>
    <n v="495.99549999999999"/>
    <n v="0"/>
    <n v="0"/>
    <n v="434.26900000000001"/>
    <n v="482.14582000000001"/>
    <n v="0"/>
    <n v="0"/>
    <n v="428.66899999999998"/>
    <n v="564.54970000000003"/>
    <n v="0"/>
    <n v="0"/>
    <n v="428.66899999999998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729.07726639999998"/>
    <n v="0"/>
    <n v="0"/>
    <n v="560.82866650000005"/>
    <n v="1004.763066"/>
    <n v="0"/>
    <n v="0"/>
    <n v="772.89466649999997"/>
    <n v="756.60034640000003"/>
    <n v="0"/>
    <n v="0"/>
    <n v="582.00026649999995"/>
    <n v="1209.9103459999999"/>
    <n v="0"/>
    <n v="0"/>
    <n v="930.7002665"/>
    <n v="1729.9103459999999"/>
    <n v="0"/>
    <n v="0"/>
    <n v="1330.7002660000001"/>
    <n v="2249.9103460000001"/>
    <n v="0"/>
    <n v="0"/>
    <n v="1730.7002660000001"/>
    <n v="2769.9103460000001"/>
    <n v="0"/>
    <n v="0"/>
    <n v="2130.7002659999998"/>
    <n v="3289.9103460000001"/>
    <n v="0"/>
    <n v="0"/>
    <n v="2530.7002659999998"/>
    <n v="3809.9103460000001"/>
    <n v="0"/>
    <n v="0"/>
    <n v="2930.7002659999998"/>
    <n v="4329.9103459999997"/>
    <n v="0"/>
    <n v="0"/>
    <n v="3330.7002659999998"/>
    <n v="4849.9103459999997"/>
    <n v="0"/>
    <n v="0"/>
    <n v="3730.7002659999998"/>
    <n v="5369.9103459999997"/>
    <n v="0"/>
    <n v="0"/>
    <n v="4130.7002659999998"/>
    <n v="5889.9103459999997"/>
    <n v="0"/>
    <n v="0"/>
    <n v="4530.7002659999998"/>
    <n v="6409.9103459999997"/>
    <n v="0"/>
    <n v="0"/>
    <n v="4930.7002659999998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950.2907269999996"/>
    <n v="4950.2907269999996"/>
    <n v="4950.2907269999996"/>
    <n v="4950.2907269999996"/>
    <n v="6464.5918019999999"/>
    <n v="6464.5918019999999"/>
    <n v="6464.5918019999999"/>
    <n v="6464.5918019999999"/>
    <n v="10727.54105"/>
    <n v="10727.54105"/>
    <n v="10727.54105"/>
    <n v="10727.54105"/>
    <n v="11660.65956"/>
    <n v="11660.65956"/>
    <n v="11660.65956"/>
    <n v="11660.65956"/>
    <n v="12753.36205"/>
    <n v="12753.36205"/>
    <n v="12753.36205"/>
    <n v="12753.36205"/>
    <n v="12753.36205"/>
    <n v="12753.36205"/>
    <n v="12753.36205"/>
    <n v="12753.36205"/>
    <n v="14167.2479"/>
    <n v="14167.2479"/>
    <n v="14167.2479"/>
    <n v="14167.2479"/>
    <n v="16114.28131"/>
    <n v="16114.28131"/>
    <n v="16114.28131"/>
    <n v="16114.28131"/>
    <n v="18039.131410000002"/>
    <n v="18039.131410000002"/>
    <n v="17915.823670000002"/>
    <n v="18039.131410000002"/>
    <n v="19525.208750000002"/>
    <n v="19525.208750000002"/>
    <n v="19525.208750000002"/>
    <n v="19525.208750000002"/>
    <n v="20579.60828"/>
    <n v="20579.60828"/>
    <n v="19361.111410000001"/>
    <n v="20579.60828"/>
    <n v="21962.543010000001"/>
    <n v="21962.543010000001"/>
    <n v="21962.543010000001"/>
    <n v="21962.543010000001"/>
    <n v="23316.55631"/>
    <n v="23316.55631"/>
    <n v="23316.55631"/>
    <n v="23316.55631"/>
    <n v="26361.364369999999"/>
    <n v="26361.364369999999"/>
    <n v="26361.364369999999"/>
    <n v="26361.364369999999"/>
    <n v="29197.931390000002"/>
    <n v="29197.931390000002"/>
    <n v="29197.931390000002"/>
    <n v="29197.931390000002"/>
    <n v="29197.931390000002"/>
    <n v="28730.976620000001"/>
    <n v="28410.988549999998"/>
    <n v="29197.931390000002"/>
    <n v="31025.773079999999"/>
    <n v="31025.773079999999"/>
    <n v="31025.773079999999"/>
    <n v="31025.773079999999"/>
    <n v="33203.720260000002"/>
    <n v="33203.720260000002"/>
    <n v="33203.720260000002"/>
    <n v="33203.720260000002"/>
    <n v="35918.7425"/>
    <n v="35918.7425"/>
    <n v="35918.7425"/>
    <n v="35918.7425"/>
    <n v="38845.939850000002"/>
    <n v="38845.939850000002"/>
    <n v="38845.939850000002"/>
    <n v="38845.939850000002"/>
    <n v="42603.042159999997"/>
    <n v="42603.042159999997"/>
    <n v="42603.042159999997"/>
    <n v="42603.042159999997"/>
    <n v="46153.007140000002"/>
    <n v="46153.007140000002"/>
    <n v="46153.007140000002"/>
    <n v="46153.007140000002"/>
    <n v="50011.13493"/>
    <n v="50011.13493"/>
    <n v="50011.13493"/>
    <n v="50011.13493"/>
    <n v="53589.100449999998"/>
    <n v="53589.100449999998"/>
    <n v="51636.682990000001"/>
    <n v="53589.100449999998"/>
    <n v="56816.292959999999"/>
    <n v="56816.292959999999"/>
    <n v="56816.292959999999"/>
    <n v="56816.292959999999"/>
    <n v="59483.452100000002"/>
    <n v="59483.452100000002"/>
    <n v="59483.452100000002"/>
    <n v="59483.45210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4640000004"/>
    <n v="77902.081049999993"/>
    <n v="77539.99626"/>
    <n v="80887.378349999999"/>
    <n v="83911.288289999997"/>
    <n v="80421.152059999993"/>
    <n v="78849.169710000002"/>
    <n v="82513.308239999998"/>
    <n v="88663.136060000004"/>
    <n v="84926.552660000001"/>
    <n v="83239.273220000003"/>
    <n v="87215.242050000001"/>
    <n v="88575.249859999996"/>
    <n v="84766.327470000004"/>
    <n v="83382.816409999999"/>
    <n v="87267.589859999993"/>
    <n v="87345.757880000005"/>
    <n v="83663.33253"/>
    <n v="83285.052349999998"/>
    <n v="86804.341520000002"/>
    <n v="91283.252590000004"/>
    <n v="87387.692859999996"/>
    <n v="86981.446859999996"/>
    <n v="90710.305510000006"/>
    <n v="93429.314379999996"/>
    <n v="89500.481639999998"/>
    <n v="89101.932620000007"/>
    <n v="92836.095480000004"/>
    <n v="98476.036319999999"/>
    <n v="94359.580629999997"/>
    <n v="93935.836049999998"/>
    <n v="97878.493749999994"/>
    <n v="103588.0922"/>
    <n v="99290.222299999994"/>
    <n v="98849.915829999998"/>
    <n v="102968.9379"/>
    <n v="108662.3398"/>
    <n v="104181.0681"/>
    <n v="103722.7116"/>
    <n v="108022.1197"/>
    <n v="113167.834"/>
    <n v="108497.21030000001"/>
    <n v="108017.53389999999"/>
    <n v="112503.7406"/>
    <n v="117933.33749999999"/>
    <n v="113062.58100000001"/>
    <n v="112561.2249"/>
    <n v="117242.2181"/>
    <n v="122830.4596"/>
    <n v="117758.1039"/>
    <n v="117234.22659999999"/>
    <n v="122114.85799999999"/>
    <n v="127926.29029999999"/>
    <n v="122642.50109999999"/>
    <n v="122095.0071"/>
    <n v="127184.70970000001"/>
    <n v="132344.49110000001"/>
    <n v="126893.44040000001"/>
    <n v="126326.92080000001"/>
    <n v="131587.6943"/>
    <n v="136558.30710000001"/>
    <n v="130935.27340000001"/>
    <n v="130349.8057"/>
    <n v="135780.17139999999"/>
    <n v="140938.23079999999"/>
    <n v="135134.08110000001"/>
    <n v="134527.33799999999"/>
    <n v="140139.2788"/>
    <n v="145417.0496"/>
    <n v="139429.63990000001"/>
    <n v="138801.76209999999"/>
    <n v="144596.43059999999"/>
    <n v="150032.35490000001"/>
    <n v="143863.80660000001"/>
    <n v="143216.72570000001"/>
    <n v="149189.19750000001"/>
    <n v="154841.57519999999"/>
    <n v="148477.54300000001"/>
    <n v="147809.1336"/>
    <n v="153972.8463"/>
    <n v="159690.003"/>
    <n v="153129.6807"/>
    <n v="152439.3946"/>
    <n v="158797.18780000001"/>
    <n v="164508.37049999999"/>
    <n v="157755.65229999999"/>
    <n v="157043.3603"/>
    <n v="163593.4613"/>
    <n v="169505.8273"/>
    <n v="162541.18950000001"/>
    <n v="161803.39129999999"/>
    <n v="168566.0238"/>
    <n v="174655.61129999999"/>
    <n v="167481.565"/>
    <n v="166719.87599999999"/>
    <n v="173689.85870000001"/>
    <n v="180128.22500000001"/>
    <n v="172735.3749"/>
    <n v="171948.53839999999"/>
    <n v="179137.79949999999"/>
    <n v="185554.7236"/>
    <n v="177938.33609999999"/>
    <n v="177125.21249999999"/>
    <n v="184539.06090000001"/>
    <n v="191130.1317"/>
    <n v="183277.07310000001"/>
    <n v="182437.4399"/>
    <n v="190085.51019999999"/>
    <n v="196538.58859999999"/>
    <n v="188456.28169999999"/>
    <n v="187590.7519"/>
    <n v="195466.31289999999"/>
    <n v="201933.9111"/>
    <n v="193626.40040000001"/>
    <n v="192735.38"/>
    <n v="200835.8965"/>
    <n v="206716.3463"/>
    <n v="198206.5998"/>
    <n v="197291.7083"/>
    <n v="205596.84950000001"/>
    <n v="211522.0393"/>
    <n v="202807.56580000001"/>
    <n v="201868.16630000001"/>
    <n v="210381.0025"/>
    <n v="216380.1814"/>
    <n v="207460.58379999999"/>
    <n v="206496.49780000001"/>
    <n v="215217.90710000001"/>
    <n v="221369.05300000001"/>
    <n v="212239.04610000001"/>
    <n v="211250.24429999999"/>
    <n v="220184.18290000001"/>
    <n v="226444.5264"/>
    <n v="217098.61319999999"/>
    <n v="216083.9847"/>
    <n v="225237.06830000001"/>
    <n v="231589.52960000001"/>
    <n v="222026.11660000001"/>
    <n v="220985.35990000001"/>
    <n v="230359.94339999999"/>
    <n v="236728.2775"/>
    <n v="226947.27249999999"/>
    <n v="225880.46599999999"/>
    <n v="235476.4143"/>
    <n v="242390.13529999999"/>
    <n v="232359.894"/>
    <n v="231262.68359999999"/>
    <n v="241110.91930000001"/>
    <n v="247855.48680000001"/>
    <n v="237589.40479999999"/>
    <n v="236464.18040000001"/>
    <n v="246549.95939999999"/>
    <n v="252642.80590000001"/>
    <n v="242137.2715"/>
    <n v="240981.9822"/>
    <n v="251305.844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131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2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S17" firstHeaderRow="1" firstDataRow="2" firstDataCol="1"/>
  <pivotFields count="5">
    <pivotField showAll="0"/>
    <pivotField axis="axisRow" showAll="0">
      <items count="9">
        <item x="6"/>
        <item x="7"/>
        <item x="3"/>
        <item x="5"/>
        <item x="2"/>
        <item x="4"/>
        <item x="1"/>
        <item x="0"/>
        <item t="default"/>
      </items>
    </pivotField>
    <pivotField axis="axisRow" showAll="0">
      <items count="9">
        <item x="4"/>
        <item x="7"/>
        <item x="6"/>
        <item x="3"/>
        <item x="5"/>
        <item x="1"/>
        <item x="2"/>
        <item x="0"/>
        <item t="default"/>
      </items>
    </pivotField>
    <pivotField dataField="1" showAll="0"/>
    <pivotField axis="axisCol" showAll="0">
      <items count="29">
        <item m="1" x="24"/>
        <item m="1" x="25"/>
        <item x="21"/>
        <item m="1" x="23"/>
        <item x="19"/>
        <item x="18"/>
        <item x="17"/>
        <item x="16"/>
        <item x="15"/>
        <item x="14"/>
        <item x="13"/>
        <item x="11"/>
        <item x="9"/>
        <item x="8"/>
        <item x="7"/>
        <item x="6"/>
        <item x="5"/>
        <item x="4"/>
        <item x="3"/>
        <item m="1" x="26"/>
        <item x="1"/>
        <item h="1" x="0"/>
        <item h="1" x="2"/>
        <item h="1" x="12"/>
        <item h="1" x="20"/>
        <item h="1" m="1" x="27"/>
        <item h="1" x="22"/>
        <item h="1" x="10"/>
        <item t="default"/>
      </items>
    </pivotField>
  </pivotFields>
  <rowFields count="2">
    <field x="1"/>
    <field x="2"/>
  </rowFields>
  <rowItems count="13"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18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574.92418783818425</v>
      </c>
      <c r="H1" s="255" t="s">
        <v>688</v>
      </c>
      <c r="I1" s="256">
        <f>D176</f>
        <v>724.23889851001491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122137.2795</v>
      </c>
      <c r="E5" s="95">
        <f>PLANEL_Pot_anual!AB4</f>
        <v>142249.82860000001</v>
      </c>
      <c r="F5" s="95">
        <f>PLANEL_Pot_anual!AL4</f>
        <v>148368.361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17140.032006000001</v>
      </c>
      <c r="E9" s="18">
        <f>PLANEL_Pot_anual!AB7</f>
        <v>24631.384994</v>
      </c>
      <c r="F9" s="18">
        <f>PLANEL_Pot_anual!AL7</f>
        <v>26918.484993999999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19557.441570000003</v>
      </c>
      <c r="E16" s="24">
        <f>PLANEL_Pot_anual!AB14</f>
        <v>19865.697193</v>
      </c>
      <c r="F16" s="24">
        <f>PLANEL_Pot_anual!AL14</f>
        <v>20251.697193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45479.594468499999</v>
      </c>
      <c r="E19" s="30">
        <f>PLANEL_Pot_anual!AB17</f>
        <v>101464.22315999999</v>
      </c>
      <c r="F19" s="30">
        <f>PLANEL_Pot_anual!AL17</f>
        <v>145566.09484000001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4653.5013319999998</v>
      </c>
      <c r="F22" s="26">
        <f>PLANEL_Pot_anual!AL20</f>
        <v>24653.501332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12301.82705</v>
      </c>
      <c r="E25" s="32">
        <f>PLANEL_Pot_anual!AB23</f>
        <v>28746.396400000001</v>
      </c>
      <c r="F25" s="32">
        <f>PLANEL_Pot_anual!AL23</f>
        <v>59031.917099999999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241798.66359449999</v>
      </c>
      <c r="E26" s="28">
        <f>PLANEL_Pot_anual!AB24</f>
        <v>342403.657679</v>
      </c>
      <c r="F26" s="28">
        <f>PLANEL_Pot_anual!AL24</f>
        <v>444856.88245900004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138319.10550000001</v>
      </c>
      <c r="E30" s="1">
        <f t="shared" si="0"/>
        <v>158431.65460000001</v>
      </c>
      <c r="F30" s="1">
        <f t="shared" si="0"/>
        <v>164550.18700000001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20251.441570000003</v>
      </c>
      <c r="E35" s="1">
        <f t="shared" si="5"/>
        <v>20251.497192999999</v>
      </c>
      <c r="F35" s="1">
        <f t="shared" si="5"/>
        <v>20251.697193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45479.594468499999</v>
      </c>
      <c r="E36" s="1">
        <f t="shared" si="6"/>
        <v>101464.22315999999</v>
      </c>
      <c r="F36" s="1">
        <f t="shared" si="6"/>
        <v>145566.09484000001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4653.5013319999998</v>
      </c>
      <c r="F37" s="1">
        <f t="shared" si="7"/>
        <v>24653.501332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12301.82705</v>
      </c>
      <c r="E39" s="1">
        <f>E25</f>
        <v>28746.396400000001</v>
      </c>
      <c r="F39" s="1">
        <f>F25</f>
        <v>59031.917099999999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32400.787500000006</v>
      </c>
      <c r="E44" s="95">
        <f>SUM(PLANEL_Pot_anual!S29:AB29)</f>
        <v>20112.549100000004</v>
      </c>
      <c r="F44" s="95">
        <f>SUM(PLANEL_Pot_anual!AC29:AL29)</f>
        <v>6118.5323999999964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5897.8320060000005</v>
      </c>
      <c r="E47" s="18">
        <f>SUM(PLANEL_Pot_anual!S32:AB32)</f>
        <v>7491.3529879999987</v>
      </c>
      <c r="F47" s="18">
        <f>SUM(PLANEL_Pot_anual!AC32:AL32)</f>
        <v>2287.0999999999985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7887.9741500000018</v>
      </c>
      <c r="E55" s="24">
        <f>SUM(PLANEL_Pot_anual!S39:AB39)</f>
        <v>308.25562299999729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38923.434468499996</v>
      </c>
      <c r="E58" s="30">
        <f>SUM(PLANEL_Pot_anual!S42:AB42)</f>
        <v>55984.628691499995</v>
      </c>
      <c r="F58" s="30">
        <f>SUM(PLANEL_Pot_anual!AC42:AL42)</f>
        <v>44101.871680000011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2483.2383319999999</v>
      </c>
      <c r="F61" s="26">
        <f>SUM(PLANEL_Pot_anual!AC45:AL45)</f>
        <v>20000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12301.82705</v>
      </c>
      <c r="E64" s="32">
        <f>SUM(PLANEL_Pot_anual!S48:AB48)</f>
        <v>16444.569350000002</v>
      </c>
      <c r="F64" s="32">
        <f>SUM(PLANEL_Pot_anual!AC48:AL48)</f>
        <v>30285.520699999997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105905.8551745</v>
      </c>
      <c r="E65" s="28">
        <f>SUM(PLANEL_Pot_anual!S49:AB49)</f>
        <v>100604.99408450001</v>
      </c>
      <c r="F65" s="28">
        <f>SUM(PLANEL_Pot_anual!AC49:AL49)</f>
        <v>102453.22478000005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43082.587500000009</v>
      </c>
      <c r="E69" s="1">
        <f t="shared" si="9"/>
        <v>20112.549100000004</v>
      </c>
      <c r="F69" s="1">
        <f t="shared" si="9"/>
        <v>6118.5323999999964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8251.7741500000011</v>
      </c>
      <c r="E74" s="1">
        <f t="shared" si="14"/>
        <v>5.5622999997297029E-2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38923.434468499996</v>
      </c>
      <c r="E75" s="1">
        <f t="shared" si="15"/>
        <v>55984.628691499995</v>
      </c>
      <c r="F75" s="1">
        <f t="shared" si="15"/>
        <v>44101.871680000011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2483.2383319999999</v>
      </c>
      <c r="F76" s="1">
        <f t="shared" si="16"/>
        <v>20000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12301.82705</v>
      </c>
      <c r="E78" s="1">
        <f>E64</f>
        <v>16444.569350000002</v>
      </c>
      <c r="F78" s="1">
        <f>F64</f>
        <v>30285.520699999997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46081.669459999997</v>
      </c>
      <c r="D83" s="95">
        <f>Planel_GerMed_Anual!R4</f>
        <v>65795.373829999997</v>
      </c>
      <c r="E83" s="95">
        <f>Planel_GerMed_Anual!AB4</f>
        <v>75033.803870000003</v>
      </c>
      <c r="F83" s="95">
        <f>Planel_GerMed_Anual!AL4</f>
        <v>77794.059039999993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7244.424094</v>
      </c>
      <c r="E84" s="95">
        <f>Planel_GerMed_Anual!AB5</f>
        <v>7943.0763379999999</v>
      </c>
      <c r="F84" s="95">
        <f>Planel_GerMed_Anual!AL5</f>
        <v>8221.5122350000001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4762.7369360000002</v>
      </c>
      <c r="E86" s="18">
        <f>Planel_GerMed_Anual!AB7</f>
        <v>5187.7777584100004</v>
      </c>
      <c r="F86" s="18">
        <f>Planel_GerMed_Anual!AL7</f>
        <v>10991.5482976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6043.1501819999994</v>
      </c>
      <c r="E94" s="24">
        <f>Planel_GerMed_Anual!AB14</f>
        <v>6075.5287070000004</v>
      </c>
      <c r="F94" s="24">
        <f>Planel_GerMed_Anual!AL14</f>
        <v>6193.5791360000003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20623.7505227</v>
      </c>
      <c r="E97" s="30">
        <f>Planel_GerMed_Anual!AB17</f>
        <v>46305.632869420006</v>
      </c>
      <c r="F97" s="30">
        <f>Planel_GerMed_Anual!AL17</f>
        <v>66432.580230000007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1309.1493336000001</v>
      </c>
      <c r="F100" s="26">
        <f>Planel_GerMed_Anual!AL20</f>
        <v>6935.6625336000006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65833.831072196001</v>
      </c>
      <c r="D104" s="28">
        <f>Planel_GerMed_Anual!R24</f>
        <v>109672.6875301</v>
      </c>
      <c r="E104" s="28">
        <f>Planel_GerMed_Anual!AB24</f>
        <v>145923.46634463003</v>
      </c>
      <c r="F104" s="28">
        <f>Planel_GerMed_Anual!AL24</f>
        <v>180004.13110330002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48825.644753999994</v>
      </c>
      <c r="D108" s="1">
        <f t="shared" ref="D108:F108" si="18">D83+D84</f>
        <v>73039.797923999999</v>
      </c>
      <c r="E108" s="1">
        <f t="shared" si="18"/>
        <v>82976.880208000002</v>
      </c>
      <c r="F108" s="1">
        <f t="shared" si="18"/>
        <v>86015.571274999995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6687.955251899999</v>
      </c>
      <c r="E113" s="1">
        <f t="shared" si="23"/>
        <v>6423.4818677000003</v>
      </c>
      <c r="F113" s="1">
        <f t="shared" si="23"/>
        <v>6193.5791360000003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20623.7505227</v>
      </c>
      <c r="E114" s="1">
        <f t="shared" si="24"/>
        <v>46305.632869420006</v>
      </c>
      <c r="F114" s="1">
        <f t="shared" si="24"/>
        <v>66432.580230000007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1309.1493336000001</v>
      </c>
      <c r="F115" s="1">
        <f t="shared" si="25"/>
        <v>6935.6625336000006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58789.768649999998</v>
      </c>
      <c r="D122" s="95">
        <f>PLANEL_BalPonta_Anual!R4</f>
        <v>81440.026620000004</v>
      </c>
      <c r="E122" s="95">
        <f>PLANEL_BalPonta_Anual!AB4</f>
        <v>92947.609299999996</v>
      </c>
      <c r="F122" s="95">
        <f>PLANEL_BalPonta_Anual!AL4</f>
        <v>94206.456879999998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13640.54213</v>
      </c>
      <c r="E123" s="95">
        <f>PLANEL_BalPonta_Anual!AB5</f>
        <v>13642.13673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15799.11859</v>
      </c>
      <c r="E125" s="18">
        <f>PLANEL_BalPonta_Anual!AB6</f>
        <v>23337.536769999999</v>
      </c>
      <c r="F125" s="18">
        <f>PLANEL_BalPonta_Anual!AL6</f>
        <v>25504.498970000001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12301.82705</v>
      </c>
      <c r="E142" s="32">
        <f>PLANEL_BalPonta_Anual!AB14</f>
        <v>28746.396390000002</v>
      </c>
      <c r="F142" s="32">
        <f>PLANEL_BalPonta_Anual!AL14</f>
        <v>59031.917099999999</v>
      </c>
    </row>
    <row r="143" spans="2:6" x14ac:dyDescent="0.25">
      <c r="B143" s="27" t="str">
        <f>PLANEL_BalPonta_Anual!B15</f>
        <v>Total</v>
      </c>
      <c r="C143" s="28">
        <f>PLANEL_BalPonta_Anual!C15</f>
        <v>87267.589859</v>
      </c>
      <c r="D143" s="28">
        <f>PLANEL_BalPonta_Anual!R15</f>
        <v>149189.19753999999</v>
      </c>
      <c r="E143" s="28">
        <f>PLANEL_BalPonta_Anual!AB15</f>
        <v>200835.8965375</v>
      </c>
      <c r="F143" s="28">
        <f>PLANEL_BalPonta_Anual!AL15</f>
        <v>251305.84402699998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63352.745075999999</v>
      </c>
      <c r="D147" s="1">
        <f t="shared" ref="D147:F147" si="27">D122+D123</f>
        <v>95080.568750000006</v>
      </c>
      <c r="E147" s="1">
        <f t="shared" si="27"/>
        <v>106589.74602999999</v>
      </c>
      <c r="F147" s="1">
        <f t="shared" si="27"/>
        <v>107848.59361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12301.82705</v>
      </c>
      <c r="E156" s="1">
        <f>E142</f>
        <v>28746.396390000002</v>
      </c>
      <c r="F156" s="1">
        <f>F142</f>
        <v>59031.917099999999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20.909261399999998</v>
      </c>
      <c r="E161" s="1">
        <f>Planel_CO2_total_Anual!AB4</f>
        <v>19.295179820000001</v>
      </c>
      <c r="F161" s="1">
        <f>Planel_CO2_total_Anual!AL4</f>
        <v>35.830895439999999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33.829833190000002</v>
      </c>
      <c r="E162" s="102">
        <f>Planel_CO2_total_Anual!AB5</f>
        <v>33.172181850000001</v>
      </c>
      <c r="F162" s="102">
        <f>Planel_CO2_total_Anual!AL5</f>
        <v>47.165928180000002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21.065697556164384</v>
      </c>
      <c r="E167" s="1">
        <f>'Resumo Gás Natural'!AB39</f>
        <v>21.961915038356164</v>
      </c>
      <c r="F167" s="1">
        <f>'Resumo Gás Natural'!AL39</f>
        <v>46.884669095890409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37.005017671232878</v>
      </c>
      <c r="E168" s="102">
        <f>'Resumo Gás Natural'!AB40</f>
        <v>40.122391808219177</v>
      </c>
      <c r="F168" s="102">
        <f>'Resumo Gás Natural'!AL40</f>
        <v>68.673912684931508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574.92418783818425</v>
      </c>
      <c r="D176" s="1">
        <f>C176*(1+Planel_BD_constantes!$B$3)^($D$175-$C$175)</f>
        <v>724.23889851001491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69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674.76992927115316</v>
      </c>
      <c r="H1" s="255" t="s">
        <v>688</v>
      </c>
      <c r="I1" s="256">
        <f>D188</f>
        <v>789.23889851001491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122137.2795</v>
      </c>
      <c r="E5" s="95">
        <f>PLANEL_Pot_anual!AB4</f>
        <v>142249.82860000001</v>
      </c>
      <c r="F5" s="95">
        <f>PLANEL_Pot_anual!AL4</f>
        <v>148368.361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17140.032006000001</v>
      </c>
      <c r="E8" s="18">
        <f>PLANEL_Pot_anual!AB7</f>
        <v>24631.384994</v>
      </c>
      <c r="F8" s="18">
        <f>PLANEL_Pot_anual!AL7</f>
        <v>26918.484993999999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19557.441570000003</v>
      </c>
      <c r="E16" s="24">
        <f>PLANEL_Pot_anual!AB14</f>
        <v>19865.697193</v>
      </c>
      <c r="F16" s="24">
        <f>PLANEL_Pot_anual!AL14</f>
        <v>20251.697193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45479.594468499999</v>
      </c>
      <c r="E19" s="30">
        <f>PLANEL_Pot_anual!AB17</f>
        <v>101464.22315999999</v>
      </c>
      <c r="F19" s="30">
        <f>PLANEL_Pot_anual!AL17</f>
        <v>145566.09484000001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4653.5013319999998</v>
      </c>
      <c r="F22" s="26">
        <f>PLANEL_Pot_anual!AL20</f>
        <v>24653.501332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12301.82705</v>
      </c>
      <c r="E25" s="32">
        <f>PLANEL_Pot_anual!AB23</f>
        <v>28746.396400000001</v>
      </c>
      <c r="F25" s="32">
        <f>PLANEL_Pot_anual!AL23</f>
        <v>59031.917099999999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255467.40758684196</v>
      </c>
      <c r="E30" s="28">
        <f>PLANEL_Pot_anual!AB24+SUM(E26:E29)</f>
        <v>370132.13334895513</v>
      </c>
      <c r="F30" s="28">
        <f>PLANEL_Pot_anual!AL24+SUM(F26:F29)</f>
        <v>494744.53134467651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138319.10550000001</v>
      </c>
      <c r="E34" s="1">
        <f>E5+E6</f>
        <v>158431.65460000001</v>
      </c>
      <c r="F34" s="1">
        <f>F5+F6</f>
        <v>164550.18700000001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17140.032006000001</v>
      </c>
      <c r="E35" s="1">
        <f t="shared" si="0"/>
        <v>24631.384994</v>
      </c>
      <c r="F35" s="1">
        <f t="shared" si="0"/>
        <v>26918.484993999999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20251.441570000003</v>
      </c>
      <c r="E39" s="1">
        <f>E16+E17</f>
        <v>20251.497192999999</v>
      </c>
      <c r="F39" s="1">
        <f>F16+F17</f>
        <v>20251.697193</v>
      </c>
    </row>
    <row r="40" spans="2:6" x14ac:dyDescent="0.25">
      <c r="B40" s="16" t="s">
        <v>7</v>
      </c>
      <c r="C40" s="1">
        <f>C19+C20</f>
        <v>6556.16</v>
      </c>
      <c r="D40" s="1">
        <f>D19+D20</f>
        <v>45479.594468499999</v>
      </c>
      <c r="E40" s="1">
        <f>E19+E20</f>
        <v>101464.22315999999</v>
      </c>
      <c r="F40" s="1">
        <f>F19+F20</f>
        <v>145566.09484000001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4653.5013319999998</v>
      </c>
      <c r="F41" s="1">
        <f>F22+F23</f>
        <v>24653.501332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12301.82705</v>
      </c>
      <c r="E43" s="1">
        <f t="shared" si="2"/>
        <v>28746.396400000001</v>
      </c>
      <c r="F43" s="1">
        <f t="shared" si="2"/>
        <v>59031.917099999999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255467.40758684196</v>
      </c>
      <c r="E45" s="28">
        <f>SUM(E34:E44)</f>
        <v>370132.13334895513</v>
      </c>
      <c r="F45" s="28">
        <f>SUM(F34:F44)</f>
        <v>494744.53134467651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32400.787500000006</v>
      </c>
      <c r="E49" s="95">
        <f>SUM(PLANEL_Pot_anual!S29:AB29)</f>
        <v>20112.549100000004</v>
      </c>
      <c r="F49" s="95">
        <f>SUM(PLANEL_Pot_anual!AC29:AL29)</f>
        <v>6118.5323999999964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5897.8320060000005</v>
      </c>
      <c r="E52" s="18">
        <f>SUM(PLANEL_Pot_anual!S32:AB32)</f>
        <v>7491.3529879999987</v>
      </c>
      <c r="F52" s="18">
        <f>SUM(PLANEL_Pot_anual!AC32:AL32)</f>
        <v>2287.0999999999985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7887.9741500000018</v>
      </c>
      <c r="E60" s="24">
        <f>SUM(PLANEL_Pot_anual!S39:AB39)</f>
        <v>308.25562299999729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38923.434468499996</v>
      </c>
      <c r="E63" s="30">
        <f>SUM(PLANEL_Pot_anual!S42:AB42)</f>
        <v>55984.628691499995</v>
      </c>
      <c r="F63" s="30">
        <f>SUM(PLANEL_Pot_anual!AC42:AL42)</f>
        <v>44101.871680000011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2483.2383319999999</v>
      </c>
      <c r="F66" s="26">
        <f>SUM(PLANEL_Pot_anual!AC45:AL45)</f>
        <v>20000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12301.82705</v>
      </c>
      <c r="E69" s="32">
        <f>SUM(PLANEL_Pot_anual!S48:AB48)</f>
        <v>16444.569350000002</v>
      </c>
      <c r="F69" s="32">
        <f>SUM(PLANEL_Pot_anual!AC48:AL48)</f>
        <v>30285.520699999997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119557.55883684198</v>
      </c>
      <c r="E74" s="28">
        <f>SUM(PLANEL_Pot_anual!S49:AB49)+SUM(E70:E73)</f>
        <v>114664.72576211316</v>
      </c>
      <c r="F74" s="28">
        <f>SUM(PLANEL_Pot_anual!AC49:AL49)+SUM(F70:F73)</f>
        <v>124612.39799572135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43082.587500000009</v>
      </c>
      <c r="E78" s="1">
        <f>E49+E50</f>
        <v>20112.549100000004</v>
      </c>
      <c r="F78" s="1">
        <f>F49+F50</f>
        <v>6118.5323999999964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5897.8320060000005</v>
      </c>
      <c r="E79" s="1">
        <f t="shared" si="8"/>
        <v>7491.3529879999987</v>
      </c>
      <c r="F79" s="1">
        <f t="shared" si="8"/>
        <v>2287.0999999999985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8251.7741500000011</v>
      </c>
      <c r="E83" s="1">
        <f t="shared" si="11"/>
        <v>5.5622999997297029E-2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38923.434468499996</v>
      </c>
      <c r="E84" s="1">
        <f t="shared" si="12"/>
        <v>55984.628691499995</v>
      </c>
      <c r="F84" s="1">
        <f t="shared" si="12"/>
        <v>44101.871680000011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2483.2383319999999</v>
      </c>
      <c r="F85" s="1">
        <f t="shared" si="13"/>
        <v>20000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12301.82705</v>
      </c>
      <c r="E87" s="1">
        <f>E69</f>
        <v>16444.569350000002</v>
      </c>
      <c r="F87" s="1">
        <f>F69</f>
        <v>30285.520699999997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119557.55883684198</v>
      </c>
      <c r="E89" s="28">
        <f t="shared" si="16"/>
        <v>114664.72576211314</v>
      </c>
      <c r="F89" s="28">
        <f t="shared" si="16"/>
        <v>124612.39799572129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46081.669459999997</v>
      </c>
      <c r="D93" s="95">
        <f>Planel_GerMed_Anual!R4</f>
        <v>65795.373829999997</v>
      </c>
      <c r="E93" s="95">
        <f>Planel_GerMed_Anual!AB4</f>
        <v>75033.803870000003</v>
      </c>
      <c r="F93" s="95">
        <f>Planel_GerMed_Anual!AL4</f>
        <v>77794.059039999993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7244.424094</v>
      </c>
      <c r="E94" s="95">
        <f>Planel_GerMed_Anual!AB5</f>
        <v>7943.0763379999999</v>
      </c>
      <c r="F94" s="95">
        <f>Planel_GerMed_Anual!AL5</f>
        <v>8221.5122350000001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4762.7369360000002</v>
      </c>
      <c r="E96" s="18">
        <f>Planel_GerMed_Anual!AB7</f>
        <v>5187.7777584100004</v>
      </c>
      <c r="F96" s="18">
        <f>Planel_GerMed_Anual!AL7</f>
        <v>10991.5482976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6043.1501819999994</v>
      </c>
      <c r="E104" s="24">
        <f>Planel_GerMed_Anual!AB14</f>
        <v>6075.5287070000004</v>
      </c>
      <c r="F104" s="24">
        <f>Planel_GerMed_Anual!AL14</f>
        <v>6193.5791360000003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20623.7505227</v>
      </c>
      <c r="E107" s="30">
        <f>Planel_GerMed_Anual!AB17</f>
        <v>46305.632869420006</v>
      </c>
      <c r="F107" s="30">
        <f>Planel_GerMed_Anual!AL17</f>
        <v>66432.580230000007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1309.1493336000001</v>
      </c>
      <c r="F110" s="26">
        <f>Planel_GerMed_Anual!AL20</f>
        <v>6935.6625336000006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65835.447325784073</v>
      </c>
      <c r="D118" s="28">
        <f>Planel_GerMed_Anual!R24+SUM(D114:D117)</f>
        <v>112687.4428717784</v>
      </c>
      <c r="E118" s="28">
        <f>Planel_GerMed_Anual!AB24+SUM(E114:E117)</f>
        <v>152262.31128211535</v>
      </c>
      <c r="F118" s="28">
        <f>Planel_GerMed_Anual!AL24+SUM(F114:F117)</f>
        <v>191467.67257653375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48825.644753999994</v>
      </c>
      <c r="D122" s="1">
        <f>D93+D94</f>
        <v>73039.797923999999</v>
      </c>
      <c r="E122" s="1">
        <f>E93+E94</f>
        <v>82976.880208000002</v>
      </c>
      <c r="F122" s="1">
        <f>F93+F94</f>
        <v>86015.571274999995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4762.7369360000002</v>
      </c>
      <c r="E123" s="1">
        <f t="shared" si="17"/>
        <v>5187.7777584100004</v>
      </c>
      <c r="F123" s="1">
        <f t="shared" si="17"/>
        <v>10991.5482976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6687.955251899999</v>
      </c>
      <c r="E127" s="1">
        <f t="shared" si="20"/>
        <v>6423.4818677000003</v>
      </c>
      <c r="F127" s="1">
        <f t="shared" si="20"/>
        <v>6193.5791360000003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20623.7505227</v>
      </c>
      <c r="E128" s="1">
        <f t="shared" si="21"/>
        <v>46305.632869420006</v>
      </c>
      <c r="F128" s="1">
        <f t="shared" si="21"/>
        <v>66432.580230000007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1309.1493336000001</v>
      </c>
      <c r="F129" s="1">
        <f t="shared" si="22"/>
        <v>6935.6625336000006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65835.447325784073</v>
      </c>
      <c r="D133" s="28">
        <f t="shared" ref="D133:F133" si="25">SUM(D122:D132)</f>
        <v>112687.4428717784</v>
      </c>
      <c r="E133" s="28">
        <f t="shared" si="25"/>
        <v>152262.31128211535</v>
      </c>
      <c r="F133" s="28">
        <f t="shared" si="25"/>
        <v>191467.67257653375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58789.768649999998</v>
      </c>
      <c r="D137" s="95">
        <f>PLANEL_BalPonta_Anual!R4</f>
        <v>81440.026620000004</v>
      </c>
      <c r="E137" s="95">
        <f>PLANEL_BalPonta_Anual!AB4</f>
        <v>92947.609299999996</v>
      </c>
      <c r="F137" s="95">
        <f>PLANEL_BalPonta_Anual!AL4</f>
        <v>94206.456879999998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13640.54213</v>
      </c>
      <c r="E138" s="95">
        <f>PLANEL_BalPonta_Anual!AB5</f>
        <v>13642.13673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15799.11859</v>
      </c>
      <c r="E139" s="95">
        <f>PLANEL_BalPonta_Anual!AB6</f>
        <v>23337.536769999999</v>
      </c>
      <c r="F139" s="95">
        <f>PLANEL_BalPonta_Anual!AL6</f>
        <v>25504.498970000001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4039.8127709999999</v>
      </c>
      <c r="D143" s="1">
        <f>PLANEL_BalPonta_Anual!R10</f>
        <v>7275.865135</v>
      </c>
      <c r="E143" s="1">
        <f>PLANEL_BalPonta_Anual!AB10</f>
        <v>7102.5215459999999</v>
      </c>
      <c r="F143" s="1">
        <f>PLANEL_BalPonta_Anual!AL10</f>
        <v>6885.5770460000003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13174.48683</v>
      </c>
      <c r="E144" s="1">
        <f>PLANEL_BalPonta_Anual!AB11</f>
        <v>30439.266950000001</v>
      </c>
      <c r="F144" s="1">
        <f>PLANEL_BalPonta_Anual!AL11</f>
        <v>43669.828450000001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930.7002665</v>
      </c>
      <c r="F145" s="1">
        <f>PLANEL_BalPonta_Anual!AL12</f>
        <v>4930.7002659999998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12301.82705</v>
      </c>
      <c r="E147" s="32">
        <f>PLANEL_BalPonta_Anual!AB14</f>
        <v>28746.396390000002</v>
      </c>
      <c r="F147" s="32">
        <f>PLANEL_BalPonta_Anual!AL14</f>
        <v>59031.917099999999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87268.000542832495</v>
      </c>
      <c r="D152" s="28">
        <f>PLANEL_BalPonta_Anual!R15+SUM(D148:D151)</f>
        <v>150093.17984976689</v>
      </c>
      <c r="E152" s="28">
        <f>PLANEL_BalPonta_Anual!AB15+SUM(E148:E151)</f>
        <v>202840.51996107679</v>
      </c>
      <c r="F152" s="28">
        <f>PLANEL_BalPonta_Anual!AL15+SUM(F148:F151)</f>
        <v>255038.95919563284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63352.745075999999</v>
      </c>
      <c r="D156" s="1">
        <f>D137+D138</f>
        <v>95080.568750000006</v>
      </c>
      <c r="E156" s="1">
        <f>E137+E138</f>
        <v>106589.74602999999</v>
      </c>
      <c r="F156" s="1">
        <f>F137+F138</f>
        <v>107848.59361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15799.11859</v>
      </c>
      <c r="E157" s="1">
        <f>E139</f>
        <v>23337.536769999999</v>
      </c>
      <c r="F157" s="1">
        <f>F139</f>
        <v>25504.498970000001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4039.8127709999999</v>
      </c>
      <c r="D161" s="1">
        <f t="shared" si="28"/>
        <v>7275.865135</v>
      </c>
      <c r="E161" s="1">
        <f t="shared" si="28"/>
        <v>7102.5215459999999</v>
      </c>
      <c r="F161" s="1">
        <f t="shared" si="28"/>
        <v>6885.5770460000003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13174.48683</v>
      </c>
      <c r="E162" s="1">
        <f t="shared" si="29"/>
        <v>30439.266950000001</v>
      </c>
      <c r="F162" s="1">
        <f t="shared" si="29"/>
        <v>43669.828450000001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930.7002665</v>
      </c>
      <c r="F163" s="1">
        <f t="shared" si="30"/>
        <v>4930.7002659999998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12301.82705</v>
      </c>
      <c r="E165" s="1">
        <f>E147</f>
        <v>28746.396390000002</v>
      </c>
      <c r="F165" s="1">
        <f>F147</f>
        <v>59031.917099999999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87268.000542832495</v>
      </c>
      <c r="D167" s="28">
        <f t="shared" ref="D167:F167" si="33">SUM(D156:D166)</f>
        <v>150093.17984976689</v>
      </c>
      <c r="E167" s="28">
        <f t="shared" si="33"/>
        <v>202840.51996107679</v>
      </c>
      <c r="F167" s="28">
        <f t="shared" si="33"/>
        <v>255038.95919563284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20.909261399999998</v>
      </c>
      <c r="E171" s="1">
        <f>Planel_CO2_total_Anual!AB4</f>
        <v>19.295179820000001</v>
      </c>
      <c r="F171" s="1">
        <f>Planel_CO2_total_Anual!AL4</f>
        <v>35.830895439999999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33.829833190000002</v>
      </c>
      <c r="E172" s="102">
        <f>Planel_CO2_total_Anual!AB5</f>
        <v>33.172181850000001</v>
      </c>
      <c r="F172" s="102">
        <f>Planel_CO2_total_Anual!AL5</f>
        <v>47.165928180000002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21.065697556164384</v>
      </c>
      <c r="E177" s="1">
        <f>'Resumo Gás Natural'!AB39</f>
        <v>21.961915038356164</v>
      </c>
      <c r="F177" s="1">
        <f>'Resumo Gás Natural'!AL39</f>
        <v>46.884669095890409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37.005017671232878</v>
      </c>
      <c r="E178" s="102">
        <f>'Resumo Gás Natural'!AB40</f>
        <v>40.122391808219177</v>
      </c>
      <c r="F178" s="102">
        <f>'Resumo Gás Natural'!AL40</f>
        <v>68.673912684931508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574.92418783818425</v>
      </c>
      <c r="D186" s="1">
        <f>C186*(1+Planel_BD_constantes!$B$3)^($D$185-$C$185)</f>
        <v>724.23889851001491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674.76992927115316</v>
      </c>
      <c r="D188" s="28">
        <f>SUM(D186:D187)</f>
        <v>789.23889851001491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8122.3923459999996</v>
      </c>
      <c r="U5" s="5">
        <v>10560.003479999999</v>
      </c>
      <c r="V5" s="5">
        <v>10560.003479999999</v>
      </c>
      <c r="W5" s="5">
        <v>7660.1175759999996</v>
      </c>
      <c r="X5" s="5">
        <v>7660.1175759999996</v>
      </c>
      <c r="Y5" s="5">
        <v>7660.1175759999996</v>
      </c>
      <c r="Z5" s="5">
        <v>7660.1175759999996</v>
      </c>
      <c r="AA5" s="5">
        <v>7660.1175759999996</v>
      </c>
      <c r="AB5" s="5">
        <v>6856.697193</v>
      </c>
      <c r="AC5" s="5">
        <v>6856.697193</v>
      </c>
      <c r="AD5" s="5">
        <v>6856.697193</v>
      </c>
      <c r="AE5" s="5">
        <v>6856.697193</v>
      </c>
      <c r="AF5" s="5">
        <v>6856.697193</v>
      </c>
      <c r="AG5" s="5">
        <v>6856.697193</v>
      </c>
      <c r="AH5" s="5">
        <v>6856.697193</v>
      </c>
      <c r="AI5" s="5">
        <v>6856.697193</v>
      </c>
      <c r="AJ5" s="5">
        <v>6856.697193</v>
      </c>
      <c r="AK5" s="5">
        <v>6856.697193</v>
      </c>
      <c r="AL5" s="5">
        <v>6856.697193</v>
      </c>
      <c r="AM5" s="5">
        <v>6856.697193</v>
      </c>
      <c r="AN5" s="5">
        <v>6856.697193</v>
      </c>
      <c r="AO5" s="5">
        <v>6856.697193</v>
      </c>
      <c r="AP5" s="5">
        <v>6856.697193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16106.096589999999</v>
      </c>
      <c r="O16" s="38">
        <v>16106.096589999999</v>
      </c>
      <c r="P16" s="38">
        <v>8280.4760220000007</v>
      </c>
      <c r="Q16" s="38">
        <v>8280.4760220000007</v>
      </c>
      <c r="R16" s="38">
        <v>8280.4760220000007</v>
      </c>
      <c r="S16" s="38">
        <v>8280.4760220000007</v>
      </c>
      <c r="T16" s="38">
        <v>9263.8304449999996</v>
      </c>
      <c r="U16" s="38">
        <v>11701.441570000001</v>
      </c>
      <c r="V16" s="38">
        <v>11701.441570000001</v>
      </c>
      <c r="W16" s="38">
        <v>8065.5355760000002</v>
      </c>
      <c r="X16" s="38">
        <v>8065.5355760000002</v>
      </c>
      <c r="Y16" s="38">
        <v>8065.5355760000002</v>
      </c>
      <c r="Z16" s="38">
        <v>8065.5355760000002</v>
      </c>
      <c r="AA16" s="38">
        <v>8065.5355760000002</v>
      </c>
      <c r="AB16" s="38">
        <v>6856.697193</v>
      </c>
      <c r="AC16" s="38">
        <v>6856.697193</v>
      </c>
      <c r="AD16" s="38">
        <v>6856.697193</v>
      </c>
      <c r="AE16" s="38">
        <v>6856.697193</v>
      </c>
      <c r="AF16" s="38">
        <v>6856.697193</v>
      </c>
      <c r="AG16" s="38">
        <v>6856.697193</v>
      </c>
      <c r="AH16" s="38">
        <v>6856.697193</v>
      </c>
      <c r="AI16" s="38">
        <v>6856.697193</v>
      </c>
      <c r="AJ16" s="38">
        <v>6856.697193</v>
      </c>
      <c r="AK16" s="38">
        <v>6856.697193</v>
      </c>
      <c r="AL16" s="38">
        <v>6856.697193</v>
      </c>
      <c r="AM16" s="38">
        <v>6856.697193</v>
      </c>
      <c r="AN16" s="38">
        <v>6856.697193</v>
      </c>
      <c r="AO16" s="38">
        <v>6856.697193</v>
      </c>
      <c r="AP16" s="38">
        <v>6856.697193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4498.7557269999998</v>
      </c>
      <c r="R89" s="5">
        <v>6013.0568020000001</v>
      </c>
      <c r="S89" s="5">
        <v>10276.00605</v>
      </c>
      <c r="T89" s="5">
        <v>11209.12456</v>
      </c>
      <c r="U89" s="5">
        <v>11514.8842</v>
      </c>
      <c r="V89" s="5">
        <v>11514.8842</v>
      </c>
      <c r="W89" s="5">
        <v>11514.8842</v>
      </c>
      <c r="X89" s="5">
        <v>11514.8842</v>
      </c>
      <c r="Y89" s="5">
        <v>11514.8842</v>
      </c>
      <c r="Z89" s="5">
        <v>11514.8842</v>
      </c>
      <c r="AA89" s="5">
        <v>11514.8842</v>
      </c>
      <c r="AB89" s="5">
        <v>11514.8842</v>
      </c>
      <c r="AC89" s="5">
        <v>11514.8842</v>
      </c>
      <c r="AD89" s="5">
        <v>11514.8842</v>
      </c>
      <c r="AE89" s="5">
        <v>11514.8842</v>
      </c>
      <c r="AF89" s="5">
        <v>11514.8842</v>
      </c>
      <c r="AG89" s="5">
        <v>11514.8842</v>
      </c>
      <c r="AH89" s="5">
        <v>11514.8842</v>
      </c>
      <c r="AI89" s="5">
        <v>11514.8842</v>
      </c>
      <c r="AJ89" s="5">
        <v>11514.8842</v>
      </c>
      <c r="AK89" s="5">
        <v>11514.8842</v>
      </c>
      <c r="AL89" s="5">
        <v>11514.8842</v>
      </c>
      <c r="AM89" s="5">
        <v>11514.8842</v>
      </c>
      <c r="AN89" s="5">
        <v>11514.8842</v>
      </c>
      <c r="AO89" s="5">
        <v>11514.8842</v>
      </c>
      <c r="AP89" s="5">
        <v>11514.8842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786.94284640000001</v>
      </c>
      <c r="V90" s="5">
        <v>786.94284640000001</v>
      </c>
      <c r="W90" s="5">
        <v>786.94284640000001</v>
      </c>
      <c r="X90" s="5">
        <v>786.94284640000001</v>
      </c>
      <c r="Y90" s="5">
        <v>786.94284640000001</v>
      </c>
      <c r="Z90" s="5">
        <v>786.94284640000001</v>
      </c>
      <c r="AA90" s="5">
        <v>786.94284640000001</v>
      </c>
      <c r="AB90" s="5">
        <v>786.94284640000001</v>
      </c>
      <c r="AC90" s="5">
        <v>786.94284640000001</v>
      </c>
      <c r="AD90" s="5">
        <v>786.94284640000001</v>
      </c>
      <c r="AE90" s="5">
        <v>786.94284640000001</v>
      </c>
      <c r="AF90" s="5">
        <v>786.94284640000001</v>
      </c>
      <c r="AG90" s="5">
        <v>786.94284640000001</v>
      </c>
      <c r="AH90" s="5">
        <v>786.94284640000001</v>
      </c>
      <c r="AI90" s="5">
        <v>786.94284640000001</v>
      </c>
      <c r="AJ90" s="5">
        <v>786.94284640000001</v>
      </c>
      <c r="AK90" s="5">
        <v>786.94284640000001</v>
      </c>
      <c r="AL90" s="5">
        <v>786.94284640000001</v>
      </c>
      <c r="AM90" s="5">
        <v>786.94284640000001</v>
      </c>
      <c r="AN90" s="5">
        <v>786.94284640000001</v>
      </c>
      <c r="AO90" s="5">
        <v>786.94284640000001</v>
      </c>
      <c r="AP90" s="5">
        <v>786.94284640000001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4498.7557269999998</v>
      </c>
      <c r="R100" s="38">
        <v>6013.0568020000001</v>
      </c>
      <c r="S100" s="38">
        <v>10276.00605</v>
      </c>
      <c r="T100" s="38">
        <v>11209.12456</v>
      </c>
      <c r="U100" s="38">
        <v>12301.82705</v>
      </c>
      <c r="V100" s="38">
        <v>12301.82705</v>
      </c>
      <c r="W100" s="38">
        <v>12301.82705</v>
      </c>
      <c r="X100" s="38">
        <v>12301.82705</v>
      </c>
      <c r="Y100" s="38">
        <v>12301.82705</v>
      </c>
      <c r="Z100" s="38">
        <v>12301.82705</v>
      </c>
      <c r="AA100" s="38">
        <v>12301.82705</v>
      </c>
      <c r="AB100" s="38">
        <v>12301.82705</v>
      </c>
      <c r="AC100" s="38">
        <v>12301.82705</v>
      </c>
      <c r="AD100" s="38">
        <v>12301.82705</v>
      </c>
      <c r="AE100" s="38">
        <v>12301.82705</v>
      </c>
      <c r="AF100" s="38">
        <v>12301.82705</v>
      </c>
      <c r="AG100" s="38">
        <v>12301.82705</v>
      </c>
      <c r="AH100" s="38">
        <v>12301.82705</v>
      </c>
      <c r="AI100" s="38">
        <v>12301.82705</v>
      </c>
      <c r="AJ100" s="38">
        <v>12301.82705</v>
      </c>
      <c r="AK100" s="38">
        <v>12301.82705</v>
      </c>
      <c r="AL100" s="38">
        <v>12301.82705</v>
      </c>
      <c r="AM100" s="38">
        <v>12301.82705</v>
      </c>
      <c r="AN100" s="38">
        <v>12301.82705</v>
      </c>
      <c r="AO100" s="38">
        <v>12301.82705</v>
      </c>
      <c r="AP100" s="38">
        <v>12301.82705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172.22720150000001</v>
      </c>
      <c r="P102" s="5">
        <v>958.10256370000002</v>
      </c>
      <c r="Q102" s="5">
        <v>1131.891717</v>
      </c>
      <c r="R102" s="5">
        <v>1592.155424</v>
      </c>
      <c r="S102" s="5">
        <v>2309.4621360000001</v>
      </c>
      <c r="T102" s="5">
        <v>2667.1129289999999</v>
      </c>
      <c r="U102" s="5">
        <v>2667.1129289999999</v>
      </c>
      <c r="V102" s="5">
        <v>2667.1129289999999</v>
      </c>
      <c r="W102" s="5">
        <v>2667.1129289999999</v>
      </c>
      <c r="X102" s="5">
        <v>2667.1129289999999</v>
      </c>
      <c r="Y102" s="5">
        <v>2667.1129289999999</v>
      </c>
      <c r="Z102" s="5">
        <v>2667.1129289999999</v>
      </c>
      <c r="AA102" s="5">
        <v>2667.1129289999999</v>
      </c>
      <c r="AB102" s="5">
        <v>2667.1129289999999</v>
      </c>
      <c r="AC102" s="5">
        <v>2667.1129289999999</v>
      </c>
      <c r="AD102" s="5">
        <v>2667.1129289999999</v>
      </c>
      <c r="AE102" s="5">
        <v>2667.1129289999999</v>
      </c>
      <c r="AF102" s="5">
        <v>2667.1129289999999</v>
      </c>
      <c r="AG102" s="5">
        <v>2667.1129289999999</v>
      </c>
      <c r="AH102" s="5">
        <v>2667.1129289999999</v>
      </c>
      <c r="AI102" s="5">
        <v>2667.1129289999999</v>
      </c>
      <c r="AJ102" s="5">
        <v>2667.1129289999999</v>
      </c>
      <c r="AK102" s="5">
        <v>2667.1129289999999</v>
      </c>
      <c r="AL102" s="5">
        <v>2667.1129289999999</v>
      </c>
      <c r="AM102" s="5">
        <v>2667.1129289999999</v>
      </c>
      <c r="AN102" s="5">
        <v>2667.1129289999999</v>
      </c>
      <c r="AO102" s="5">
        <v>2667.1129289999999</v>
      </c>
      <c r="AP102" s="5">
        <v>2667.1129289999999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1492.3190770000001</v>
      </c>
      <c r="P107" s="5">
        <v>1492.3190770000001</v>
      </c>
      <c r="Q107" s="5">
        <v>1492.3190770000001</v>
      </c>
      <c r="R107" s="5">
        <v>1492.3190770000001</v>
      </c>
      <c r="S107" s="5">
        <v>1492.3190770000001</v>
      </c>
      <c r="T107" s="5">
        <v>1492.3190770000001</v>
      </c>
      <c r="U107" s="5">
        <v>1492.3190770000001</v>
      </c>
      <c r="V107" s="5">
        <v>1492.3190770000001</v>
      </c>
      <c r="W107" s="5">
        <v>1105.6190770000001</v>
      </c>
      <c r="X107" s="5">
        <v>1105.6190770000001</v>
      </c>
      <c r="Y107" s="5">
        <v>1105.6190770000001</v>
      </c>
      <c r="Z107" s="5">
        <v>1105.6190770000001</v>
      </c>
      <c r="AA107" s="5">
        <v>1105.6190770000001</v>
      </c>
      <c r="AB107" s="5">
        <v>1105.6190770000001</v>
      </c>
      <c r="AC107" s="5">
        <v>514.81907699999999</v>
      </c>
      <c r="AD107" s="5">
        <v>514.81907699999999</v>
      </c>
      <c r="AE107" s="5">
        <v>514.81907699999999</v>
      </c>
      <c r="AF107" s="5">
        <v>514.81907699999999</v>
      </c>
      <c r="AG107" s="5">
        <v>514.81907699999999</v>
      </c>
      <c r="AH107" s="5">
        <v>514.81907699999999</v>
      </c>
      <c r="AI107" s="5">
        <v>514.81907699999999</v>
      </c>
      <c r="AJ107" s="5">
        <v>514.81907699999999</v>
      </c>
      <c r="AK107" s="5">
        <v>514.81907699999999</v>
      </c>
      <c r="AL107" s="5">
        <v>514.81907699999999</v>
      </c>
      <c r="AM107" s="5">
        <v>514.81907699999999</v>
      </c>
      <c r="AN107" s="5">
        <v>514.81907699999999</v>
      </c>
      <c r="AO107" s="5">
        <v>514.81907699999999</v>
      </c>
      <c r="AP107" s="5">
        <v>514.81907699999999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8846.6462780000002</v>
      </c>
      <c r="P112" s="38">
        <v>9181.1216409999997</v>
      </c>
      <c r="Q112" s="38">
        <v>6598.0107939999998</v>
      </c>
      <c r="R112" s="38">
        <v>6854.2745009999999</v>
      </c>
      <c r="S112" s="38">
        <v>7571.5812130000004</v>
      </c>
      <c r="T112" s="38">
        <v>7751.0320060000004</v>
      </c>
      <c r="U112" s="38">
        <v>7751.0320060000004</v>
      </c>
      <c r="V112" s="38">
        <v>7751.0320060000004</v>
      </c>
      <c r="W112" s="38">
        <v>6426.432006</v>
      </c>
      <c r="X112" s="38">
        <v>6426.432006</v>
      </c>
      <c r="Y112" s="38">
        <v>6426.432006</v>
      </c>
      <c r="Z112" s="38">
        <v>5377.6320059999998</v>
      </c>
      <c r="AA112" s="38">
        <v>5377.6320059999998</v>
      </c>
      <c r="AB112" s="38">
        <v>5377.6320059999998</v>
      </c>
      <c r="AC112" s="38">
        <v>4786.8320059999996</v>
      </c>
      <c r="AD112" s="38">
        <v>4786.8320059999996</v>
      </c>
      <c r="AE112" s="38">
        <v>4758.8320059999996</v>
      </c>
      <c r="AF112" s="38">
        <v>4758.8320059999996</v>
      </c>
      <c r="AG112" s="38">
        <v>3545.1320059999998</v>
      </c>
      <c r="AH112" s="38">
        <v>3545.1320059999998</v>
      </c>
      <c r="AI112" s="38">
        <v>3545.1320059999998</v>
      </c>
      <c r="AJ112" s="38">
        <v>3545.1320059999998</v>
      </c>
      <c r="AK112" s="38">
        <v>3181.932006</v>
      </c>
      <c r="AL112" s="38">
        <v>3181.932006</v>
      </c>
      <c r="AM112" s="38">
        <v>3181.932006</v>
      </c>
      <c r="AN112" s="38">
        <v>3181.932006</v>
      </c>
      <c r="AO112" s="38">
        <v>3181.932006</v>
      </c>
      <c r="AP112" s="38">
        <v>3181.932006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1070</v>
      </c>
      <c r="AJ113" s="5">
        <v>1070</v>
      </c>
      <c r="AK113" s="5">
        <v>1070</v>
      </c>
      <c r="AL113" s="5">
        <v>1070</v>
      </c>
      <c r="AM113" s="5">
        <v>1070</v>
      </c>
      <c r="AN113" s="5">
        <v>1070</v>
      </c>
      <c r="AO113" s="5">
        <v>1070</v>
      </c>
      <c r="AP113" s="5">
        <v>1070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380</v>
      </c>
      <c r="AI115" s="5">
        <v>380</v>
      </c>
      <c r="AJ115" s="5">
        <v>380</v>
      </c>
      <c r="AK115" s="5">
        <v>380</v>
      </c>
      <c r="AL115" s="5">
        <v>380</v>
      </c>
      <c r="AM115" s="5">
        <v>380</v>
      </c>
      <c r="AN115" s="5">
        <v>380</v>
      </c>
      <c r="AO115" s="5">
        <v>380</v>
      </c>
      <c r="AP115" s="5">
        <v>380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1450</v>
      </c>
      <c r="AI124" s="38">
        <v>1450</v>
      </c>
      <c r="AJ124" s="38">
        <v>1450</v>
      </c>
      <c r="AK124" s="38">
        <v>1450</v>
      </c>
      <c r="AL124" s="38">
        <v>1450</v>
      </c>
      <c r="AM124" s="38">
        <v>1450</v>
      </c>
      <c r="AN124" s="38">
        <v>1450</v>
      </c>
      <c r="AO124" s="38">
        <v>1450</v>
      </c>
      <c r="AP124" s="38">
        <v>1450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4905.5529880000004</v>
      </c>
      <c r="AG125" s="5">
        <v>4905.5529880000004</v>
      </c>
      <c r="AH125" s="5">
        <v>4905.5529880000004</v>
      </c>
      <c r="AI125" s="5">
        <v>4905.5529880000004</v>
      </c>
      <c r="AJ125" s="5">
        <v>4905.5529880000004</v>
      </c>
      <c r="AK125" s="5">
        <v>4905.5529880000004</v>
      </c>
      <c r="AL125" s="5">
        <v>4905.5529880000004</v>
      </c>
      <c r="AM125" s="5">
        <v>4905.5529880000004</v>
      </c>
      <c r="AN125" s="5">
        <v>4905.5529880000004</v>
      </c>
      <c r="AO125" s="5">
        <v>4905.5529880000004</v>
      </c>
      <c r="AP125" s="5">
        <v>4905.5529880000004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6615.5529880000004</v>
      </c>
      <c r="AG136" s="38">
        <v>6615.5529880000004</v>
      </c>
      <c r="AH136" s="38">
        <v>6615.5529880000004</v>
      </c>
      <c r="AI136" s="38">
        <v>6615.5529880000004</v>
      </c>
      <c r="AJ136" s="38">
        <v>6615.5529880000004</v>
      </c>
      <c r="AK136" s="38">
        <v>6615.5529880000004</v>
      </c>
      <c r="AL136" s="38">
        <v>6615.5529880000004</v>
      </c>
      <c r="AM136" s="38">
        <v>6615.5529880000004</v>
      </c>
      <c r="AN136" s="38">
        <v>6615.5529880000004</v>
      </c>
      <c r="AO136" s="38">
        <v>6615.5529880000004</v>
      </c>
      <c r="AP136" s="38">
        <v>6615.5529880000004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37057.050439999999</v>
      </c>
      <c r="U233" s="4">
        <v>38107.42</v>
      </c>
      <c r="V233" s="4">
        <v>39692.92</v>
      </c>
      <c r="W233" s="4">
        <v>40406.92</v>
      </c>
      <c r="X233" s="4">
        <v>40406.92</v>
      </c>
      <c r="Y233" s="4">
        <v>40406.92</v>
      </c>
      <c r="Z233" s="4">
        <v>40448.720000000001</v>
      </c>
      <c r="AA233" s="4">
        <v>40448.720000000001</v>
      </c>
      <c r="AB233" s="4">
        <v>40448.720000000001</v>
      </c>
      <c r="AC233" s="4">
        <v>40448.720000000001</v>
      </c>
      <c r="AD233" s="4">
        <v>40968.22</v>
      </c>
      <c r="AE233" s="4">
        <v>40968.22</v>
      </c>
      <c r="AF233" s="4">
        <v>40968.22</v>
      </c>
      <c r="AG233" s="4">
        <v>40968.22</v>
      </c>
      <c r="AH233" s="4">
        <v>40968.22</v>
      </c>
      <c r="AI233" s="4">
        <v>40968.22</v>
      </c>
      <c r="AJ233" s="4">
        <v>40968.22</v>
      </c>
      <c r="AK233" s="4">
        <v>40968.22</v>
      </c>
      <c r="AL233" s="4">
        <v>40968.22</v>
      </c>
      <c r="AM233" s="4">
        <v>41067.72</v>
      </c>
      <c r="AN233" s="4">
        <v>41126.620000000003</v>
      </c>
      <c r="AO233" s="4">
        <v>41455.620000000003</v>
      </c>
      <c r="AP233" s="4">
        <v>41502.620000000003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11365.268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22867.35</v>
      </c>
      <c r="W236" s="4">
        <v>22867.35</v>
      </c>
      <c r="X236" s="4">
        <v>22867.35</v>
      </c>
      <c r="Y236" s="4">
        <v>23829.825939999999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24113.01382</v>
      </c>
      <c r="AP236" s="4">
        <v>27731.55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788.38514090000001</v>
      </c>
      <c r="T239" s="4">
        <v>1020.25</v>
      </c>
      <c r="U239" s="4">
        <v>1645.8841930000001</v>
      </c>
      <c r="V239" s="4">
        <v>1645.8841930000001</v>
      </c>
      <c r="W239" s="4">
        <v>1645.8841930000001</v>
      </c>
      <c r="X239" s="4">
        <v>1645.8841930000001</v>
      </c>
      <c r="Y239" s="4">
        <v>1645.8841930000001</v>
      </c>
      <c r="Z239" s="4">
        <v>1732.2166930000001</v>
      </c>
      <c r="AA239" s="4">
        <v>1903.0196089999999</v>
      </c>
      <c r="AB239" s="4">
        <v>2084.910848</v>
      </c>
      <c r="AC239" s="4">
        <v>2285.2507009999999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3463.0221200000001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2009.607123</v>
      </c>
      <c r="W240" s="4">
        <v>6424.773647</v>
      </c>
      <c r="X240" s="4">
        <v>7433.0769460000001</v>
      </c>
      <c r="Y240" s="4">
        <v>8175.7526879999996</v>
      </c>
      <c r="Z240" s="4">
        <v>9392.4836149999992</v>
      </c>
      <c r="AA240" s="4">
        <v>10892.15357</v>
      </c>
      <c r="AB240" s="4">
        <v>11933.81899</v>
      </c>
      <c r="AC240" s="4">
        <v>12257</v>
      </c>
      <c r="AD240" s="4">
        <v>12257</v>
      </c>
      <c r="AE240" s="4">
        <v>14952.96761</v>
      </c>
      <c r="AF240" s="4">
        <v>14952.96761</v>
      </c>
      <c r="AG240" s="4">
        <v>14952.96761</v>
      </c>
      <c r="AH240" s="4">
        <v>14952.96761</v>
      </c>
      <c r="AI240" s="4">
        <v>15514.26629</v>
      </c>
      <c r="AJ240" s="4">
        <v>15925</v>
      </c>
      <c r="AK240" s="4">
        <v>15925</v>
      </c>
      <c r="AL240" s="4">
        <v>15925</v>
      </c>
      <c r="AM240" s="4">
        <v>15925</v>
      </c>
      <c r="AN240" s="4">
        <v>15925</v>
      </c>
      <c r="AO240" s="4">
        <v>15925</v>
      </c>
      <c r="AP240" s="4">
        <v>15925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4489.8660369999998</v>
      </c>
      <c r="AC241" s="4">
        <v>7058.88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7161.2074439999997</v>
      </c>
      <c r="AP241" s="4">
        <v>7264.88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109697.071</v>
      </c>
      <c r="R244" s="39">
        <v>110628.071</v>
      </c>
      <c r="S244" s="39">
        <v>110796.2061</v>
      </c>
      <c r="T244" s="39">
        <v>114225.50139999999</v>
      </c>
      <c r="U244" s="39">
        <v>116239.4952</v>
      </c>
      <c r="V244" s="39">
        <v>122137.2795</v>
      </c>
      <c r="W244" s="39">
        <v>127266.446</v>
      </c>
      <c r="X244" s="39">
        <v>128274.7493</v>
      </c>
      <c r="Y244" s="39">
        <v>129979.901</v>
      </c>
      <c r="Z244" s="39">
        <v>131449.2885</v>
      </c>
      <c r="AA244" s="39">
        <v>133157.76130000001</v>
      </c>
      <c r="AB244" s="39">
        <v>134856.32689999999</v>
      </c>
      <c r="AC244" s="39">
        <v>137994.96170000001</v>
      </c>
      <c r="AD244" s="39">
        <v>138757.46100000001</v>
      </c>
      <c r="AE244" s="39">
        <v>142249.82860000001</v>
      </c>
      <c r="AF244" s="39">
        <v>142249.82860000001</v>
      </c>
      <c r="AG244" s="39">
        <v>142249.82860000001</v>
      </c>
      <c r="AH244" s="39">
        <v>142249.82860000001</v>
      </c>
      <c r="AI244" s="39">
        <v>142811.12729999999</v>
      </c>
      <c r="AJ244" s="39">
        <v>143221.861</v>
      </c>
      <c r="AK244" s="39">
        <v>143221.861</v>
      </c>
      <c r="AL244" s="39">
        <v>143360.23310000001</v>
      </c>
      <c r="AM244" s="39">
        <v>143950.261</v>
      </c>
      <c r="AN244" s="39">
        <v>144009.16099999999</v>
      </c>
      <c r="AO244" s="39">
        <v>144599.15229999999</v>
      </c>
      <c r="AP244" s="39">
        <v>148368.361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6407.4732370000002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9230.4262369999997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AC293" s="4">
        <v>653.50133229999994</v>
      </c>
      <c r="AD293" s="4">
        <v>2653.5013319999998</v>
      </c>
      <c r="AE293" s="4">
        <v>2653.5013319999998</v>
      </c>
      <c r="AF293" s="4">
        <v>2653.5013319999998</v>
      </c>
      <c r="AG293" s="4">
        <v>2653.5013319999998</v>
      </c>
      <c r="AH293" s="4">
        <v>2653.5013319999998</v>
      </c>
      <c r="AI293" s="4">
        <v>2653.5013319999998</v>
      </c>
      <c r="AJ293" s="4">
        <v>2653.5013319999998</v>
      </c>
      <c r="AK293" s="4">
        <v>2653.5013319999998</v>
      </c>
      <c r="AL293" s="4">
        <v>2653.5013319999998</v>
      </c>
      <c r="AM293" s="4">
        <v>2653.5013319999998</v>
      </c>
      <c r="AN293" s="4">
        <v>2653.5013319999998</v>
      </c>
      <c r="AO293" s="4">
        <v>2653.5013319999998</v>
      </c>
      <c r="AP293" s="4">
        <v>2653.5013319999998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653.50133229999994</v>
      </c>
      <c r="AD304" s="37">
        <v>2653.5013319999998</v>
      </c>
      <c r="AE304" s="37">
        <v>2653.5013319999998</v>
      </c>
      <c r="AF304" s="37">
        <v>2653.5013319999998</v>
      </c>
      <c r="AG304" s="37">
        <v>2653.5013319999998</v>
      </c>
      <c r="AH304" s="37">
        <v>2653.5013319999998</v>
      </c>
      <c r="AI304" s="37">
        <v>2653.5013319999998</v>
      </c>
      <c r="AJ304" s="37">
        <v>2653.5013319999998</v>
      </c>
      <c r="AK304" s="37">
        <v>2653.5013319999998</v>
      </c>
      <c r="AL304" s="37">
        <v>2653.5013319999998</v>
      </c>
      <c r="AM304" s="37">
        <v>2653.5013319999998</v>
      </c>
      <c r="AN304" s="37">
        <v>2653.5013319999998</v>
      </c>
      <c r="AO304" s="37">
        <v>2653.5013319999998</v>
      </c>
      <c r="AP304" s="37">
        <v>2653.5013319999998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2000</v>
      </c>
      <c r="AG305" s="4">
        <v>4000</v>
      </c>
      <c r="AH305" s="4">
        <v>6000</v>
      </c>
      <c r="AI305" s="4">
        <v>8000</v>
      </c>
      <c r="AJ305" s="4">
        <v>10000</v>
      </c>
      <c r="AK305" s="4">
        <v>12000</v>
      </c>
      <c r="AL305" s="4">
        <v>14000</v>
      </c>
      <c r="AM305" s="4">
        <v>16000</v>
      </c>
      <c r="AN305" s="4">
        <v>18000</v>
      </c>
      <c r="AO305" s="4">
        <v>20000</v>
      </c>
      <c r="AP305" s="4">
        <v>22000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2000</v>
      </c>
      <c r="AG316" s="37">
        <v>4000</v>
      </c>
      <c r="AH316" s="37">
        <v>6000</v>
      </c>
      <c r="AI316" s="37">
        <v>8000</v>
      </c>
      <c r="AJ316" s="37">
        <v>10000</v>
      </c>
      <c r="AK316" s="37">
        <v>12000</v>
      </c>
      <c r="AL316" s="37">
        <v>14000</v>
      </c>
      <c r="AM316" s="37">
        <v>16000</v>
      </c>
      <c r="AN316" s="37">
        <v>18000</v>
      </c>
      <c r="AO316" s="37">
        <v>20000</v>
      </c>
      <c r="AP316" s="37">
        <v>22000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481.88903759999999</v>
      </c>
      <c r="O415" s="33">
        <v>6295.6299859999999</v>
      </c>
      <c r="P415" s="33">
        <v>8963.2283810000008</v>
      </c>
      <c r="Q415" s="33">
        <v>17139.91101</v>
      </c>
      <c r="R415" s="33">
        <v>19315.493190000001</v>
      </c>
      <c r="S415" s="33">
        <v>24310.59258</v>
      </c>
      <c r="T415" s="33">
        <v>25495.031940000001</v>
      </c>
      <c r="U415" s="33">
        <v>28673.39374</v>
      </c>
      <c r="V415" s="33">
        <v>28673.39374</v>
      </c>
      <c r="W415" s="33">
        <v>28673.39374</v>
      </c>
      <c r="X415" s="33">
        <v>28673.39374</v>
      </c>
      <c r="Y415" s="33">
        <v>28673.39374</v>
      </c>
      <c r="Z415" s="33">
        <v>28673.39374</v>
      </c>
      <c r="AA415" s="33">
        <v>28673.39374</v>
      </c>
      <c r="AB415" s="33">
        <v>28673.39374</v>
      </c>
      <c r="AC415" s="33">
        <v>28673.39374</v>
      </c>
      <c r="AD415" s="33">
        <v>28673.39374</v>
      </c>
      <c r="AE415" s="33">
        <v>28673.39374</v>
      </c>
      <c r="AF415" s="33">
        <v>28673.39374</v>
      </c>
      <c r="AG415" s="33">
        <v>28673.39374</v>
      </c>
      <c r="AH415" s="33">
        <v>28673.39374</v>
      </c>
      <c r="AI415" s="33">
        <v>28673.39374</v>
      </c>
      <c r="AJ415" s="33">
        <v>28673.39374</v>
      </c>
      <c r="AK415" s="33">
        <v>28673.39374</v>
      </c>
      <c r="AL415" s="33">
        <v>28673.39374</v>
      </c>
      <c r="AM415" s="33">
        <v>28673.39374</v>
      </c>
      <c r="AN415" s="33">
        <v>28673.39374</v>
      </c>
      <c r="AO415" s="33">
        <v>28673.39374</v>
      </c>
      <c r="AP415" s="33">
        <v>28673.39374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481.88903759999999</v>
      </c>
      <c r="O424" s="34">
        <v>6295.6299859999999</v>
      </c>
      <c r="P424" s="34">
        <v>8963.2283810000008</v>
      </c>
      <c r="Q424" s="34">
        <v>17139.91101</v>
      </c>
      <c r="R424" s="34">
        <v>19315.493190000001</v>
      </c>
      <c r="S424" s="34">
        <v>24310.59258</v>
      </c>
      <c r="T424" s="34">
        <v>25495.031940000001</v>
      </c>
      <c r="U424" s="34">
        <v>28673.39374</v>
      </c>
      <c r="V424" s="34">
        <v>28673.39374</v>
      </c>
      <c r="W424" s="34">
        <v>28673.39374</v>
      </c>
      <c r="X424" s="34">
        <v>28673.39374</v>
      </c>
      <c r="Y424" s="34">
        <v>28673.39374</v>
      </c>
      <c r="Z424" s="34">
        <v>28673.39374</v>
      </c>
      <c r="AA424" s="34">
        <v>28673.39374</v>
      </c>
      <c r="AB424" s="34">
        <v>28673.39374</v>
      </c>
      <c r="AC424" s="34">
        <v>28673.39374</v>
      </c>
      <c r="AD424" s="34">
        <v>28673.39374</v>
      </c>
      <c r="AE424" s="34">
        <v>28673.39374</v>
      </c>
      <c r="AF424" s="34">
        <v>28673.39374</v>
      </c>
      <c r="AG424" s="34">
        <v>28673.39374</v>
      </c>
      <c r="AH424" s="34">
        <v>28673.39374</v>
      </c>
      <c r="AI424" s="34">
        <v>28673.39374</v>
      </c>
      <c r="AJ424" s="34">
        <v>28673.39374</v>
      </c>
      <c r="AK424" s="34">
        <v>28673.39374</v>
      </c>
      <c r="AL424" s="34">
        <v>28673.39374</v>
      </c>
      <c r="AM424" s="34">
        <v>28673.39374</v>
      </c>
      <c r="AN424" s="34">
        <v>28673.39374</v>
      </c>
      <c r="AO424" s="34">
        <v>28673.39374</v>
      </c>
      <c r="AP424" s="34">
        <v>28673.39374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893.11072850000005</v>
      </c>
      <c r="W439" s="34">
        <v>4392.2545399999999</v>
      </c>
      <c r="X439" s="34">
        <v>9674.3408060000002</v>
      </c>
      <c r="Y439" s="34">
        <v>15977.613729999999</v>
      </c>
      <c r="Z439" s="34">
        <v>23514.39949</v>
      </c>
      <c r="AA439" s="34">
        <v>32212.881740000001</v>
      </c>
      <c r="AB439" s="34">
        <v>40456.199910000003</v>
      </c>
      <c r="AC439" s="34">
        <v>48544.254150000001</v>
      </c>
      <c r="AD439" s="34">
        <v>51137.868649999997</v>
      </c>
      <c r="AE439" s="34">
        <v>55633.693509999997</v>
      </c>
      <c r="AF439" s="34">
        <v>55633.693509999997</v>
      </c>
      <c r="AG439" s="34">
        <v>55633.693509999997</v>
      </c>
      <c r="AH439" s="34">
        <v>55633.693509999997</v>
      </c>
      <c r="AI439" s="34">
        <v>55633.693509999997</v>
      </c>
      <c r="AJ439" s="34">
        <v>55633.693509999997</v>
      </c>
      <c r="AK439" s="34">
        <v>55633.693509999997</v>
      </c>
      <c r="AL439" s="34">
        <v>55633.693509999997</v>
      </c>
      <c r="AM439" s="34">
        <v>55633.693509999997</v>
      </c>
      <c r="AN439" s="34">
        <v>55633.693509999997</v>
      </c>
      <c r="AO439" s="34">
        <v>55633.693509999997</v>
      </c>
      <c r="AP439" s="34">
        <v>55633.693509999997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893.11072850000005</v>
      </c>
      <c r="W448" s="34">
        <v>4392.2545399999999</v>
      </c>
      <c r="X448" s="34">
        <v>9674.3408060000002</v>
      </c>
      <c r="Y448" s="34">
        <v>15977.613729999999</v>
      </c>
      <c r="Z448" s="34">
        <v>23514.39949</v>
      </c>
      <c r="AA448" s="34">
        <v>32212.881740000001</v>
      </c>
      <c r="AB448" s="34">
        <v>40456.199910000003</v>
      </c>
      <c r="AC448" s="34">
        <v>48544.254150000001</v>
      </c>
      <c r="AD448" s="34">
        <v>51137.868649999997</v>
      </c>
      <c r="AE448" s="34">
        <v>55633.693509999997</v>
      </c>
      <c r="AF448" s="34">
        <v>55633.693509999997</v>
      </c>
      <c r="AG448" s="34">
        <v>55633.693509999997</v>
      </c>
      <c r="AH448" s="34">
        <v>55633.693509999997</v>
      </c>
      <c r="AI448" s="34">
        <v>55633.693509999997</v>
      </c>
      <c r="AJ448" s="34">
        <v>55633.693509999997</v>
      </c>
      <c r="AK448" s="34">
        <v>55633.693509999997</v>
      </c>
      <c r="AL448" s="34">
        <v>55633.693509999997</v>
      </c>
      <c r="AM448" s="34">
        <v>55633.693509999997</v>
      </c>
      <c r="AN448" s="34">
        <v>55633.693509999997</v>
      </c>
      <c r="AO448" s="34">
        <v>55633.693509999997</v>
      </c>
      <c r="AP448" s="34">
        <v>55633.693509999997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17042.135910000001</v>
      </c>
      <c r="AG463" s="34">
        <v>22678.522150000001</v>
      </c>
      <c r="AH463" s="34">
        <v>27111.170740000001</v>
      </c>
      <c r="AI463" s="34">
        <v>31341.634040000001</v>
      </c>
      <c r="AJ463" s="34">
        <v>35815.100109999999</v>
      </c>
      <c r="AK463" s="34">
        <v>41306.002180000003</v>
      </c>
      <c r="AL463" s="34">
        <v>46287.043169999997</v>
      </c>
      <c r="AM463" s="34">
        <v>47383.097690000002</v>
      </c>
      <c r="AN463" s="34">
        <v>54261.988570000001</v>
      </c>
      <c r="AO463" s="34">
        <v>60129.121500000001</v>
      </c>
      <c r="AP463" s="34">
        <v>61259.007590000001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17042.135910000001</v>
      </c>
      <c r="AG472" s="34">
        <v>22678.522150000001</v>
      </c>
      <c r="AH472" s="34">
        <v>27111.170740000001</v>
      </c>
      <c r="AI472" s="34">
        <v>31341.634040000001</v>
      </c>
      <c r="AJ472" s="34">
        <v>35815.100109999999</v>
      </c>
      <c r="AK472" s="34">
        <v>41306.002180000003</v>
      </c>
      <c r="AL472" s="34">
        <v>46287.043169999997</v>
      </c>
      <c r="AM472" s="34">
        <v>47383.097690000002</v>
      </c>
      <c r="AN472" s="34">
        <v>54261.988570000001</v>
      </c>
      <c r="AO472" s="34">
        <v>60129.121500000001</v>
      </c>
      <c r="AP472" s="34">
        <v>61259.007590000001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>
        <v>431.55403030000002</v>
      </c>
      <c r="Y641" s="34">
        <v>431.55403030000002</v>
      </c>
      <c r="Z641" s="34">
        <v>431.55403030000002</v>
      </c>
      <c r="AA641" s="34">
        <v>431.55403030000002</v>
      </c>
      <c r="AB641" s="34">
        <v>431.55403030000002</v>
      </c>
      <c r="AC641" s="34">
        <v>1268.7777960000001</v>
      </c>
      <c r="AD641" s="34">
        <v>3779.0267570000001</v>
      </c>
      <c r="AE641" s="34">
        <v>3779.0267570000001</v>
      </c>
      <c r="AF641" s="34">
        <v>3779.0267570000001</v>
      </c>
      <c r="AG641" s="34">
        <v>3779.0267570000001</v>
      </c>
      <c r="AH641" s="34">
        <v>5956.9739410000002</v>
      </c>
      <c r="AI641" s="34">
        <v>8671.9961800000001</v>
      </c>
      <c r="AJ641" s="34">
        <v>8671.9961800000001</v>
      </c>
      <c r="AK641" s="34">
        <v>9940.0455239999992</v>
      </c>
      <c r="AL641" s="34">
        <v>13443.112150000001</v>
      </c>
      <c r="AM641" s="34">
        <v>17071.26022</v>
      </c>
      <c r="AN641" s="34">
        <v>20649.225740000002</v>
      </c>
      <c r="AO641" s="34">
        <v>20649.225740000002</v>
      </c>
      <c r="AP641" s="34">
        <v>22436.268100000001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1413.8858580000001</v>
      </c>
      <c r="X642" s="34">
        <v>2929.3652310000002</v>
      </c>
      <c r="Y642" s="34">
        <v>4730.907596</v>
      </c>
      <c r="Z642" s="34">
        <v>4933.4199790000002</v>
      </c>
      <c r="AA642" s="34">
        <v>5943.6602460000004</v>
      </c>
      <c r="AB642" s="34">
        <v>7326.5949680000003</v>
      </c>
      <c r="AC642" s="34">
        <v>7326.5949680000003</v>
      </c>
      <c r="AD642" s="34">
        <v>7826.628498</v>
      </c>
      <c r="AE642" s="34">
        <v>10663.195519999999</v>
      </c>
      <c r="AF642" s="34">
        <v>10663.195519999999</v>
      </c>
      <c r="AG642" s="34">
        <v>12491.037200000001</v>
      </c>
      <c r="AH642" s="34">
        <v>12491.037200000001</v>
      </c>
      <c r="AI642" s="34">
        <v>12491.037200000001</v>
      </c>
      <c r="AJ642" s="34">
        <v>15339.8789</v>
      </c>
      <c r="AK642" s="34">
        <v>17490.262360000001</v>
      </c>
      <c r="AL642" s="34">
        <v>17537.1607</v>
      </c>
      <c r="AM642" s="34">
        <v>17767.140429999999</v>
      </c>
      <c r="AN642" s="34">
        <v>17767.140429999999</v>
      </c>
      <c r="AO642" s="34">
        <v>20994.33293</v>
      </c>
      <c r="AP642" s="34">
        <v>20994.33293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123.30773809999999</v>
      </c>
      <c r="Z644" s="34">
        <v>1093.1808269999999</v>
      </c>
      <c r="AA644" s="34">
        <v>1093.1808269999999</v>
      </c>
      <c r="AB644" s="34">
        <v>1093.1808269999999</v>
      </c>
      <c r="AC644" s="34">
        <v>1500.866726</v>
      </c>
      <c r="AD644" s="34">
        <v>1535.3923010000001</v>
      </c>
      <c r="AE644" s="34">
        <v>1535.3923010000001</v>
      </c>
      <c r="AF644" s="34">
        <v>1535.3923010000001</v>
      </c>
      <c r="AG644" s="34">
        <v>1535.3923010000001</v>
      </c>
      <c r="AH644" s="34">
        <v>1535.3923010000001</v>
      </c>
      <c r="AI644" s="34">
        <v>1535.3923010000001</v>
      </c>
      <c r="AJ644" s="34">
        <v>1613.7479499999999</v>
      </c>
      <c r="AK644" s="34">
        <v>1952.4174660000001</v>
      </c>
      <c r="AL644" s="34">
        <v>1952.4174660000001</v>
      </c>
      <c r="AM644" s="34">
        <v>1952.4174660000001</v>
      </c>
      <c r="AN644" s="34">
        <v>1952.4174660000001</v>
      </c>
      <c r="AO644" s="34">
        <v>1952.4174660000001</v>
      </c>
      <c r="AP644" s="34">
        <v>1952.4174660000001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>
        <v>313.69187019999998</v>
      </c>
      <c r="AA646" s="34">
        <v>357.8511365</v>
      </c>
      <c r="AB646" s="34">
        <v>357.8511365</v>
      </c>
      <c r="AC646" s="34">
        <v>466.95477119999998</v>
      </c>
      <c r="AD646" s="34">
        <v>466.95477119999998</v>
      </c>
      <c r="AE646" s="34">
        <v>466.95477119999998</v>
      </c>
      <c r="AF646" s="34">
        <v>466.95477119999998</v>
      </c>
      <c r="AG646" s="34">
        <v>466.95477119999998</v>
      </c>
      <c r="AH646" s="34">
        <v>466.95477119999998</v>
      </c>
      <c r="AI646" s="34">
        <v>466.95477119999998</v>
      </c>
      <c r="AJ646" s="34">
        <v>466.95477119999998</v>
      </c>
      <c r="AK646" s="34">
        <v>466.95477119999998</v>
      </c>
      <c r="AL646" s="34">
        <v>466.95477119999998</v>
      </c>
      <c r="AM646" s="34">
        <v>466.95477119999998</v>
      </c>
      <c r="AN646" s="34">
        <v>466.95477119999998</v>
      </c>
      <c r="AO646" s="34">
        <v>466.95477119999998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1413.8858580000001</v>
      </c>
      <c r="X652" s="34">
        <v>3360.919261</v>
      </c>
      <c r="Y652" s="34">
        <v>5285.7693639999998</v>
      </c>
      <c r="Z652" s="34">
        <v>6771.8467060000003</v>
      </c>
      <c r="AA652" s="34">
        <v>7826.2462390000001</v>
      </c>
      <c r="AB652" s="34">
        <v>9209.180961</v>
      </c>
      <c r="AC652" s="34">
        <v>10563.19426</v>
      </c>
      <c r="AD652" s="34">
        <v>13608.002329999999</v>
      </c>
      <c r="AE652" s="34">
        <v>16444.569350000002</v>
      </c>
      <c r="AF652" s="34">
        <v>16444.569350000002</v>
      </c>
      <c r="AG652" s="34">
        <v>18272.411029999999</v>
      </c>
      <c r="AH652" s="34">
        <v>20450.358209999999</v>
      </c>
      <c r="AI652" s="34">
        <v>23165.380450000001</v>
      </c>
      <c r="AJ652" s="34">
        <v>26092.577799999999</v>
      </c>
      <c r="AK652" s="34">
        <v>29849.680120000001</v>
      </c>
      <c r="AL652" s="34">
        <v>33399.645089999998</v>
      </c>
      <c r="AM652" s="34">
        <v>37257.772879999997</v>
      </c>
      <c r="AN652" s="34">
        <v>40835.738409999998</v>
      </c>
      <c r="AO652" s="34">
        <v>44062.930910000003</v>
      </c>
      <c r="AP652" s="34">
        <v>46730.090049999999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3200</v>
      </c>
      <c r="AN750" s="34">
        <v>3200</v>
      </c>
      <c r="AO750" s="34">
        <v>3200</v>
      </c>
      <c r="AP750" s="34">
        <v>3200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5435</v>
      </c>
      <c r="AN760" s="34">
        <v>5435</v>
      </c>
      <c r="AO760" s="34">
        <v>5435</v>
      </c>
      <c r="AP760" s="34">
        <v>5435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175182.73620000001</v>
      </c>
      <c r="N761" s="34">
        <v>181213.75659999999</v>
      </c>
      <c r="O761" s="34">
        <v>187640.34390000001</v>
      </c>
      <c r="P761" s="34">
        <v>193578.497</v>
      </c>
      <c r="Q761" s="34">
        <v>204977.72450000001</v>
      </c>
      <c r="R761" s="34">
        <v>211257.57149999999</v>
      </c>
      <c r="S761" s="34">
        <v>219124.66200000001</v>
      </c>
      <c r="T761" s="34">
        <v>225794.97140000001</v>
      </c>
      <c r="U761" s="34">
        <v>235264.49859999999</v>
      </c>
      <c r="V761" s="34">
        <v>241798.6636</v>
      </c>
      <c r="W761" s="34">
        <v>249420.23379999999</v>
      </c>
      <c r="X761" s="34">
        <v>258160.65669999999</v>
      </c>
      <c r="Y761" s="34">
        <v>267224.2414</v>
      </c>
      <c r="Z761" s="34">
        <v>277223.00400000002</v>
      </c>
      <c r="AA761" s="34">
        <v>288129.15470000001</v>
      </c>
      <c r="AB761" s="34">
        <v>299830.53470000002</v>
      </c>
      <c r="AC761" s="34">
        <v>310575.93339999998</v>
      </c>
      <c r="AD761" s="34">
        <v>318874.1813</v>
      </c>
      <c r="AE761" s="34">
        <v>324565.46879999997</v>
      </c>
      <c r="AF761" s="34">
        <v>342403.65769999998</v>
      </c>
      <c r="AG761" s="34">
        <v>352678.18560000003</v>
      </c>
      <c r="AH761" s="34">
        <v>362213.78139999998</v>
      </c>
      <c r="AI761" s="34">
        <v>371920.56559999997</v>
      </c>
      <c r="AJ761" s="34">
        <v>381931.96269999997</v>
      </c>
      <c r="AK761" s="34">
        <v>392676.7671</v>
      </c>
      <c r="AL761" s="34">
        <v>403546.34519999998</v>
      </c>
      <c r="AM761" s="34">
        <v>411090.55540000001</v>
      </c>
      <c r="AN761" s="34">
        <v>423606.31180000002</v>
      </c>
      <c r="AO761" s="34">
        <v>435290.62849999999</v>
      </c>
      <c r="AP761" s="34">
        <v>444856.88250000001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168.13509999999951</v>
      </c>
      <c r="P1" s="1">
        <f t="shared" si="1"/>
        <v>3429.295299999998</v>
      </c>
      <c r="Q1" s="1">
        <f t="shared" si="1"/>
        <v>2013.9938000000111</v>
      </c>
      <c r="R1" s="1">
        <f t="shared" si="1"/>
        <v>5897.7842999999993</v>
      </c>
      <c r="S1" s="1">
        <f t="shared" si="1"/>
        <v>5129.1664999999921</v>
      </c>
      <c r="T1" s="1">
        <f t="shared" si="1"/>
        <v>1008.3032999999996</v>
      </c>
      <c r="U1" s="1">
        <f t="shared" si="1"/>
        <v>1705.1517000000022</v>
      </c>
      <c r="V1" s="1">
        <f t="shared" si="1"/>
        <v>1469.3874999999971</v>
      </c>
      <c r="W1" s="1">
        <f t="shared" si="1"/>
        <v>1708.4728000000177</v>
      </c>
      <c r="X1" s="1">
        <f t="shared" si="1"/>
        <v>1698.5655999999726</v>
      </c>
      <c r="Y1" s="1">
        <f t="shared" si="1"/>
        <v>3138.6348000000289</v>
      </c>
      <c r="Z1" s="1">
        <f t="shared" si="1"/>
        <v>762.49929999999586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110796.2061</v>
      </c>
      <c r="P4" s="1">
        <f>Planel_Pot_Resultado!T244+Planel_Pot_Resultado!T748</f>
        <v>114225.50139999999</v>
      </c>
      <c r="Q4" s="1">
        <f>Planel_Pot_Resultado!U244+Planel_Pot_Resultado!U748</f>
        <v>116239.4952</v>
      </c>
      <c r="R4" s="1">
        <f>Planel_Pot_Resultado!V244+Planel_Pot_Resultado!V748</f>
        <v>122137.2795</v>
      </c>
      <c r="S4" s="1">
        <f>Planel_Pot_Resultado!W244+Planel_Pot_Resultado!W748</f>
        <v>127266.446</v>
      </c>
      <c r="T4" s="1">
        <f>Planel_Pot_Resultado!X244+Planel_Pot_Resultado!X748</f>
        <v>128274.7493</v>
      </c>
      <c r="U4" s="1">
        <f>Planel_Pot_Resultado!Y244+Planel_Pot_Resultado!Y748</f>
        <v>129979.901</v>
      </c>
      <c r="V4" s="1">
        <f>Planel_Pot_Resultado!Z244+Planel_Pot_Resultado!Z748</f>
        <v>131449.2885</v>
      </c>
      <c r="W4" s="1">
        <f>Planel_Pot_Resultado!AA244+Planel_Pot_Resultado!AA748</f>
        <v>133157.76130000001</v>
      </c>
      <c r="X4" s="1">
        <f>Planel_Pot_Resultado!AB244+Planel_Pot_Resultado!AB748</f>
        <v>134856.32689999999</v>
      </c>
      <c r="Y4" s="1">
        <f>Planel_Pot_Resultado!AC244+Planel_Pot_Resultado!AC748</f>
        <v>137994.96170000001</v>
      </c>
      <c r="Z4" s="1">
        <f>Planel_Pot_Resultado!AD244+Planel_Pot_Resultado!AD748</f>
        <v>138757.46100000001</v>
      </c>
      <c r="AA4" s="1">
        <f>Planel_Pot_Resultado!AE244+Planel_Pot_Resultado!AE748</f>
        <v>142249.82860000001</v>
      </c>
      <c r="AB4" s="1">
        <f>Planel_Pot_Resultado!AF244+Planel_Pot_Resultado!AF748</f>
        <v>142249.82860000001</v>
      </c>
      <c r="AC4" s="1">
        <f>Planel_Pot_Resultado!AG244+Planel_Pot_Resultado!AG748</f>
        <v>142249.82860000001</v>
      </c>
      <c r="AD4" s="1">
        <f>Planel_Pot_Resultado!AH244+Planel_Pot_Resultado!AH748</f>
        <v>142249.82860000001</v>
      </c>
      <c r="AE4" s="1">
        <f>Planel_Pot_Resultado!AI244+Planel_Pot_Resultado!AI748</f>
        <v>142811.12729999999</v>
      </c>
      <c r="AF4" s="1">
        <f>Planel_Pot_Resultado!AJ244+Planel_Pot_Resultado!AJ748</f>
        <v>143221.861</v>
      </c>
      <c r="AG4" s="1">
        <f>Planel_Pot_Resultado!AK244+Planel_Pot_Resultado!AK748</f>
        <v>143221.861</v>
      </c>
      <c r="AH4" s="1">
        <f>Planel_Pot_Resultado!AL244+Planel_Pot_Resultado!AL748</f>
        <v>143360.23310000001</v>
      </c>
      <c r="AI4" s="1">
        <f>Planel_Pot_Resultado!AM244+Planel_Pot_Resultado!AM748</f>
        <v>143950.261</v>
      </c>
      <c r="AJ4" s="1">
        <f>Planel_Pot_Resultado!AN244+Planel_Pot_Resultado!AN748</f>
        <v>144009.16099999999</v>
      </c>
      <c r="AK4" s="1">
        <f>Planel_Pot_Resultado!AO244+Planel_Pot_Resultado!AO748</f>
        <v>144599.15229999999</v>
      </c>
      <c r="AL4" s="1">
        <f>Planel_Pot_Resultado!AP244+Planel_Pot_Resultado!AP748</f>
        <v>148368.361</v>
      </c>
      <c r="AM4" s="1">
        <f>AL4-C4</f>
        <v>58631.869000000006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9230.4262369999997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14281.046278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15430.621641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15604.710793999999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16065.274501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16782.581213000001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17140.032006000001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17140.032006000001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17140.032006000001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16940.432005999999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17865.432005999999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18790.432005999999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19715.632006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20640.632006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21565.632006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22490.832006000001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23415.832006000001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24340.832006000001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24631.384994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25556.684993999999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26481.684993999999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26681.684993999999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26881.684993999999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26718.484993999999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26918.484993999999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26918.484993999999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26918.484993999999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26918.484993999999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26918.484993999999</v>
      </c>
      <c r="AM7" s="1">
        <f t="shared" si="2"/>
        <v>15676.284993999998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16106.096589999999</v>
      </c>
      <c r="K14" s="24">
        <f>Planel_Pot_Resultado!O16+Planel_Pot_Resultado!O28+Planel_Pot_Resultado!O628+Planel_Pot_Resultado!O712</f>
        <v>16106.096589999999</v>
      </c>
      <c r="L14" s="24">
        <f>Planel_Pot_Resultado!P16+Planel_Pot_Resultado!P28+Planel_Pot_Resultado!P628+Planel_Pot_Resultado!P712</f>
        <v>16136.476022000001</v>
      </c>
      <c r="M14" s="24">
        <f>Planel_Pot_Resultado!Q16+Planel_Pot_Resultado!Q28+Planel_Pot_Resultado!Q628+Planel_Pot_Resultado!Q712</f>
        <v>16136.476022000001</v>
      </c>
      <c r="N14" s="24">
        <f>Planel_Pot_Resultado!R16+Planel_Pot_Resultado!R28+Planel_Pot_Resultado!R628+Planel_Pot_Resultado!R712</f>
        <v>16136.476022000001</v>
      </c>
      <c r="O14" s="24">
        <f>Planel_Pot_Resultado!S16+Planel_Pot_Resultado!S28+Planel_Pot_Resultado!S628+Planel_Pot_Resultado!S712</f>
        <v>16136.476022000001</v>
      </c>
      <c r="P14" s="24">
        <f>Planel_Pot_Resultado!T16+Planel_Pot_Resultado!T28+Planel_Pot_Resultado!T628+Planel_Pot_Resultado!T712</f>
        <v>17119.830445</v>
      </c>
      <c r="Q14" s="24">
        <f>Planel_Pot_Resultado!U16+Planel_Pot_Resultado!U28+Planel_Pot_Resultado!U628+Planel_Pot_Resultado!U712</f>
        <v>19557.441570000003</v>
      </c>
      <c r="R14" s="24">
        <f>Planel_Pot_Resultado!V16+Planel_Pot_Resultado!V28+Planel_Pot_Resultado!V628+Planel_Pot_Resultado!V712</f>
        <v>19557.441570000003</v>
      </c>
      <c r="S14" s="24">
        <f>Planel_Pot_Resultado!W16+Planel_Pot_Resultado!W28+Planel_Pot_Resultado!W628+Planel_Pot_Resultado!W712</f>
        <v>19857.535576000002</v>
      </c>
      <c r="T14" s="24">
        <f>Planel_Pot_Resultado!X16+Planel_Pot_Resultado!X28+Planel_Pot_Resultado!X628+Planel_Pot_Resultado!X712</f>
        <v>19857.535576000002</v>
      </c>
      <c r="U14" s="24">
        <f>Planel_Pot_Resultado!Y16+Planel_Pot_Resultado!Y28+Planel_Pot_Resultado!Y628+Planel_Pot_Resultado!Y712</f>
        <v>19857.535576000002</v>
      </c>
      <c r="V14" s="24">
        <f>Planel_Pot_Resultado!Z16+Planel_Pot_Resultado!Z28+Planel_Pot_Resultado!Z628+Planel_Pot_Resultado!Z712</f>
        <v>19857.535576000002</v>
      </c>
      <c r="W14" s="24">
        <f>Planel_Pot_Resultado!AA16+Planel_Pot_Resultado!AA28+Planel_Pot_Resultado!AA628+Planel_Pot_Resultado!AA712</f>
        <v>19857.535576000002</v>
      </c>
      <c r="X14" s="24">
        <f>Planel_Pot_Resultado!AB16+Planel_Pot_Resultado!AB28+Planel_Pot_Resultado!AB628+Planel_Pot_Resultado!AB712</f>
        <v>19865.697193</v>
      </c>
      <c r="Y14" s="24">
        <f>Planel_Pot_Resultado!AC16+Planel_Pot_Resultado!AC28+Planel_Pot_Resultado!AC628+Planel_Pot_Resultado!AC712</f>
        <v>19865.697193</v>
      </c>
      <c r="Z14" s="24">
        <f>Planel_Pot_Resultado!AD16+Planel_Pot_Resultado!AD28+Planel_Pot_Resultado!AD628+Planel_Pot_Resultado!AD712</f>
        <v>19865.697193</v>
      </c>
      <c r="AA14" s="24">
        <f>Planel_Pot_Resultado!AE16+Planel_Pot_Resultado!AE28+Planel_Pot_Resultado!AE628+Planel_Pot_Resultado!AE712</f>
        <v>19865.697193</v>
      </c>
      <c r="AB14" s="24">
        <f>Planel_Pot_Resultado!AF16+Planel_Pot_Resultado!AF28+Planel_Pot_Resultado!AF628+Planel_Pot_Resultado!AF712</f>
        <v>19865.697193</v>
      </c>
      <c r="AC14" s="24">
        <f>Planel_Pot_Resultado!AG16+Planel_Pot_Resultado!AG28+Planel_Pot_Resultado!AG628+Planel_Pot_Resultado!AG712</f>
        <v>19865.697193</v>
      </c>
      <c r="AD14" s="24">
        <f>Planel_Pot_Resultado!AH16+Planel_Pot_Resultado!AH28+Planel_Pot_Resultado!AH628+Planel_Pot_Resultado!AH712</f>
        <v>19865.697193</v>
      </c>
      <c r="AE14" s="24">
        <f>Planel_Pot_Resultado!AI16+Planel_Pot_Resultado!AI28+Planel_Pot_Resultado!AI628+Planel_Pot_Resultado!AI712</f>
        <v>19865.697193</v>
      </c>
      <c r="AF14" s="24">
        <f>Planel_Pot_Resultado!AJ16+Planel_Pot_Resultado!AJ28+Planel_Pot_Resultado!AJ628+Planel_Pot_Resultado!AJ712</f>
        <v>19865.697193</v>
      </c>
      <c r="AG14" s="24">
        <f>Planel_Pot_Resultado!AK16+Planel_Pot_Resultado!AK28+Planel_Pot_Resultado!AK628+Planel_Pot_Resultado!AK712</f>
        <v>19865.697193</v>
      </c>
      <c r="AH14" s="24">
        <f>Planel_Pot_Resultado!AL16+Planel_Pot_Resultado!AL28+Planel_Pot_Resultado!AL628+Planel_Pot_Resultado!AL712</f>
        <v>20251.697193</v>
      </c>
      <c r="AI14" s="24">
        <f>Planel_Pot_Resultado!AM16+Planel_Pot_Resultado!AM28+Planel_Pot_Resultado!AM628+Planel_Pot_Resultado!AM712</f>
        <v>20251.697193</v>
      </c>
      <c r="AJ14" s="24">
        <f>Planel_Pot_Resultado!AN16+Planel_Pot_Resultado!AN28+Planel_Pot_Resultado!AN628+Planel_Pot_Resultado!AN712</f>
        <v>20251.697193</v>
      </c>
      <c r="AK14" s="24">
        <f>Planel_Pot_Resultado!AO16+Planel_Pot_Resultado!AO28+Planel_Pot_Resultado!AO628+Planel_Pot_Resultado!AO712</f>
        <v>20251.697193</v>
      </c>
      <c r="AL14" s="24">
        <f>Planel_Pot_Resultado!AP16+Planel_Pot_Resultado!AP28+Planel_Pot_Resultado!AP628+Planel_Pot_Resultado!AP712</f>
        <v>20251.697193</v>
      </c>
      <c r="AM14" s="1">
        <f t="shared" si="2"/>
        <v>8582.2297729999991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30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30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30">
        <f>Planel_Pot_Resultado!S388+Planel_Pot_Resultado!S400+Planel_Pot_Resultado!S412+Planel_Pot_Resultado!S424+Planel_Pot_Resultado!S436+Planel_Pot_Resultado!S448+Planel_Pot_Resultado!S460+Planel_Pot_Resultado!S472</f>
        <v>40595.16158</v>
      </c>
      <c r="P17" s="30">
        <f>Planel_Pot_Resultado!T388+Planel_Pot_Resultado!T400+Planel_Pot_Resultado!T412+Planel_Pot_Resultado!T424+Planel_Pot_Resultado!T436+Planel_Pot_Resultado!T448+Planel_Pot_Resultado!T460+Planel_Pot_Resultado!T472</f>
        <v>41763.051940000005</v>
      </c>
      <c r="Q17" s="30">
        <f>Planel_Pot_Resultado!U388+Planel_Pot_Resultado!U400+Planel_Pot_Resultado!U412+Planel_Pot_Resultado!U424+Planel_Pot_Resultado!U436+Planel_Pot_Resultado!U448+Planel_Pot_Resultado!U460+Planel_Pot_Resultado!U472</f>
        <v>44843.213739999999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45479.594468499999</v>
      </c>
      <c r="S17" s="30">
        <f>Planel_Pot_Resultado!W388+Planel_Pot_Resultado!W400+Planel_Pot_Resultado!W412+Planel_Pot_Resultado!W424+Planel_Pot_Resultado!W436+Planel_Pot_Resultado!W448+Planel_Pot_Resultado!W460+Planel_Pot_Resultado!W472</f>
        <v>48669.218280000001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53530.304545999999</v>
      </c>
      <c r="U17" s="30">
        <f>Planel_Pot_Resultado!Y388+Planel_Pot_Resultado!Y400+Planel_Pot_Resultado!Y412+Planel_Pot_Resultado!Y424+Planel_Pot_Resultado!Y436+Planel_Pot_Resultado!Y448+Planel_Pot_Resultado!Y460+Planel_Pot_Resultado!Y472</f>
        <v>58038.887469999994</v>
      </c>
      <c r="V17" s="30">
        <f>Planel_Pot_Resultado!Z388+Planel_Pot_Resultado!Z400+Planel_Pot_Resultado!Z412+Planel_Pot_Resultado!Z424+Planel_Pot_Resultado!Z436+Planel_Pot_Resultado!Z448+Planel_Pot_Resultado!Z460+Planel_Pot_Resultado!Z472</f>
        <v>64156.985229999991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71383.884479999993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79088.602650000001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83762.651890000008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86268.262389999989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85660.087249999997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101464.22315999999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106985.6094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111418.25799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115648.72129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120122.18736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125613.08942999999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130594.13042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131690.18494000001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138569.07582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144436.20874999999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145566.09484000001</v>
      </c>
      <c r="AM17" s="1">
        <f t="shared" si="2"/>
        <v>139009.93484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2804.1433322999997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3864.4733319999996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2910.0013319999998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4653.5013319999998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6653.5013319999998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8653.5013319999998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10653.501332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12653.501332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14653.501332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16653.501332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18653.501332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20653.501332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22653.501332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24653.501332</v>
      </c>
      <c r="AM20" s="1">
        <f t="shared" si="2"/>
        <v>24632.798331999998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4498.7557269999998</v>
      </c>
      <c r="N23" s="32">
        <f>Planel_Pot_Resultado!R100+Planel_Pot_Resultado!R652</f>
        <v>6013.0568020000001</v>
      </c>
      <c r="O23" s="32">
        <f>Planel_Pot_Resultado!S100+Planel_Pot_Resultado!S652</f>
        <v>10276.00605</v>
      </c>
      <c r="P23" s="32">
        <f>Planel_Pot_Resultado!T100+Planel_Pot_Resultado!T652</f>
        <v>11209.12456</v>
      </c>
      <c r="Q23" s="32">
        <f>Planel_Pot_Resultado!U100+Planel_Pot_Resultado!U652</f>
        <v>12301.82705</v>
      </c>
      <c r="R23" s="32">
        <f>Planel_Pot_Resultado!V100+Planel_Pot_Resultado!V652</f>
        <v>12301.82705</v>
      </c>
      <c r="S23" s="32">
        <f>Planel_Pot_Resultado!W100+Planel_Pot_Resultado!W652</f>
        <v>13715.712908</v>
      </c>
      <c r="T23" s="32">
        <f>Planel_Pot_Resultado!X100+Planel_Pot_Resultado!X652</f>
        <v>15662.746310999999</v>
      </c>
      <c r="U23" s="32">
        <f>Planel_Pot_Resultado!Y100+Planel_Pot_Resultado!Y652</f>
        <v>17587.596414</v>
      </c>
      <c r="V23" s="32">
        <f>Planel_Pot_Resultado!Z100+Planel_Pot_Resultado!Z652</f>
        <v>19073.673756</v>
      </c>
      <c r="W23" s="32">
        <f>Planel_Pot_Resultado!AA100+Planel_Pot_Resultado!AA652</f>
        <v>20128.073289</v>
      </c>
      <c r="X23" s="32">
        <f>Planel_Pot_Resultado!AB100+Planel_Pot_Resultado!AB652</f>
        <v>21511.008010999998</v>
      </c>
      <c r="Y23" s="32">
        <f>Planel_Pot_Resultado!AC100+Planel_Pot_Resultado!AC652</f>
        <v>22865.02131</v>
      </c>
      <c r="Z23" s="32">
        <f>Planel_Pot_Resultado!AD100+Planel_Pot_Resultado!AD652</f>
        <v>25909.829379999999</v>
      </c>
      <c r="AA23" s="32">
        <f>Planel_Pot_Resultado!AE100+Planel_Pot_Resultado!AE652</f>
        <v>28746.396400000001</v>
      </c>
      <c r="AB23" s="32">
        <f>Planel_Pot_Resultado!AF100+Planel_Pot_Resultado!AF652</f>
        <v>28746.396400000001</v>
      </c>
      <c r="AC23" s="32">
        <f>Planel_Pot_Resultado!AG100+Planel_Pot_Resultado!AG652</f>
        <v>30574.238079999999</v>
      </c>
      <c r="AD23" s="32">
        <f>Planel_Pot_Resultado!AH100+Planel_Pot_Resultado!AH652</f>
        <v>32752.185259999998</v>
      </c>
      <c r="AE23" s="32">
        <f>Planel_Pot_Resultado!AI100+Planel_Pot_Resultado!AI652</f>
        <v>35467.207500000004</v>
      </c>
      <c r="AF23" s="32">
        <f>Planel_Pot_Resultado!AJ100+Planel_Pot_Resultado!AJ652</f>
        <v>38394.404849999999</v>
      </c>
      <c r="AG23" s="32">
        <f>Planel_Pot_Resultado!AK100+Planel_Pot_Resultado!AK652</f>
        <v>42151.507169999997</v>
      </c>
      <c r="AH23" s="32">
        <f>Planel_Pot_Resultado!AL100+Planel_Pot_Resultado!AL652</f>
        <v>45701.472139999998</v>
      </c>
      <c r="AI23" s="32">
        <f>Planel_Pot_Resultado!AM100+Planel_Pot_Resultado!AM652</f>
        <v>49559.599929999997</v>
      </c>
      <c r="AJ23" s="32">
        <f>Planel_Pot_Resultado!AN100+Planel_Pot_Resultado!AN652</f>
        <v>53137.565459999998</v>
      </c>
      <c r="AK23" s="32">
        <f>Planel_Pot_Resultado!AO100+Planel_Pot_Resultado!AO652</f>
        <v>56364.757960000003</v>
      </c>
      <c r="AL23" s="32">
        <f>Planel_Pot_Resultado!AP100+Planel_Pot_Resultado!AP652</f>
        <v>59031.917099999999</v>
      </c>
      <c r="AM23" s="1">
        <f t="shared" si="2"/>
        <v>59031.917099999999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175182.73618699994</v>
      </c>
      <c r="J24" s="28">
        <f t="shared" si="4"/>
        <v>181213.75662759997</v>
      </c>
      <c r="K24" s="28">
        <f t="shared" si="4"/>
        <v>187640.34385400001</v>
      </c>
      <c r="L24" s="28">
        <f t="shared" si="4"/>
        <v>193578.49704399996</v>
      </c>
      <c r="M24" s="28">
        <f t="shared" si="4"/>
        <v>204977.72455299998</v>
      </c>
      <c r="N24" s="28">
        <f t="shared" si="4"/>
        <v>211257.57151499996</v>
      </c>
      <c r="O24" s="28">
        <f t="shared" si="4"/>
        <v>219124.66196499998</v>
      </c>
      <c r="P24" s="28">
        <f t="shared" si="4"/>
        <v>225794.97135099999</v>
      </c>
      <c r="Q24" s="28">
        <f t="shared" si="4"/>
        <v>235264.49856599999</v>
      </c>
      <c r="R24" s="28">
        <f t="shared" si="4"/>
        <v>241798.66359449999</v>
      </c>
      <c r="S24" s="28">
        <f t="shared" si="4"/>
        <v>249420.23376999996</v>
      </c>
      <c r="T24" s="28">
        <f t="shared" si="4"/>
        <v>258160.65673899997</v>
      </c>
      <c r="U24" s="28">
        <f t="shared" si="4"/>
        <v>267224.24146599998</v>
      </c>
      <c r="V24" s="28">
        <f t="shared" si="4"/>
        <v>277223.00406799995</v>
      </c>
      <c r="W24" s="28">
        <f t="shared" si="4"/>
        <v>288129.15465099999</v>
      </c>
      <c r="X24" s="28">
        <f t="shared" si="4"/>
        <v>299830.53475999995</v>
      </c>
      <c r="Y24" s="28">
        <f t="shared" si="4"/>
        <v>310575.93343129999</v>
      </c>
      <c r="Z24" s="28">
        <f t="shared" si="4"/>
        <v>318874.181301</v>
      </c>
      <c r="AA24" s="28">
        <f t="shared" si="4"/>
        <v>324565.46878100006</v>
      </c>
      <c r="AB24" s="28">
        <f t="shared" si="4"/>
        <v>342403.657679</v>
      </c>
      <c r="AC24" s="28">
        <f t="shared" si="4"/>
        <v>352678.18559900002</v>
      </c>
      <c r="AD24" s="28">
        <f t="shared" si="4"/>
        <v>362213.78136900003</v>
      </c>
      <c r="AE24" s="28">
        <f t="shared" si="4"/>
        <v>371920.56560900004</v>
      </c>
      <c r="AF24" s="28">
        <f t="shared" si="4"/>
        <v>381931.96272900002</v>
      </c>
      <c r="AG24" s="28">
        <f t="shared" si="4"/>
        <v>392676.76711899997</v>
      </c>
      <c r="AH24" s="28">
        <f t="shared" si="4"/>
        <v>403546.34517900005</v>
      </c>
      <c r="AI24" s="28">
        <f t="shared" si="4"/>
        <v>411090.55538899999</v>
      </c>
      <c r="AJ24" s="28">
        <f t="shared" si="4"/>
        <v>423606.31179900002</v>
      </c>
      <c r="AK24" s="28">
        <f t="shared" si="4"/>
        <v>435290.62852900004</v>
      </c>
      <c r="AL24" s="28">
        <f t="shared" si="4"/>
        <v>444856.88245900004</v>
      </c>
      <c r="AM24" s="1">
        <f t="shared" si="2"/>
        <v>308964.07403900009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168.13509999999951</v>
      </c>
      <c r="P29" s="1">
        <f t="shared" si="5"/>
        <v>3429.295299999998</v>
      </c>
      <c r="Q29" s="1">
        <f t="shared" si="5"/>
        <v>2013.9938000000111</v>
      </c>
      <c r="R29" s="1">
        <f t="shared" si="5"/>
        <v>5897.7842999999993</v>
      </c>
      <c r="S29" s="1">
        <f t="shared" si="5"/>
        <v>5129.1664999999921</v>
      </c>
      <c r="T29" s="1">
        <f t="shared" si="5"/>
        <v>1008.3032999999996</v>
      </c>
      <c r="U29" s="1">
        <f t="shared" si="5"/>
        <v>1705.1517000000022</v>
      </c>
      <c r="V29" s="1">
        <f t="shared" si="5"/>
        <v>1469.3874999999971</v>
      </c>
      <c r="W29" s="1">
        <f t="shared" si="5"/>
        <v>1708.4728000000177</v>
      </c>
      <c r="X29" s="1">
        <f t="shared" si="5"/>
        <v>1698.5655999999726</v>
      </c>
      <c r="Y29" s="1">
        <f t="shared" si="5"/>
        <v>3138.6348000000289</v>
      </c>
      <c r="Z29" s="1">
        <f t="shared" si="5"/>
        <v>762.49929999999586</v>
      </c>
      <c r="AA29" s="1">
        <f t="shared" si="5"/>
        <v>3492.3675999999978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561.29869999998482</v>
      </c>
      <c r="AF29" s="1">
        <f t="shared" si="5"/>
        <v>410.73370000001159</v>
      </c>
      <c r="AG29" s="1">
        <f t="shared" si="5"/>
        <v>0</v>
      </c>
      <c r="AH29" s="1">
        <f t="shared" si="5"/>
        <v>138.37210000000778</v>
      </c>
      <c r="AI29" s="1">
        <f t="shared" si="5"/>
        <v>590.0278999999864</v>
      </c>
      <c r="AJ29" s="1">
        <f t="shared" si="5"/>
        <v>58.899999999994179</v>
      </c>
      <c r="AK29" s="1">
        <f t="shared" si="5"/>
        <v>589.99129999999423</v>
      </c>
      <c r="AL29" s="1">
        <f t="shared" si="5"/>
        <v>3769.2087000000174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2597.6002369999997</v>
      </c>
      <c r="J30" s="1">
        <f t="shared" si="6"/>
        <v>1970.8997629999994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686.94627799999944</v>
      </c>
      <c r="L32" s="18">
        <f t="shared" si="7"/>
        <v>1149.5753629999999</v>
      </c>
      <c r="M32" s="18">
        <f t="shared" si="7"/>
        <v>174.08915299999899</v>
      </c>
      <c r="N32" s="18">
        <f t="shared" si="7"/>
        <v>460.56370700000116</v>
      </c>
      <c r="O32" s="18">
        <f t="shared" si="7"/>
        <v>717.30671200000143</v>
      </c>
      <c r="P32" s="18">
        <f t="shared" si="7"/>
        <v>357.45079299999998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290.55298799999946</v>
      </c>
      <c r="AC32" s="18">
        <f t="shared" si="7"/>
        <v>925.29999999999927</v>
      </c>
      <c r="AD32" s="18">
        <f t="shared" si="7"/>
        <v>925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200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3435.73164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983.35442299999886</v>
      </c>
      <c r="Q39" s="24">
        <f t="shared" si="10"/>
        <v>2437.6111250000031</v>
      </c>
      <c r="R39" s="24">
        <f t="shared" si="10"/>
        <v>0</v>
      </c>
      <c r="S39" s="24">
        <f t="shared" si="10"/>
        <v>300.09400599999935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8.161616999997932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481.88903760000176</v>
      </c>
      <c r="K42" s="30">
        <f t="shared" si="12"/>
        <v>5813.7409483999982</v>
      </c>
      <c r="L42" s="30">
        <f t="shared" si="12"/>
        <v>2667.5983950000009</v>
      </c>
      <c r="M42" s="30">
        <f t="shared" si="12"/>
        <v>8171.8826290000034</v>
      </c>
      <c r="N42" s="30">
        <f t="shared" si="12"/>
        <v>2175.5821799999976</v>
      </c>
      <c r="O42" s="30">
        <f t="shared" si="12"/>
        <v>4786.7993900000001</v>
      </c>
      <c r="P42" s="30">
        <f t="shared" si="12"/>
        <v>1167.8903600000049</v>
      </c>
      <c r="Q42" s="30">
        <f t="shared" si="12"/>
        <v>3080.1617999999944</v>
      </c>
      <c r="R42" s="30">
        <f t="shared" si="12"/>
        <v>636.38072850000026</v>
      </c>
      <c r="S42" s="30">
        <f t="shared" si="12"/>
        <v>3189.6238115000015</v>
      </c>
      <c r="T42" s="30">
        <f t="shared" si="12"/>
        <v>4861.0862659999984</v>
      </c>
      <c r="U42" s="30">
        <f t="shared" si="12"/>
        <v>4508.5829239999948</v>
      </c>
      <c r="V42" s="30">
        <f t="shared" si="12"/>
        <v>6118.0977599999969</v>
      </c>
      <c r="W42" s="30">
        <f t="shared" si="12"/>
        <v>7226.8992500000022</v>
      </c>
      <c r="X42" s="30">
        <f t="shared" si="12"/>
        <v>7704.7181700000074</v>
      </c>
      <c r="Y42" s="30">
        <f t="shared" si="12"/>
        <v>4674.0492400000076</v>
      </c>
      <c r="Z42" s="30">
        <f t="shared" si="12"/>
        <v>2505.6104999999807</v>
      </c>
      <c r="AA42" s="30">
        <f t="shared" si="12"/>
        <v>-608.1751399999921</v>
      </c>
      <c r="AB42" s="30">
        <f t="shared" si="12"/>
        <v>15804.135909999997</v>
      </c>
      <c r="AC42" s="30">
        <f t="shared" si="12"/>
        <v>5521.3862400000071</v>
      </c>
      <c r="AD42" s="30">
        <f t="shared" si="12"/>
        <v>4432.6485899999971</v>
      </c>
      <c r="AE42" s="30">
        <f t="shared" si="12"/>
        <v>4230.4633000000031</v>
      </c>
      <c r="AF42" s="30">
        <f t="shared" si="12"/>
        <v>4473.4660699999949</v>
      </c>
      <c r="AG42" s="30">
        <f t="shared" si="12"/>
        <v>5490.9020699999965</v>
      </c>
      <c r="AH42" s="30">
        <f t="shared" si="12"/>
        <v>4981.0409900000086</v>
      </c>
      <c r="AI42" s="30">
        <f t="shared" si="12"/>
        <v>1096.0545200000051</v>
      </c>
      <c r="AJ42" s="30">
        <f t="shared" si="12"/>
        <v>6878.8908799999917</v>
      </c>
      <c r="AK42" s="30">
        <f t="shared" si="12"/>
        <v>5867.1329299999925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653.50133229999983</v>
      </c>
      <c r="Z45" s="26">
        <f t="shared" si="15"/>
        <v>1060.3299996999999</v>
      </c>
      <c r="AA45" s="26">
        <f t="shared" si="15"/>
        <v>-954.47199999999975</v>
      </c>
      <c r="AB45" s="26">
        <f t="shared" si="15"/>
        <v>1743.5</v>
      </c>
      <c r="AC45" s="26">
        <f t="shared" si="15"/>
        <v>2000</v>
      </c>
      <c r="AD45" s="26">
        <f t="shared" si="15"/>
        <v>2000</v>
      </c>
      <c r="AE45" s="26">
        <f t="shared" si="15"/>
        <v>2000</v>
      </c>
      <c r="AF45" s="26">
        <f t="shared" si="15"/>
        <v>2000</v>
      </c>
      <c r="AG45" s="26">
        <f t="shared" si="15"/>
        <v>2000</v>
      </c>
      <c r="AH45" s="26">
        <f t="shared" si="15"/>
        <v>2000</v>
      </c>
      <c r="AI45" s="26">
        <f t="shared" si="15"/>
        <v>2000</v>
      </c>
      <c r="AJ45" s="26">
        <f t="shared" si="15"/>
        <v>2000</v>
      </c>
      <c r="AK45" s="26">
        <f t="shared" si="15"/>
        <v>2000</v>
      </c>
      <c r="AL45" s="26">
        <f t="shared" si="15"/>
        <v>2000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4498.7557269999998</v>
      </c>
      <c r="N48" s="32">
        <f t="shared" si="15"/>
        <v>1514.3010750000003</v>
      </c>
      <c r="O48" s="32">
        <f t="shared" si="15"/>
        <v>4262.9492479999999</v>
      </c>
      <c r="P48" s="32">
        <f t="shared" si="15"/>
        <v>933.11851000000024</v>
      </c>
      <c r="Q48" s="32">
        <f t="shared" si="15"/>
        <v>1092.7024899999997</v>
      </c>
      <c r="R48" s="32">
        <f t="shared" si="15"/>
        <v>0</v>
      </c>
      <c r="S48" s="32">
        <f t="shared" si="15"/>
        <v>1413.8858579999996</v>
      </c>
      <c r="T48" s="32">
        <f t="shared" si="15"/>
        <v>1947.0334029999995</v>
      </c>
      <c r="U48" s="32">
        <f t="shared" si="15"/>
        <v>1924.8501030000007</v>
      </c>
      <c r="V48" s="32">
        <f t="shared" si="15"/>
        <v>1486.0773420000005</v>
      </c>
      <c r="W48" s="32">
        <f t="shared" si="15"/>
        <v>1054.3995329999998</v>
      </c>
      <c r="X48" s="32">
        <f t="shared" si="15"/>
        <v>1382.9347219999981</v>
      </c>
      <c r="Y48" s="32">
        <f t="shared" si="15"/>
        <v>1354.013299000002</v>
      </c>
      <c r="Z48" s="32">
        <f t="shared" si="15"/>
        <v>3044.8080699999991</v>
      </c>
      <c r="AA48" s="32">
        <f t="shared" si="15"/>
        <v>2836.5670200000022</v>
      </c>
      <c r="AB48" s="32">
        <f t="shared" si="15"/>
        <v>0</v>
      </c>
      <c r="AC48" s="32">
        <f t="shared" si="15"/>
        <v>1827.8416799999977</v>
      </c>
      <c r="AD48" s="32">
        <f t="shared" si="15"/>
        <v>2177.9471799999992</v>
      </c>
      <c r="AE48" s="32">
        <f t="shared" si="15"/>
        <v>2715.0222400000057</v>
      </c>
      <c r="AF48" s="32">
        <f t="shared" si="15"/>
        <v>2927.1973499999949</v>
      </c>
      <c r="AG48" s="32">
        <f t="shared" si="15"/>
        <v>3757.1023199999981</v>
      </c>
      <c r="AH48" s="32">
        <f t="shared" si="15"/>
        <v>3549.9649700000009</v>
      </c>
      <c r="AI48" s="32">
        <f t="shared" si="15"/>
        <v>3858.1277899999986</v>
      </c>
      <c r="AJ48" s="32">
        <f t="shared" si="15"/>
        <v>3577.9655300000013</v>
      </c>
      <c r="AK48" s="32">
        <f t="shared" si="15"/>
        <v>3227.1925000000047</v>
      </c>
      <c r="AL48" s="32">
        <f t="shared" si="15"/>
        <v>2667.1591399999961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2602.6002369999769</v>
      </c>
      <c r="J49" s="28">
        <f t="shared" si="14"/>
        <v>6031.0204406000266</v>
      </c>
      <c r="K49" s="28">
        <f t="shared" si="14"/>
        <v>6426.5872264000354</v>
      </c>
      <c r="L49" s="28">
        <f t="shared" si="14"/>
        <v>5938.1531899999536</v>
      </c>
      <c r="M49" s="28">
        <f t="shared" si="14"/>
        <v>11399.227509000018</v>
      </c>
      <c r="N49" s="28">
        <f t="shared" si="14"/>
        <v>6279.8469619999814</v>
      </c>
      <c r="O49" s="28">
        <f t="shared" si="14"/>
        <v>7867.0904500000179</v>
      </c>
      <c r="P49" s="28">
        <f t="shared" si="14"/>
        <v>6670.3093860000081</v>
      </c>
      <c r="Q49" s="28">
        <f t="shared" si="14"/>
        <v>9469.5272150000092</v>
      </c>
      <c r="R49" s="28">
        <f t="shared" si="14"/>
        <v>6534.1650284999923</v>
      </c>
      <c r="S49" s="28">
        <f t="shared" si="14"/>
        <v>7621.5701754999754</v>
      </c>
      <c r="T49" s="28">
        <f t="shared" si="15"/>
        <v>8740.4229690000066</v>
      </c>
      <c r="U49" s="28">
        <f t="shared" si="15"/>
        <v>9063.5847270000086</v>
      </c>
      <c r="V49" s="28">
        <f t="shared" si="15"/>
        <v>9998.7626019999734</v>
      </c>
      <c r="W49" s="28">
        <f t="shared" si="15"/>
        <v>10906.150583000039</v>
      </c>
      <c r="X49" s="28">
        <f t="shared" si="15"/>
        <v>11701.380108999962</v>
      </c>
      <c r="Y49" s="28">
        <f t="shared" si="15"/>
        <v>10745.398671300034</v>
      </c>
      <c r="Z49" s="28">
        <f t="shared" si="15"/>
        <v>8298.2478697000188</v>
      </c>
      <c r="AA49" s="28">
        <f t="shared" si="15"/>
        <v>5691.2874800000573</v>
      </c>
      <c r="AB49" s="28">
        <f t="shared" si="15"/>
        <v>17838.188897999935</v>
      </c>
      <c r="AC49" s="28">
        <f t="shared" si="15"/>
        <v>10274.527920000022</v>
      </c>
      <c r="AD49" s="28">
        <f t="shared" si="15"/>
        <v>9535.5957700000145</v>
      </c>
      <c r="AE49" s="28">
        <f t="shared" si="15"/>
        <v>9706.7842400000081</v>
      </c>
      <c r="AF49" s="28">
        <f t="shared" si="15"/>
        <v>10011.39711999998</v>
      </c>
      <c r="AG49" s="28">
        <f t="shared" si="15"/>
        <v>10744.804389999947</v>
      </c>
      <c r="AH49" s="28">
        <f t="shared" si="15"/>
        <v>10869.578060000087</v>
      </c>
      <c r="AI49" s="28">
        <f t="shared" si="15"/>
        <v>7544.210209999932</v>
      </c>
      <c r="AJ49" s="28">
        <f t="shared" si="15"/>
        <v>12515.756410000031</v>
      </c>
      <c r="AK49" s="28">
        <f t="shared" si="15"/>
        <v>11684.31673000002</v>
      </c>
      <c r="AL49" s="28">
        <f t="shared" si="15"/>
        <v>9566.2539300000062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9736.6462780000002</v>
      </c>
      <c r="L4" s="58">
        <f>Planel_Pot_Resultado!P112+Planel_Pot_Resultado!P676</f>
        <v>10886.121641</v>
      </c>
      <c r="M4" s="58">
        <f>Planel_Pot_Resultado!Q112+Planel_Pot_Resultado!Q676</f>
        <v>11060.010794</v>
      </c>
      <c r="N4" s="58">
        <f>Planel_Pot_Resultado!R112+Planel_Pot_Resultado!R676</f>
        <v>11520.274501</v>
      </c>
      <c r="O4" s="58">
        <f>Planel_Pot_Resultado!S112+Planel_Pot_Resultado!S676</f>
        <v>12237.581213000001</v>
      </c>
      <c r="P4" s="58">
        <f>Planel_Pot_Resultado!T112+Planel_Pot_Resultado!T676</f>
        <v>12595.032006000001</v>
      </c>
      <c r="Q4" s="58">
        <f>Planel_Pot_Resultado!U112+Planel_Pot_Resultado!U676</f>
        <v>12595.032006000001</v>
      </c>
      <c r="R4" s="58">
        <f>Planel_Pot_Resultado!V112+Planel_Pot_Resultado!V676</f>
        <v>12595.032006000001</v>
      </c>
      <c r="S4" s="58">
        <f>Planel_Pot_Resultado!W112+Planel_Pot_Resultado!W676</f>
        <v>11270.432005999999</v>
      </c>
      <c r="T4" s="58">
        <f>Planel_Pot_Resultado!X112+Planel_Pot_Resultado!X676</f>
        <v>11270.432005999999</v>
      </c>
      <c r="U4" s="58">
        <f>Planel_Pot_Resultado!Y112+Planel_Pot_Resultado!Y676</f>
        <v>11270.432005999999</v>
      </c>
      <c r="V4" s="58">
        <f>Planel_Pot_Resultado!Z112+Planel_Pot_Resultado!Z676</f>
        <v>10221.632006</v>
      </c>
      <c r="W4" s="58">
        <f>Planel_Pot_Resultado!AA112+Planel_Pot_Resultado!AA676</f>
        <v>10221.632006</v>
      </c>
      <c r="X4" s="58">
        <f>Planel_Pot_Resultado!AB112+Planel_Pot_Resultado!AB676</f>
        <v>10221.632006</v>
      </c>
      <c r="Y4" s="58">
        <f>Planel_Pot_Resultado!AC112+Planel_Pot_Resultado!AC676</f>
        <v>9630.8320060000005</v>
      </c>
      <c r="Z4" s="58">
        <f>Planel_Pot_Resultado!AD112+Planel_Pot_Resultado!AD676</f>
        <v>9630.8320060000005</v>
      </c>
      <c r="AA4" s="58">
        <f>Planel_Pot_Resultado!AE112+Planel_Pot_Resultado!AE676</f>
        <v>9602.8320060000005</v>
      </c>
      <c r="AB4" s="58">
        <f>Planel_Pot_Resultado!AF112+Planel_Pot_Resultado!AF676</f>
        <v>9602.8320060000005</v>
      </c>
      <c r="AC4" s="58">
        <f>Planel_Pot_Resultado!AG112+Planel_Pot_Resultado!AG676</f>
        <v>8389.1320059999998</v>
      </c>
      <c r="AD4" s="58">
        <f>Planel_Pot_Resultado!AH112+Planel_Pot_Resultado!AH676</f>
        <v>8389.1320059999998</v>
      </c>
      <c r="AE4" s="58">
        <f>Planel_Pot_Resultado!AI112+Planel_Pot_Resultado!AI676</f>
        <v>8389.1320059999998</v>
      </c>
      <c r="AF4" s="58">
        <f>Planel_Pot_Resultado!AJ112+Planel_Pot_Resultado!AJ676</f>
        <v>8389.1320059999998</v>
      </c>
      <c r="AG4" s="58">
        <f>Planel_Pot_Resultado!AK112+Planel_Pot_Resultado!AK676</f>
        <v>8025.932006</v>
      </c>
      <c r="AH4" s="58">
        <f>Planel_Pot_Resultado!AL112+Planel_Pot_Resultado!AL676</f>
        <v>8025.932006</v>
      </c>
      <c r="AI4" s="58">
        <f>Planel_Pot_Resultado!AM112+Planel_Pot_Resultado!AM676</f>
        <v>8025.932006</v>
      </c>
      <c r="AJ4" s="58">
        <f>Planel_Pot_Resultado!AN112+Planel_Pot_Resultado!AN676</f>
        <v>8025.932006</v>
      </c>
      <c r="AK4" s="58">
        <f>Planel_Pot_Resultado!AO112+Planel_Pot_Resultado!AO676</f>
        <v>8025.932006</v>
      </c>
      <c r="AL4" s="58">
        <f>Planel_Pot_Resultado!AP112+Planel_Pot_Resultado!AP676</f>
        <v>8025.932006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8608.5529879999995</v>
      </c>
      <c r="AC5" s="58">
        <f>Planel_Pot_Resultado!AG124+Planel_Pot_Resultado!AG136+Planel_Pot_Resultado!AG664</f>
        <v>10541.552987999999</v>
      </c>
      <c r="AD5" s="58">
        <f>Planel_Pot_Resultado!AH124+Planel_Pot_Resultado!AH136+Planel_Pot_Resultado!AH664</f>
        <v>11266.552987999999</v>
      </c>
      <c r="AE5" s="58">
        <f>Planel_Pot_Resultado!AI124+Planel_Pot_Resultado!AI136+Planel_Pot_Resultado!AI664</f>
        <v>11266.552987999999</v>
      </c>
      <c r="AF5" s="58">
        <f>Planel_Pot_Resultado!AJ124+Planel_Pot_Resultado!AJ136+Planel_Pot_Resultado!AJ664</f>
        <v>11266.552987999999</v>
      </c>
      <c r="AG5" s="58">
        <f>Planel_Pot_Resultado!AK124+Planel_Pot_Resultado!AK136+Planel_Pot_Resultado!AK664</f>
        <v>11266.552987999999</v>
      </c>
      <c r="AH5" s="58">
        <f>Planel_Pot_Resultado!AL124+Planel_Pot_Resultado!AL136+Planel_Pot_Resultado!AL664</f>
        <v>11266.552987999999</v>
      </c>
      <c r="AI5" s="58">
        <f>Planel_Pot_Resultado!AM124+Planel_Pot_Resultado!AM136+Planel_Pot_Resultado!AM664</f>
        <v>11266.552987999999</v>
      </c>
      <c r="AJ5" s="58">
        <f>Planel_Pot_Resultado!AN124+Planel_Pot_Resultado!AN136+Planel_Pot_Resultado!AN664</f>
        <v>11266.552987999999</v>
      </c>
      <c r="AK5" s="58">
        <f>Planel_Pot_Resultado!AO124+Planel_Pot_Resultado!AO136+Planel_Pot_Resultado!AO664</f>
        <v>11266.552987999999</v>
      </c>
      <c r="AL5" s="58">
        <f>Planel_Pot_Resultado!AP124+Planel_Pot_Resultado!AP136+Planel_Pot_Resultado!AP664</f>
        <v>11266.552987999999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5435</v>
      </c>
      <c r="AJ6" s="58">
        <f>Planel_Pot_Resultado!AN724+Planel_Pot_Resultado!AN760</f>
        <v>5435</v>
      </c>
      <c r="AK6" s="58">
        <f>Planel_Pot_Resultado!AO724+Planel_Pot_Resultado!AO760</f>
        <v>5435</v>
      </c>
      <c r="AL6" s="58">
        <f>Planel_Pot_Resultado!AP724+Planel_Pot_Resultado!AP760</f>
        <v>5435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14281.046278</v>
      </c>
      <c r="L7" s="279">
        <f t="shared" si="0"/>
        <v>15430.621641</v>
      </c>
      <c r="M7" s="279">
        <f t="shared" si="0"/>
        <v>15604.710793999999</v>
      </c>
      <c r="N7" s="279">
        <f t="shared" si="0"/>
        <v>16065.274501</v>
      </c>
      <c r="O7" s="279">
        <f t="shared" si="0"/>
        <v>16782.581213000001</v>
      </c>
      <c r="P7" s="279">
        <f t="shared" si="0"/>
        <v>17140.032006000001</v>
      </c>
      <c r="Q7" s="279">
        <f t="shared" si="0"/>
        <v>17140.032006000001</v>
      </c>
      <c r="R7" s="279">
        <f t="shared" si="0"/>
        <v>17140.032006000001</v>
      </c>
      <c r="S7" s="279">
        <f t="shared" si="0"/>
        <v>16940.432005999999</v>
      </c>
      <c r="T7" s="279">
        <f t="shared" si="0"/>
        <v>17865.432005999999</v>
      </c>
      <c r="U7" s="279">
        <f t="shared" si="0"/>
        <v>18790.432005999999</v>
      </c>
      <c r="V7" s="279">
        <f t="shared" si="0"/>
        <v>19715.632006</v>
      </c>
      <c r="W7" s="279">
        <f t="shared" si="0"/>
        <v>20640.632006</v>
      </c>
      <c r="X7" s="279">
        <f t="shared" si="0"/>
        <v>21565.632006</v>
      </c>
      <c r="Y7" s="279">
        <f t="shared" si="0"/>
        <v>22490.832006000001</v>
      </c>
      <c r="Z7" s="279">
        <f t="shared" si="0"/>
        <v>23415.832006000001</v>
      </c>
      <c r="AA7" s="279">
        <f t="shared" si="0"/>
        <v>24340.832006000001</v>
      </c>
      <c r="AB7" s="279">
        <f t="shared" si="0"/>
        <v>24631.384994</v>
      </c>
      <c r="AC7" s="279">
        <f t="shared" si="0"/>
        <v>25556.684993999999</v>
      </c>
      <c r="AD7" s="279">
        <f t="shared" si="0"/>
        <v>26481.684993999999</v>
      </c>
      <c r="AE7" s="279">
        <f t="shared" si="0"/>
        <v>26681.684993999999</v>
      </c>
      <c r="AF7" s="279">
        <f t="shared" si="0"/>
        <v>26881.684993999999</v>
      </c>
      <c r="AG7" s="279">
        <f t="shared" si="0"/>
        <v>26718.484993999999</v>
      </c>
      <c r="AH7" s="279">
        <f t="shared" si="0"/>
        <v>26918.484993999999</v>
      </c>
      <c r="AI7" s="279">
        <f t="shared" si="0"/>
        <v>26918.484993999999</v>
      </c>
      <c r="AJ7" s="279">
        <f t="shared" si="0"/>
        <v>26918.484993999999</v>
      </c>
      <c r="AK7" s="279">
        <f t="shared" si="0"/>
        <v>26918.484993999999</v>
      </c>
      <c r="AL7" s="279">
        <f t="shared" si="0"/>
        <v>26918.484993999999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291.0224973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143.56325495999999</v>
      </c>
      <c r="N11" s="58">
        <f>PLANEL_GerMed_Resultado!R148+PLANEL_GerMed_Resultado!R688</f>
        <v>107.136607193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4234.5714159999998</v>
      </c>
      <c r="E12" s="58">
        <f>PLANEL_GerMed_Resultado!I112+PLANEL_GerMed_Resultado!I676</f>
        <v>4278.6878919999999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5312.7225589999998</v>
      </c>
      <c r="J12" s="58">
        <f>PLANEL_GerMed_Resultado!N112+PLANEL_GerMed_Resultado!N676</f>
        <v>5303.2285747000005</v>
      </c>
      <c r="K12" s="58">
        <f>PLANEL_GerMed_Resultado!O112+PLANEL_GerMed_Resultado!O676</f>
        <v>5436.1704430999998</v>
      </c>
      <c r="L12" s="58">
        <f>PLANEL_GerMed_Resultado!P112+PLANEL_GerMed_Resultado!P676</f>
        <v>5561.5962833999993</v>
      </c>
      <c r="M12" s="58">
        <f>PLANEL_GerMed_Resultado!Q112+PLANEL_GerMed_Resultado!Q676</f>
        <v>4640.3644629999999</v>
      </c>
      <c r="N12" s="58">
        <f>PLANEL_GerMed_Resultado!R112+PLANEL_GerMed_Resultado!R676</f>
        <v>4674.6414289999993</v>
      </c>
      <c r="O12" s="58">
        <f>PLANEL_GerMed_Resultado!S112+PLANEL_GerMed_Resultado!S676</f>
        <v>4840.2825250000005</v>
      </c>
      <c r="P12" s="58">
        <f>PLANEL_GerMed_Resultado!T112+PLANEL_GerMed_Resultado!T676</f>
        <v>4779.3989750000001</v>
      </c>
      <c r="Q12" s="58">
        <f>PLANEL_GerMed_Resultado!U112+PLANEL_GerMed_Resultado!U676</f>
        <v>4567.7516230000001</v>
      </c>
      <c r="R12" s="58">
        <f>PLANEL_GerMed_Resultado!V112+PLANEL_GerMed_Resultado!V676</f>
        <v>4659.4177209999998</v>
      </c>
      <c r="S12" s="58">
        <f>PLANEL_GerMed_Resultado!W112+PLANEL_GerMed_Resultado!W676</f>
        <v>3874.5280499999999</v>
      </c>
      <c r="T12" s="58">
        <f>PLANEL_GerMed_Resultado!X112+PLANEL_GerMed_Resultado!X676</f>
        <v>3876.6074359999998</v>
      </c>
      <c r="U12" s="58">
        <f>PLANEL_GerMed_Resultado!Y112+PLANEL_GerMed_Resultado!Y676</f>
        <v>3838.4267624999998</v>
      </c>
      <c r="V12" s="58">
        <f>PLANEL_GerMed_Resultado!Z112+PLANEL_GerMed_Resultado!Z676</f>
        <v>3146.5911523</v>
      </c>
      <c r="W12" s="58">
        <f>PLANEL_GerMed_Resultado!AA112+PLANEL_GerMed_Resultado!AA676</f>
        <v>2874.4597142000002</v>
      </c>
      <c r="X12" s="58">
        <f>PLANEL_GerMed_Resultado!AB112+PLANEL_GerMed_Resultado!AB676</f>
        <v>2607.5981378000001</v>
      </c>
      <c r="Y12" s="58">
        <f>PLANEL_GerMed_Resultado!AC112+PLANEL_GerMed_Resultado!AC676</f>
        <v>2069.9447746999999</v>
      </c>
      <c r="Z12" s="58">
        <f>PLANEL_GerMed_Resultado!AD112+PLANEL_GerMed_Resultado!AD676</f>
        <v>2219.0456766000002</v>
      </c>
      <c r="AA12" s="58">
        <f>PLANEL_GerMed_Resultado!AE112+PLANEL_GerMed_Resultado!AE676</f>
        <v>2909.8229108</v>
      </c>
      <c r="AB12" s="58">
        <f>PLANEL_GerMed_Resultado!AF112+PLANEL_GerMed_Resultado!AF676</f>
        <v>1654.14091461</v>
      </c>
      <c r="AC12" s="58">
        <f>PLANEL_GerMed_Resultado!AG112+PLANEL_GerMed_Resultado!AG676</f>
        <v>579.73268499999995</v>
      </c>
      <c r="AD12" s="58">
        <f>PLANEL_GerMed_Resultado!AH112+PLANEL_GerMed_Resultado!AH676</f>
        <v>520.66201239999998</v>
      </c>
      <c r="AE12" s="58">
        <f>PLANEL_GerMed_Resultado!AI112+PLANEL_GerMed_Resultado!AI676</f>
        <v>612.54577711999991</v>
      </c>
      <c r="AF12" s="58">
        <f>PLANEL_GerMed_Resultado!AJ112+PLANEL_GerMed_Resultado!AJ676</f>
        <v>712.87649190000002</v>
      </c>
      <c r="AG12" s="58">
        <f>PLANEL_GerMed_Resultado!AK112+PLANEL_GerMed_Resultado!AK676</f>
        <v>710.05789942000001</v>
      </c>
      <c r="AH12" s="58">
        <f>PLANEL_GerMed_Resultado!AL112+PLANEL_GerMed_Resultado!AL676</f>
        <v>846.91710907000004</v>
      </c>
      <c r="AI12" s="58">
        <f>PLANEL_GerMed_Resultado!AM112+PLANEL_GerMed_Resultado!AM676</f>
        <v>1382.098755</v>
      </c>
      <c r="AJ12" s="58">
        <f>PLANEL_GerMed_Resultado!AN112+PLANEL_GerMed_Resultado!AN676</f>
        <v>1376.1941903000002</v>
      </c>
      <c r="AK12" s="58">
        <f>PLANEL_GerMed_Resultado!AO112+PLANEL_GerMed_Resultado!AO676</f>
        <v>1410.3726013999999</v>
      </c>
      <c r="AL12" s="58">
        <f>PLANEL_GerMed_Resultado!AP112+PLANEL_GerMed_Resultado!AP676</f>
        <v>1752.0721883000001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762.34094140000002</v>
      </c>
      <c r="T13" s="58">
        <f>PLANEL_GerMed_Resultado!X124+PLANEL_GerMed_Resultado!X136+PLANEL_GerMed_Resultado!X664</f>
        <v>1020.8854875</v>
      </c>
      <c r="U13" s="58">
        <f>PLANEL_GerMed_Resultado!Y124+PLANEL_GerMed_Resultado!Y136+PLANEL_GerMed_Resultado!Y664</f>
        <v>1275.0327314000001</v>
      </c>
      <c r="V13" s="58">
        <f>PLANEL_GerMed_Resultado!Z124+PLANEL_GerMed_Resultado!Z136+PLANEL_GerMed_Resultado!Z664</f>
        <v>1667.2365722999998</v>
      </c>
      <c r="W13" s="58">
        <f>PLANEL_GerMed_Resultado!AA124+PLANEL_GerMed_Resultado!AA136+PLANEL_GerMed_Resultado!AA664</f>
        <v>1587.3111432999999</v>
      </c>
      <c r="X13" s="58">
        <f>PLANEL_GerMed_Resultado!AB124+PLANEL_GerMed_Resultado!AB136+PLANEL_GerMed_Resultado!AB664</f>
        <v>1516.8811007999998</v>
      </c>
      <c r="Y13" s="58">
        <f>PLANEL_GerMed_Resultado!AC124+PLANEL_GerMed_Resultado!AC136+PLANEL_GerMed_Resultado!AC664</f>
        <v>1677.9559988000001</v>
      </c>
      <c r="Z13" s="58">
        <f>PLANEL_GerMed_Resultado!AD124+PLANEL_GerMed_Resultado!AD136+PLANEL_GerMed_Resultado!AD664</f>
        <v>2958.4149286000002</v>
      </c>
      <c r="AA13" s="58">
        <f>PLANEL_GerMed_Resultado!AE124+PLANEL_GerMed_Resultado!AE136+PLANEL_GerMed_Resultado!AE664</f>
        <v>4261.9981870000001</v>
      </c>
      <c r="AB13" s="58">
        <f>PLANEL_GerMed_Resultado!AF124+PLANEL_GerMed_Resultado!AF136+PLANEL_GerMed_Resultado!AF664</f>
        <v>2424.2625067999998</v>
      </c>
      <c r="AC13" s="58">
        <f>PLANEL_GerMed_Resultado!AG124+PLANEL_GerMed_Resultado!AG136+PLANEL_GerMed_Resultado!AG664</f>
        <v>3389.1144173000002</v>
      </c>
      <c r="AD13" s="58">
        <f>PLANEL_GerMed_Resultado!AH124+PLANEL_GerMed_Resultado!AH136+PLANEL_GerMed_Resultado!AH664</f>
        <v>3873.7170145</v>
      </c>
      <c r="AE13" s="58">
        <f>PLANEL_GerMed_Resultado!AI124+PLANEL_GerMed_Resultado!AI136+PLANEL_GerMed_Resultado!AI664</f>
        <v>4092.5499176000003</v>
      </c>
      <c r="AF13" s="58">
        <f>PLANEL_GerMed_Resultado!AJ124+PLANEL_GerMed_Resultado!AJ136+PLANEL_GerMed_Resultado!AJ664</f>
        <v>4339.3597067999999</v>
      </c>
      <c r="AG13" s="58">
        <f>PLANEL_GerMed_Resultado!AK124+PLANEL_GerMed_Resultado!AK136+PLANEL_GerMed_Resultado!AK664</f>
        <v>4712.8321869000001</v>
      </c>
      <c r="AH13" s="58">
        <f>PLANEL_GerMed_Resultado!AL124+PLANEL_GerMed_Resultado!AL136+PLANEL_GerMed_Resultado!AL664</f>
        <v>4994.1751519999998</v>
      </c>
      <c r="AI13" s="58">
        <f>PLANEL_GerMed_Resultado!AM124+PLANEL_GerMed_Resultado!AM136+PLANEL_GerMed_Resultado!AM664</f>
        <v>5835.6887320000005</v>
      </c>
      <c r="AJ13" s="58">
        <f>PLANEL_GerMed_Resultado!AN124+PLANEL_GerMed_Resultado!AN136+PLANEL_GerMed_Resultado!AN664</f>
        <v>6412.8314289999998</v>
      </c>
      <c r="AK13" s="58">
        <f>PLANEL_GerMed_Resultado!AO124+PLANEL_GerMed_Resultado!AO136+PLANEL_GerMed_Resultado!AO664</f>
        <v>6908.4894584000003</v>
      </c>
      <c r="AL13" s="58">
        <f>PLANEL_GerMed_Resultado!AP124+PLANEL_GerMed_Resultado!AP136+PLANEL_GerMed_Resultado!AP664</f>
        <v>7090.9213053000003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407.40487159999998</v>
      </c>
      <c r="V14" s="58">
        <f>PLANEL_GerMed_Resultado!Z724+PLANEL_GerMed_Resultado!Z760</f>
        <v>577.48391579999998</v>
      </c>
      <c r="W14" s="58">
        <f>PLANEL_GerMed_Resultado!AA724+PLANEL_GerMed_Resultado!AA760</f>
        <v>639.62438970000005</v>
      </c>
      <c r="X14" s="58">
        <f>PLANEL_GerMed_Resultado!AB724+PLANEL_GerMed_Resultado!AB760</f>
        <v>701.55789849999996</v>
      </c>
      <c r="Y14" s="58">
        <f>PLANEL_GerMed_Resultado!AC724+PLANEL_GerMed_Resultado!AC760</f>
        <v>1031.875243</v>
      </c>
      <c r="Z14" s="58">
        <f>PLANEL_GerMed_Resultado!AD724+PLANEL_GerMed_Resultado!AD760</f>
        <v>1090.168414</v>
      </c>
      <c r="AA14" s="58">
        <f>PLANEL_GerMed_Resultado!AE724+PLANEL_GerMed_Resultado!AE760</f>
        <v>1119.3700240000001</v>
      </c>
      <c r="AB14" s="58">
        <f>PLANEL_GerMed_Resultado!AF724+PLANEL_GerMed_Resultado!AF760</f>
        <v>1109.374337</v>
      </c>
      <c r="AC14" s="58">
        <f>PLANEL_GerMed_Resultado!AG724+PLANEL_GerMed_Resultado!AG760</f>
        <v>1180.166283</v>
      </c>
      <c r="AD14" s="58">
        <f>PLANEL_GerMed_Resultado!AH724+PLANEL_GerMed_Resultado!AH760</f>
        <v>1249.4865569999999</v>
      </c>
      <c r="AE14" s="58">
        <f>PLANEL_GerMed_Resultado!AI724+PLANEL_GerMed_Resultado!AI760</f>
        <v>1318.633685</v>
      </c>
      <c r="AF14" s="58">
        <f>PLANEL_GerMed_Resultado!AJ724+PLANEL_GerMed_Resultado!AJ760</f>
        <v>1387.5564019999999</v>
      </c>
      <c r="AG14" s="58">
        <f>PLANEL_GerMed_Resultado!AK724+PLANEL_GerMed_Resultado!AK760</f>
        <v>1456.2003130000001</v>
      </c>
      <c r="AH14" s="58">
        <f>PLANEL_GerMed_Resultado!AL724+PLANEL_GerMed_Resultado!AL760</f>
        <v>1600.6454209999999</v>
      </c>
      <c r="AI14" s="58">
        <f>PLANEL_GerMed_Resultado!AM724+PLANEL_GerMed_Resultado!AM760</f>
        <v>1771.5354620000001</v>
      </c>
      <c r="AJ14" s="58">
        <f>PLANEL_GerMed_Resultado!AN724+PLANEL_GerMed_Resultado!AN760</f>
        <v>1983.0175260000001</v>
      </c>
      <c r="AK14" s="58">
        <f>PLANEL_GerMed_Resultado!AO724+PLANEL_GerMed_Resultado!AO760</f>
        <v>2148.9199309999999</v>
      </c>
      <c r="AL14" s="58">
        <f>PLANEL_GerMed_Resultado!AP724+PLANEL_GerMed_Resultado!AP760</f>
        <v>2148.5548039999999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494.19308239999998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769.48115310000003</v>
      </c>
      <c r="M18" s="58">
        <f>PLANEL_GerCrit_Resultado!Q148+PLANEL_GerCrit_Resultado!Q688</f>
        <v>720.8920971</v>
      </c>
      <c r="N18" s="58">
        <f>PLANEL_GerCrit_Resultado!R148+PLANEL_GerCrit_Resultado!R688</f>
        <v>761.36751519999996</v>
      </c>
      <c r="O18" s="58">
        <f>PLANEL_GerCrit_Resultado!S148+PLANEL_GerCrit_Resultado!S688</f>
        <v>994.43914949999998</v>
      </c>
      <c r="P18" s="58">
        <f>PLANEL_GerCrit_Resultado!T148+PLANEL_GerCrit_Resultado!T688</f>
        <v>1050.7753402999999</v>
      </c>
      <c r="Q18" s="58">
        <f>PLANEL_GerCrit_Resultado!U148+PLANEL_GerCrit_Resultado!U688</f>
        <v>1144.3976775000001</v>
      </c>
      <c r="R18" s="58">
        <f>PLANEL_GerCrit_Resultado!V148+PLANEL_GerCrit_Resultado!V688</f>
        <v>828.93519199999992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400.73760590000001</v>
      </c>
      <c r="W18" s="58">
        <f>PLANEL_GerCrit_Resultado!AA148+PLANEL_GerCrit_Resultado!AA688</f>
        <v>126.1578186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12.03534945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346.834833</v>
      </c>
      <c r="AJ18" s="58">
        <f>PLANEL_GerCrit_Resultado!AN148+PLANEL_GerCrit_Resultado!AN688</f>
        <v>532.22463089999997</v>
      </c>
      <c r="AK18" s="58">
        <f>PLANEL_GerCrit_Resultado!AO148+PLANEL_GerCrit_Resultado!AO688</f>
        <v>711.0802516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5304.610823</v>
      </c>
      <c r="I19" s="58">
        <f>PLANEL_GerCrit_Resultado!M112+PLANEL_GerCrit_Resultado!M676</f>
        <v>5764.6998050000002</v>
      </c>
      <c r="J19" s="58">
        <f>PLANEL_GerCrit_Resultado!N112+PLANEL_GerCrit_Resultado!N676</f>
        <v>6007.0788204999999</v>
      </c>
      <c r="K19" s="58">
        <f>PLANEL_GerCrit_Resultado!O112+PLANEL_GerCrit_Resultado!O676</f>
        <v>6513.2593502</v>
      </c>
      <c r="L19" s="58">
        <f>PLANEL_GerCrit_Resultado!P112+PLANEL_GerCrit_Resultado!P676</f>
        <v>6964.0058988999999</v>
      </c>
      <c r="M19" s="58">
        <f>PLANEL_GerCrit_Resultado!Q112+PLANEL_GerCrit_Resultado!Q676</f>
        <v>6571.9505479999998</v>
      </c>
      <c r="N19" s="58">
        <f>PLANEL_GerCrit_Resultado!R112+PLANEL_GerCrit_Resultado!R676</f>
        <v>6784.1601389999996</v>
      </c>
      <c r="O19" s="58">
        <f>PLANEL_GerCrit_Resultado!S112+PLANEL_GerCrit_Resultado!S676</f>
        <v>7147.4683170000008</v>
      </c>
      <c r="P19" s="58">
        <f>PLANEL_GerCrit_Resultado!T112+PLANEL_GerCrit_Resultado!T676</f>
        <v>7379.6139599999997</v>
      </c>
      <c r="Q19" s="58">
        <f>PLANEL_GerCrit_Resultado!U112+PLANEL_GerCrit_Resultado!U676</f>
        <v>7288.4042439999994</v>
      </c>
      <c r="R19" s="58">
        <f>PLANEL_GerCrit_Resultado!V112+PLANEL_GerCrit_Resultado!V676</f>
        <v>7338.8377780000001</v>
      </c>
      <c r="S19" s="58">
        <f>PLANEL_GerCrit_Resultado!W112+PLANEL_GerCrit_Resultado!W676</f>
        <v>5793.8789370000004</v>
      </c>
      <c r="T19" s="58">
        <f>PLANEL_GerCrit_Resultado!X112+PLANEL_GerCrit_Resultado!X676</f>
        <v>5843.1501429999998</v>
      </c>
      <c r="U19" s="58">
        <f>PLANEL_GerCrit_Resultado!Y112+PLANEL_GerCrit_Resultado!Y676</f>
        <v>5765.0627180000001</v>
      </c>
      <c r="V19" s="58">
        <f>PLANEL_GerCrit_Resultado!Z112+PLANEL_GerCrit_Resultado!Z676</f>
        <v>4736.0414120000005</v>
      </c>
      <c r="W19" s="58">
        <f>PLANEL_GerCrit_Resultado!AA112+PLANEL_GerCrit_Resultado!AA676</f>
        <v>4500.1097019999997</v>
      </c>
      <c r="X19" s="58">
        <f>PLANEL_GerCrit_Resultado!AB112+PLANEL_GerCrit_Resultado!AB676</f>
        <v>4118.420838</v>
      </c>
      <c r="Y19" s="58">
        <f>PLANEL_GerCrit_Resultado!AC112+PLANEL_GerCrit_Resultado!AC676</f>
        <v>3224.6394567000002</v>
      </c>
      <c r="Z19" s="58">
        <f>PLANEL_GerCrit_Resultado!AD112+PLANEL_GerCrit_Resultado!AD676</f>
        <v>3867.5947980000001</v>
      </c>
      <c r="AA19" s="58">
        <f>PLANEL_GerCrit_Resultado!AE112+PLANEL_GerCrit_Resultado!AE676</f>
        <v>4041.3158830000002</v>
      </c>
      <c r="AB19" s="58">
        <f>PLANEL_GerCrit_Resultado!AF112+PLANEL_GerCrit_Resultado!AF676</f>
        <v>2800.9107222000002</v>
      </c>
      <c r="AC19" s="58">
        <f>PLANEL_GerCrit_Resultado!AG112+PLANEL_GerCrit_Resultado!AG676</f>
        <v>1736.1954046000001</v>
      </c>
      <c r="AD19" s="58">
        <f>PLANEL_GerCrit_Resultado!AH112+PLANEL_GerCrit_Resultado!AH676</f>
        <v>1769.9568406999999</v>
      </c>
      <c r="AE19" s="58">
        <f>PLANEL_GerCrit_Resultado!AI112+PLANEL_GerCrit_Resultado!AI676</f>
        <v>2025.9478847</v>
      </c>
      <c r="AF19" s="58">
        <f>PLANEL_GerCrit_Resultado!AJ112+PLANEL_GerCrit_Resultado!AJ676</f>
        <v>2315.8204639999999</v>
      </c>
      <c r="AG19" s="58">
        <f>PLANEL_GerCrit_Resultado!AK112+PLANEL_GerCrit_Resultado!AK676</f>
        <v>2637.9449079999999</v>
      </c>
      <c r="AH19" s="58">
        <f>PLANEL_GerCrit_Resultado!AL112+PLANEL_GerCrit_Resultado!AL676</f>
        <v>3088.881378</v>
      </c>
      <c r="AI19" s="58">
        <f>PLANEL_GerCrit_Resultado!AM112+PLANEL_GerCrit_Resultado!AM676</f>
        <v>3802.1711590000004</v>
      </c>
      <c r="AJ19" s="58">
        <f>PLANEL_GerCrit_Resultado!AN112+PLANEL_GerCrit_Resultado!AN676</f>
        <v>3802.1711590000004</v>
      </c>
      <c r="AK19" s="58">
        <f>PLANEL_GerCrit_Resultado!AO112+PLANEL_GerCrit_Resultado!AO676</f>
        <v>3802.1711590000004</v>
      </c>
      <c r="AL19" s="58">
        <f>PLANEL_GerCrit_Resultado!AP112+PLANEL_GerCrit_Resultado!AP676</f>
        <v>3821.0529160000006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3418.514889</v>
      </c>
      <c r="X20" s="58">
        <f>PLANEL_GerCrit_Resultado!AB124+PLANEL_GerCrit_Resultado!AB136+PLANEL_GerCrit_Resultado!AB664</f>
        <v>3521.6236783999998</v>
      </c>
      <c r="Y20" s="58">
        <f>PLANEL_GerCrit_Resultado!AC124+PLANEL_GerCrit_Resultado!AC136+PLANEL_GerCrit_Resultado!AC664</f>
        <v>3828.3624067000001</v>
      </c>
      <c r="Z20" s="58">
        <f>PLANEL_GerCrit_Resultado!AD124+PLANEL_GerCrit_Resultado!AD136+PLANEL_GerCrit_Resultado!AD664</f>
        <v>4733.0488969999997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4561.5700500000003</v>
      </c>
      <c r="AC20" s="58">
        <f>PLANEL_GerCrit_Resultado!AG124+PLANEL_GerCrit_Resultado!AG136+PLANEL_GerCrit_Resultado!AG664</f>
        <v>5477.3016527</v>
      </c>
      <c r="AD20" s="58">
        <f>PLANEL_GerCrit_Resultado!AH124+PLANEL_GerCrit_Resultado!AH136+PLANEL_GerCrit_Resultado!AH664</f>
        <v>5820.7722472000005</v>
      </c>
      <c r="AE20" s="58">
        <f>PLANEL_GerCrit_Resultado!AI124+PLANEL_GerCrit_Resultado!AI136+PLANEL_GerCrit_Resultado!AI664</f>
        <v>5819.6757859999998</v>
      </c>
      <c r="AF20" s="58">
        <f>PLANEL_GerCrit_Resultado!AJ124+PLANEL_GerCrit_Resultado!AJ136+PLANEL_GerCrit_Resultado!AJ664</f>
        <v>5819.8262183000006</v>
      </c>
      <c r="AG20" s="58">
        <f>PLANEL_GerCrit_Resultado!AK124+PLANEL_GerCrit_Resultado!AK136+PLANEL_GerCrit_Resultado!AK664</f>
        <v>5819.8193010000005</v>
      </c>
      <c r="AH20" s="58">
        <f>PLANEL_GerCrit_Resultado!AL124+PLANEL_GerCrit_Resultado!AL136+PLANEL_GerCrit_Resultado!AL664</f>
        <v>5819.8215431999997</v>
      </c>
      <c r="AI20" s="58">
        <f>PLANEL_GerCrit_Resultado!AM124+PLANEL_GerCrit_Resultado!AM136+PLANEL_GerCrit_Resultado!AM664</f>
        <v>6318.3830981999999</v>
      </c>
      <c r="AJ20" s="58">
        <f>PLANEL_GerCrit_Resultado!AN124+PLANEL_GerCrit_Resultado!AN136+PLANEL_GerCrit_Resultado!AN664</f>
        <v>6896.4100682999997</v>
      </c>
      <c r="AK20" s="58">
        <f>PLANEL_GerCrit_Resultado!AO124+PLANEL_GerCrit_Resultado!AO136+PLANEL_GerCrit_Resultado!AO664</f>
        <v>7218.2313002999999</v>
      </c>
      <c r="AL20" s="58">
        <f>PLANEL_GerCrit_Resultado!AP124+PLANEL_GerCrit_Resultado!AP136+PLANEL_GerCrit_Resultado!AP664</f>
        <v>7218.2313002999999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828.27075579999996</v>
      </c>
      <c r="T21" s="58">
        <f>PLANEL_GerCrit_Resultado!X724+PLANEL_GerCrit_Resultado!X760</f>
        <v>881.78479770000001</v>
      </c>
      <c r="U21" s="58">
        <f>PLANEL_GerCrit_Resultado!Y724+PLANEL_GerCrit_Resultado!Y760</f>
        <v>948.04337899999996</v>
      </c>
      <c r="V21" s="58">
        <f>PLANEL_GerCrit_Resultado!Z724+PLANEL_GerCrit_Resultado!Z760</f>
        <v>1192.209828</v>
      </c>
      <c r="W21" s="58">
        <f>PLANEL_GerCrit_Resultado!AA724+PLANEL_GerCrit_Resultado!AA760</f>
        <v>1249.7149879999999</v>
      </c>
      <c r="X21" s="58">
        <f>PLANEL_GerCrit_Resultado!AB724+PLANEL_GerCrit_Resultado!AB760</f>
        <v>1352.635841</v>
      </c>
      <c r="Y21" s="58">
        <f>PLANEL_GerCrit_Resultado!AC724+PLANEL_GerCrit_Resultado!AC760</f>
        <v>1877.6499329999999</v>
      </c>
      <c r="Z21" s="58">
        <f>PLANEL_GerCrit_Resultado!AD724+PLANEL_GerCrit_Resultado!AD760</f>
        <v>1973.0277719999999</v>
      </c>
      <c r="AA21" s="58">
        <f>PLANEL_GerCrit_Resultado!AE724+PLANEL_GerCrit_Resultado!AE760</f>
        <v>2145.9149689999999</v>
      </c>
      <c r="AB21" s="58">
        <f>PLANEL_GerCrit_Resultado!AF724+PLANEL_GerCrit_Resultado!AF760</f>
        <v>2082.2304549999999</v>
      </c>
      <c r="AC21" s="58">
        <f>PLANEL_GerCrit_Resultado!AG724+PLANEL_GerCrit_Resultado!AG760</f>
        <v>2201.8171870000001</v>
      </c>
      <c r="AD21" s="58">
        <f>PLANEL_GerCrit_Resultado!AH724+PLANEL_GerCrit_Resultado!AH760</f>
        <v>2318.5110380000001</v>
      </c>
      <c r="AE21" s="58">
        <f>PLANEL_GerCrit_Resultado!AI724+PLANEL_GerCrit_Resultado!AI760</f>
        <v>2435.0317449999998</v>
      </c>
      <c r="AF21" s="58">
        <f>PLANEL_GerCrit_Resultado!AJ724+PLANEL_GerCrit_Resultado!AJ760</f>
        <v>2551.3280399999999</v>
      </c>
      <c r="AG21" s="58">
        <f>PLANEL_GerCrit_Resultado!AK724+PLANEL_GerCrit_Resultado!AK760</f>
        <v>2667.3455279999998</v>
      </c>
      <c r="AH21" s="58">
        <f>PLANEL_GerCrit_Resultado!AL724+PLANEL_GerCrit_Resultado!AL760</f>
        <v>2776.040387</v>
      </c>
      <c r="AI21" s="58">
        <f>PLANEL_GerCrit_Resultado!AM724+PLANEL_GerCrit_Resultado!AM760</f>
        <v>2821.4545469999998</v>
      </c>
      <c r="AJ21" s="58">
        <f>PLANEL_GerCrit_Resultado!AN724+PLANEL_GerCrit_Resultado!AN760</f>
        <v>3021.7402419999999</v>
      </c>
      <c r="AK21" s="58">
        <f>PLANEL_GerCrit_Resultado!AO724+PLANEL_GerCrit_Resultado!AO760</f>
        <v>3270.8871250000002</v>
      </c>
      <c r="AL21" s="58">
        <f>PLANEL_GerCrit_Resultado!AP724+PLANEL_GerCrit_Resultado!AP760</f>
        <v>3429.4185940000002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6.4039806641140742E-2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3.1589159891742026E-2</v>
      </c>
      <c r="N25" s="35">
        <f t="shared" si="1"/>
        <v>2.3572410823542354E-2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0.542379206393934</v>
      </c>
      <c r="E26" s="35">
        <f t="shared" si="2"/>
        <v>0.54802980403207213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0.58709955233117106</v>
      </c>
      <c r="J26" s="35">
        <f t="shared" si="2"/>
        <v>0.586011533498348</v>
      </c>
      <c r="K26" s="35">
        <f t="shared" si="2"/>
        <v>0.55832062579730901</v>
      </c>
      <c r="L26" s="35">
        <f t="shared" si="2"/>
        <v>0.51088867705221697</v>
      </c>
      <c r="M26" s="35">
        <f t="shared" si="2"/>
        <v>0.4195623810346889</v>
      </c>
      <c r="N26" s="35">
        <f t="shared" si="2"/>
        <v>0.40577517737048924</v>
      </c>
      <c r="O26" s="35">
        <f t="shared" si="2"/>
        <v>0.39552607992976269</v>
      </c>
      <c r="P26" s="35">
        <f t="shared" si="2"/>
        <v>0.37946699720359561</v>
      </c>
      <c r="Q26" s="35">
        <f t="shared" si="2"/>
        <v>0.36266296273197413</v>
      </c>
      <c r="R26" s="35">
        <f t="shared" si="2"/>
        <v>0.36994091946573487</v>
      </c>
      <c r="S26" s="35">
        <f t="shared" si="2"/>
        <v>0.34377813094807114</v>
      </c>
      <c r="T26" s="35">
        <f t="shared" si="2"/>
        <v>0.34396263017568662</v>
      </c>
      <c r="U26" s="35">
        <f t="shared" si="2"/>
        <v>0.34057494517127207</v>
      </c>
      <c r="V26" s="35">
        <f t="shared" si="2"/>
        <v>0.30783647371114331</v>
      </c>
      <c r="W26" s="35">
        <f t="shared" si="2"/>
        <v>0.28121338280547764</v>
      </c>
      <c r="X26" s="35">
        <f t="shared" si="2"/>
        <v>0.2551058516163921</v>
      </c>
      <c r="Y26" s="35">
        <f t="shared" si="2"/>
        <v>0.2149289670311377</v>
      </c>
      <c r="Z26" s="35">
        <f t="shared" si="2"/>
        <v>0.23041058915964233</v>
      </c>
      <c r="AA26" s="35">
        <f t="shared" si="2"/>
        <v>0.30301716295587561</v>
      </c>
      <c r="AB26" s="35">
        <f t="shared" si="2"/>
        <v>0.17225552978292932</v>
      </c>
      <c r="AC26" s="35">
        <f t="shared" si="2"/>
        <v>6.910520475603063E-2</v>
      </c>
      <c r="AD26" s="35">
        <f t="shared" si="2"/>
        <v>6.2063871688705904E-2</v>
      </c>
      <c r="AE26" s="35">
        <f t="shared" si="2"/>
        <v>7.3016585825792277E-2</v>
      </c>
      <c r="AF26" s="35">
        <f t="shared" si="2"/>
        <v>8.4976191981499735E-2</v>
      </c>
      <c r="AG26" s="35">
        <f t="shared" si="2"/>
        <v>8.8470460363877651E-2</v>
      </c>
      <c r="AH26" s="35">
        <f t="shared" si="2"/>
        <v>0.10552258708856049</v>
      </c>
      <c r="AI26" s="35">
        <f t="shared" si="2"/>
        <v>0.17220414451141314</v>
      </c>
      <c r="AJ26" s="35">
        <f t="shared" si="2"/>
        <v>0.17146845865018412</v>
      </c>
      <c r="AK26" s="35">
        <f t="shared" si="2"/>
        <v>0.17572695611495814</v>
      </c>
      <c r="AL26" s="35">
        <f t="shared" si="2"/>
        <v>0.21830139938765886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0.35293562101851855</v>
      </c>
      <c r="T27" s="35">
        <f t="shared" si="3"/>
        <v>0.353859787694974</v>
      </c>
      <c r="U27" s="35">
        <f t="shared" si="3"/>
        <v>0.35319466243767317</v>
      </c>
      <c r="V27" s="35">
        <f t="shared" si="3"/>
        <v>0.34270022041109965</v>
      </c>
      <c r="W27" s="35">
        <f t="shared" si="3"/>
        <v>0.28395548180679786</v>
      </c>
      <c r="X27" s="35">
        <f t="shared" si="3"/>
        <v>0.24020286631828974</v>
      </c>
      <c r="Y27" s="35">
        <f t="shared" si="3"/>
        <v>0.23834602255681819</v>
      </c>
      <c r="Z27" s="35">
        <f t="shared" si="3"/>
        <v>0.3809935516548616</v>
      </c>
      <c r="AA27" s="35">
        <f t="shared" si="3"/>
        <v>0.50035198250763091</v>
      </c>
      <c r="AB27" s="35">
        <f t="shared" si="3"/>
        <v>0.28161091767447222</v>
      </c>
      <c r="AC27" s="35">
        <f t="shared" si="3"/>
        <v>0.32150048680284643</v>
      </c>
      <c r="AD27" s="35">
        <f t="shared" si="3"/>
        <v>0.3438245059181716</v>
      </c>
      <c r="AE27" s="35">
        <f t="shared" si="3"/>
        <v>0.36324774063184839</v>
      </c>
      <c r="AF27" s="35">
        <f t="shared" si="3"/>
        <v>0.38515415597138275</v>
      </c>
      <c r="AG27" s="35">
        <f t="shared" si="3"/>
        <v>0.41830293541597291</v>
      </c>
      <c r="AH27" s="35">
        <f t="shared" si="3"/>
        <v>0.44327445646590341</v>
      </c>
      <c r="AI27" s="35">
        <f t="shared" si="3"/>
        <v>0.51796576452581278</v>
      </c>
      <c r="AJ27" s="35">
        <f t="shared" si="3"/>
        <v>0.56919196455475807</v>
      </c>
      <c r="AK27" s="35">
        <f t="shared" si="3"/>
        <v>0.61318572466292298</v>
      </c>
      <c r="AL27" s="35">
        <f t="shared" si="3"/>
        <v>0.62937806380110561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0.23700108877254217</v>
      </c>
      <c r="V28" s="35">
        <f t="shared" si="4"/>
        <v>0.23686788999179653</v>
      </c>
      <c r="W28" s="35">
        <f t="shared" si="4"/>
        <v>0.24246565189537531</v>
      </c>
      <c r="X28" s="35">
        <f t="shared" si="4"/>
        <v>0.24720151462297391</v>
      </c>
      <c r="Y28" s="35">
        <f t="shared" si="4"/>
        <v>0.28434148332874071</v>
      </c>
      <c r="Z28" s="35">
        <f t="shared" si="4"/>
        <v>0.28471361034212589</v>
      </c>
      <c r="AA28" s="35">
        <f t="shared" si="4"/>
        <v>0.2778282511789526</v>
      </c>
      <c r="AB28" s="35">
        <f t="shared" si="4"/>
        <v>0.26232545211633956</v>
      </c>
      <c r="AC28" s="35">
        <f t="shared" si="4"/>
        <v>0.26610288229988727</v>
      </c>
      <c r="AD28" s="35">
        <f t="shared" si="4"/>
        <v>0.26957638770226539</v>
      </c>
      <c r="AE28" s="35">
        <f t="shared" si="4"/>
        <v>0.27272671871768356</v>
      </c>
      <c r="AF28" s="35">
        <f t="shared" si="4"/>
        <v>0.27558220496524327</v>
      </c>
      <c r="AG28" s="35">
        <f t="shared" si="4"/>
        <v>0.27816624890162367</v>
      </c>
      <c r="AH28" s="35">
        <f t="shared" si="4"/>
        <v>0.29450697718491259</v>
      </c>
      <c r="AI28" s="35">
        <f t="shared" si="4"/>
        <v>0.32594948702851889</v>
      </c>
      <c r="AJ28" s="35">
        <f t="shared" si="4"/>
        <v>0.36486063035878569</v>
      </c>
      <c r="AK28" s="35">
        <f t="shared" si="4"/>
        <v>0.39538545188592455</v>
      </c>
      <c r="AL28" s="35">
        <f t="shared" si="4"/>
        <v>0.39531827120515178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0.10874770759616231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0.16932141117834745</v>
      </c>
      <c r="M32" s="35">
        <f t="shared" si="5"/>
        <v>0.15862259271239026</v>
      </c>
      <c r="N32" s="35">
        <f t="shared" si="5"/>
        <v>0.16751760510451044</v>
      </c>
      <c r="O32" s="35">
        <f t="shared" si="5"/>
        <v>0.21879849273927393</v>
      </c>
      <c r="P32" s="35">
        <f t="shared" si="5"/>
        <v>0.23119369423542352</v>
      </c>
      <c r="Q32" s="35">
        <f t="shared" si="5"/>
        <v>0.25179266831683172</v>
      </c>
      <c r="R32" s="35">
        <f t="shared" si="5"/>
        <v>0.1823839806380638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0.18290169141944318</v>
      </c>
      <c r="W32" s="35">
        <f t="shared" si="5"/>
        <v>5.7580017617526243E-2</v>
      </c>
      <c r="X32" s="35">
        <f t="shared" si="5"/>
        <v>0</v>
      </c>
      <c r="Y32" s="35">
        <f t="shared" si="5"/>
        <v>0</v>
      </c>
      <c r="Z32" s="35">
        <f t="shared" si="5"/>
        <v>5.4930850981287083E-3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0.1582997868553172</v>
      </c>
      <c r="AJ32" s="35">
        <f t="shared" si="5"/>
        <v>0.24291402596987674</v>
      </c>
      <c r="AK32" s="35">
        <f t="shared" si="5"/>
        <v>0.32454598429940668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0.58620313876518104</v>
      </c>
      <c r="I33" s="35">
        <f t="shared" si="6"/>
        <v>0.63704675658352761</v>
      </c>
      <c r="J33" s="35">
        <f t="shared" si="6"/>
        <v>0.66378761953434917</v>
      </c>
      <c r="K33" s="35">
        <f t="shared" si="6"/>
        <v>0.66894279243939891</v>
      </c>
      <c r="L33" s="35">
        <f t="shared" si="6"/>
        <v>0.63971413590233284</v>
      </c>
      <c r="M33" s="35">
        <f t="shared" si="6"/>
        <v>0.59420833039017018</v>
      </c>
      <c r="N33" s="35">
        <f t="shared" si="6"/>
        <v>0.5888887576777021</v>
      </c>
      <c r="O33" s="35">
        <f t="shared" si="6"/>
        <v>0.58405890776906422</v>
      </c>
      <c r="P33" s="35">
        <f t="shared" si="6"/>
        <v>0.58591466512228874</v>
      </c>
      <c r="Q33" s="35">
        <f t="shared" si="6"/>
        <v>0.57867294346913611</v>
      </c>
      <c r="R33" s="35">
        <f t="shared" si="6"/>
        <v>0.58267718371052457</v>
      </c>
      <c r="S33" s="35">
        <f t="shared" si="6"/>
        <v>0.51407780410862103</v>
      </c>
      <c r="T33" s="35">
        <f t="shared" si="6"/>
        <v>0.51844952703581404</v>
      </c>
      <c r="U33" s="35">
        <f t="shared" si="6"/>
        <v>0.51152100602096484</v>
      </c>
      <c r="V33" s="35">
        <f t="shared" si="6"/>
        <v>0.46333515129677821</v>
      </c>
      <c r="W33" s="35">
        <f t="shared" si="6"/>
        <v>0.44025354262005112</v>
      </c>
      <c r="X33" s="35">
        <f t="shared" si="6"/>
        <v>0.40291225858869961</v>
      </c>
      <c r="Y33" s="35">
        <f t="shared" si="6"/>
        <v>0.3348245981957792</v>
      </c>
      <c r="Z33" s="35">
        <f t="shared" si="6"/>
        <v>0.4015847016738005</v>
      </c>
      <c r="AA33" s="35">
        <f t="shared" si="6"/>
        <v>0.4208462545710393</v>
      </c>
      <c r="AB33" s="35">
        <f t="shared" si="6"/>
        <v>0.29167548911091512</v>
      </c>
      <c r="AC33" s="35">
        <f t="shared" si="6"/>
        <v>0.20695769280519771</v>
      </c>
      <c r="AD33" s="35">
        <f t="shared" si="6"/>
        <v>0.21098211822559321</v>
      </c>
      <c r="AE33" s="35">
        <f t="shared" si="6"/>
        <v>0.24149672257523422</v>
      </c>
      <c r="AF33" s="35">
        <f t="shared" si="6"/>
        <v>0.27605006839130669</v>
      </c>
      <c r="AG33" s="35">
        <f t="shared" si="6"/>
        <v>0.32867770447443784</v>
      </c>
      <c r="AH33" s="35">
        <f t="shared" si="6"/>
        <v>0.38486263971471779</v>
      </c>
      <c r="AI33" s="35">
        <f t="shared" si="6"/>
        <v>0.47373577998886429</v>
      </c>
      <c r="AJ33" s="35">
        <f t="shared" si="6"/>
        <v>0.47373577998886429</v>
      </c>
      <c r="AK33" s="35">
        <f t="shared" si="6"/>
        <v>0.47373577998886429</v>
      </c>
      <c r="AL33" s="35">
        <f t="shared" si="6"/>
        <v>0.47608837367965118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0.61154112504472269</v>
      </c>
      <c r="X34" s="35">
        <f t="shared" si="7"/>
        <v>0.55766012326207437</v>
      </c>
      <c r="Y34" s="35">
        <f t="shared" si="7"/>
        <v>0.54380147822443181</v>
      </c>
      <c r="Z34" s="35">
        <f t="shared" si="7"/>
        <v>0.60953623915003219</v>
      </c>
      <c r="AA34" s="35">
        <f t="shared" si="7"/>
        <v>0.66227349941300773</v>
      </c>
      <c r="AB34" s="35">
        <f t="shared" si="7"/>
        <v>0.52988813060204865</v>
      </c>
      <c r="AC34" s="35">
        <f t="shared" si="7"/>
        <v>0.51959153067248243</v>
      </c>
      <c r="AD34" s="35">
        <f t="shared" si="7"/>
        <v>0.51664180281224459</v>
      </c>
      <c r="AE34" s="35">
        <f t="shared" si="7"/>
        <v>0.51654448278888265</v>
      </c>
      <c r="AF34" s="35">
        <f t="shared" si="7"/>
        <v>0.51655783490289309</v>
      </c>
      <c r="AG34" s="35">
        <f t="shared" si="7"/>
        <v>0.51655722093515977</v>
      </c>
      <c r="AH34" s="35">
        <f t="shared" si="7"/>
        <v>0.51655741994900206</v>
      </c>
      <c r="AI34" s="35">
        <f t="shared" si="7"/>
        <v>0.56080889203021611</v>
      </c>
      <c r="AJ34" s="35">
        <f t="shared" si="7"/>
        <v>0.61211357862918347</v>
      </c>
      <c r="AK34" s="35">
        <f t="shared" si="7"/>
        <v>0.64067788151248517</v>
      </c>
      <c r="AL34" s="35">
        <f t="shared" si="7"/>
        <v>0.64067788151248517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0.62795356770280508</v>
      </c>
      <c r="T35" s="35">
        <f t="shared" si="8"/>
        <v>0.58050348762343651</v>
      </c>
      <c r="U35" s="35">
        <f t="shared" si="8"/>
        <v>0.55150865561372886</v>
      </c>
      <c r="V35" s="35">
        <f t="shared" si="8"/>
        <v>0.48901141427399508</v>
      </c>
      <c r="W35" s="35">
        <f t="shared" si="8"/>
        <v>0.473735780136467</v>
      </c>
      <c r="X35" s="35">
        <f t="shared" si="8"/>
        <v>0.47661587068358002</v>
      </c>
      <c r="Y35" s="35">
        <f t="shared" si="8"/>
        <v>0.51740146955084043</v>
      </c>
      <c r="Z35" s="35">
        <f t="shared" si="8"/>
        <v>0.51528539357534597</v>
      </c>
      <c r="AA35" s="35">
        <f t="shared" si="8"/>
        <v>0.53261726706378754</v>
      </c>
      <c r="AB35" s="35">
        <f t="shared" si="8"/>
        <v>0.49236946204776538</v>
      </c>
      <c r="AC35" s="35">
        <f t="shared" si="8"/>
        <v>0.49646385276211952</v>
      </c>
      <c r="AD35" s="35">
        <f t="shared" si="8"/>
        <v>0.50021813117583602</v>
      </c>
      <c r="AE35" s="35">
        <f t="shared" si="8"/>
        <v>0.50362600723888307</v>
      </c>
      <c r="AF35" s="35">
        <f t="shared" si="8"/>
        <v>0.50671857795431974</v>
      </c>
      <c r="AG35" s="35">
        <f t="shared" si="8"/>
        <v>0.5095215908309455</v>
      </c>
      <c r="AH35" s="35">
        <f t="shared" si="8"/>
        <v>0.51077100036798528</v>
      </c>
      <c r="AI35" s="35">
        <f t="shared" si="8"/>
        <v>0.51912687157313708</v>
      </c>
      <c r="AJ35" s="35">
        <f t="shared" si="8"/>
        <v>0.5559779654093836</v>
      </c>
      <c r="AK35" s="35">
        <f t="shared" si="8"/>
        <v>0.60181915823367071</v>
      </c>
      <c r="AL35" s="35">
        <f t="shared" si="8"/>
        <v>0.6309877817847287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20.845266778082191</v>
      </c>
      <c r="E39" s="1">
        <f>Planel_ConsumoMed_Combustível!I40/365</f>
        <v>21.579298134246574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26.960374986301371</v>
      </c>
      <c r="J39" s="1">
        <f>Planel_ConsumoMed_Combustível!N40/365</f>
        <v>26.789772676712328</v>
      </c>
      <c r="K39" s="1">
        <f>Planel_ConsumoMed_Combustível!O40/365</f>
        <v>27.406686438356164</v>
      </c>
      <c r="L39" s="1">
        <f>Planel_ConsumoMed_Combustível!P40/365</f>
        <v>27.508468931506851</v>
      </c>
      <c r="M39" s="1">
        <f>Planel_ConsumoMed_Combustível!Q40/365</f>
        <v>21.606035438356166</v>
      </c>
      <c r="N39" s="1">
        <f>Planel_ConsumoMed_Combustível!R40/365</f>
        <v>21.336464745205479</v>
      </c>
      <c r="O39" s="1">
        <f>Planel_ConsumoMed_Combustível!S40/365</f>
        <v>22.010407342465754</v>
      </c>
      <c r="P39" s="1">
        <f>Planel_ConsumoMed_Combustível!T40/365</f>
        <v>21.587420816438357</v>
      </c>
      <c r="Q39" s="1">
        <f>Planel_ConsumoMed_Combustível!U40/365</f>
        <v>20.679006175342465</v>
      </c>
      <c r="R39" s="1">
        <f>Planel_ConsumoMed_Combustível!V40/365</f>
        <v>21.065697556164384</v>
      </c>
      <c r="S39" s="1">
        <f>Planel_ConsumoMed_Combustível!W40/365</f>
        <v>21.031821997260273</v>
      </c>
      <c r="T39" s="1">
        <f>Planel_ConsumoMed_Combustível!X40/365</f>
        <v>22.345591534246577</v>
      </c>
      <c r="U39" s="1">
        <f>Planel_ConsumoMed_Combustível!Y40/365</f>
        <v>23.469850876712325</v>
      </c>
      <c r="V39" s="1">
        <f>Planel_ConsumoMed_Combustível!Z40/365</f>
        <v>22.844274843835617</v>
      </c>
      <c r="W39" s="1">
        <f>Planel_ConsumoMed_Combustível!AA40/365</f>
        <v>21.607630668493151</v>
      </c>
      <c r="X39" s="1">
        <f>Planel_ConsumoMed_Combustível!AB40/365</f>
        <v>20.433085142465753</v>
      </c>
      <c r="Y39" s="1">
        <f>Planel_ConsumoMed_Combustível!AC40/365</f>
        <v>20.190563071232877</v>
      </c>
      <c r="Z39" s="1">
        <f>Planel_ConsumoMed_Combustível!AD40/365</f>
        <v>26.570776668493153</v>
      </c>
      <c r="AA39" s="1">
        <f>Planel_ConsumoMed_Combustível!AE40/365</f>
        <v>35.168281863013696</v>
      </c>
      <c r="AB39" s="1">
        <f>Planel_ConsumoMed_Combustível!AF40/365</f>
        <v>21.961915038356164</v>
      </c>
      <c r="AC39" s="1">
        <f>Planel_ConsumoMed_Combustível!AG40/365</f>
        <v>21.964151731506849</v>
      </c>
      <c r="AD39" s="1">
        <f>Planel_ConsumoMed_Combustível!AH40/365</f>
        <v>24.074953673972605</v>
      </c>
      <c r="AE39" s="1">
        <f>Planel_ConsumoMed_Combustível!AI40/365</f>
        <v>25.695270298630138</v>
      </c>
      <c r="AF39" s="1">
        <f>Planel_ConsumoMed_Combustível!AJ40/365</f>
        <v>27.469996301369864</v>
      </c>
      <c r="AG39" s="1">
        <f>Planel_ConsumoMed_Combustível!AK40/365</f>
        <v>29.342897671232876</v>
      </c>
      <c r="AH39" s="1">
        <f>Planel_ConsumoMed_Combustível!AL40/365</f>
        <v>31.742880904109587</v>
      </c>
      <c r="AI39" s="1">
        <f>Planel_ConsumoMed_Combustível!AM40/365</f>
        <v>38.344136821917807</v>
      </c>
      <c r="AJ39" s="1">
        <f>Planel_ConsumoMed_Combustível!AN40/365</f>
        <v>41.682845479452055</v>
      </c>
      <c r="AK39" s="1">
        <f>Planel_ConsumoMed_Combustível!AO40/365</f>
        <v>44.650533424657532</v>
      </c>
      <c r="AL39" s="1">
        <f>Planel_ConsumoMed_Combustível!AP40/365</f>
        <v>46.884669095890409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26.700885964383563</v>
      </c>
      <c r="I40" s="1">
        <f>Planel_ConsumoCrit_Combustível!M40/365</f>
        <v>30.153049013698631</v>
      </c>
      <c r="J40" s="1">
        <f>Planel_ConsumoCrit_Combustível!N40/365</f>
        <v>31.899888027397257</v>
      </c>
      <c r="K40" s="1">
        <f>Planel_ConsumoCrit_Combustível!O40/365</f>
        <v>34.124491013698631</v>
      </c>
      <c r="L40" s="1">
        <f>Planel_ConsumoCrit_Combustível!P40/365</f>
        <v>35.760030712328771</v>
      </c>
      <c r="M40" s="1">
        <f>Planel_ConsumoCrit_Combustível!Q40/365</f>
        <v>33.362666219178081</v>
      </c>
      <c r="N40" s="1">
        <f>Planel_ConsumoCrit_Combustível!R40/365</f>
        <v>34.582913452054797</v>
      </c>
      <c r="O40" s="1">
        <f>Planel_ConsumoCrit_Combustível!S40/365</f>
        <v>37.501229643835615</v>
      </c>
      <c r="P40" s="1">
        <f>Planel_ConsumoCrit_Combustível!T40/365</f>
        <v>38.665934931506847</v>
      </c>
      <c r="Q40" s="1">
        <f>Planel_ConsumoCrit_Combustível!U40/365</f>
        <v>38.90442484931507</v>
      </c>
      <c r="R40" s="1">
        <f>Planel_ConsumoCrit_Combustível!V40/365</f>
        <v>37.005017671232878</v>
      </c>
      <c r="S40" s="1">
        <f>Planel_ConsumoCrit_Combustível!W40/365</f>
        <v>38.018270794520546</v>
      </c>
      <c r="T40" s="1">
        <f>Planel_ConsumoCrit_Combustível!X40/365</f>
        <v>40.462277287671235</v>
      </c>
      <c r="U40" s="1">
        <f>Planel_ConsumoCrit_Combustível!Y40/365</f>
        <v>42.417395095890413</v>
      </c>
      <c r="V40" s="1">
        <f>Planel_ConsumoCrit_Combustível!Z40/365</f>
        <v>41.8401524109589</v>
      </c>
      <c r="W40" s="1">
        <f>Planel_ConsumoCrit_Combustível!AA40/365</f>
        <v>39.841920739726028</v>
      </c>
      <c r="X40" s="1">
        <f>Planel_ConsumoCrit_Combustível!AB40/365</f>
        <v>38.247012027397261</v>
      </c>
      <c r="Y40" s="1">
        <f>Planel_ConsumoCrit_Combustível!AC40/365</f>
        <v>37.930012109589043</v>
      </c>
      <c r="Z40" s="1">
        <f>Planel_ConsumoCrit_Combustível!AD40/365</f>
        <v>45.019017835616438</v>
      </c>
      <c r="AA40" s="1">
        <f>Planel_ConsumoCrit_Combustível!AE40/365</f>
        <v>53.776909589041097</v>
      </c>
      <c r="AB40" s="1">
        <f>Planel_ConsumoCrit_Combustível!AF40/365</f>
        <v>40.122391808219177</v>
      </c>
      <c r="AC40" s="1">
        <f>Planel_ConsumoCrit_Combustível!AG40/365</f>
        <v>40.16214336986301</v>
      </c>
      <c r="AD40" s="1">
        <f>Planel_ConsumoCrit_Combustível!AH40/365</f>
        <v>42.268994109589038</v>
      </c>
      <c r="AE40" s="1">
        <f>Planel_ConsumoCrit_Combustível!AI40/365</f>
        <v>43.8532734520548</v>
      </c>
      <c r="AF40" s="1">
        <f>Planel_ConsumoCrit_Combustível!AJ40/365</f>
        <v>45.586436575342468</v>
      </c>
      <c r="AG40" s="1">
        <f>Planel_ConsumoCrit_Combustível!AK40/365</f>
        <v>47.454378082191788</v>
      </c>
      <c r="AH40" s="1">
        <f>Planel_ConsumoCrit_Combustível!AL40/365</f>
        <v>49.841506273972598</v>
      </c>
      <c r="AI40" s="1">
        <f>Planel_ConsumoCrit_Combustível!AM40/365</f>
        <v>57.529217397260268</v>
      </c>
      <c r="AJ40" s="1">
        <f>Planel_ConsumoCrit_Combustível!AN40/365</f>
        <v>62.091786054794518</v>
      </c>
      <c r="AK40" s="1">
        <f>Planel_ConsumoCrit_Combustível!AO40/365</f>
        <v>65.726124027397262</v>
      </c>
      <c r="AL40" s="1">
        <f>Planel_ConsumoCrit_Combustível!AP40/365</f>
        <v>68.673912684931508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110796.2061</v>
      </c>
      <c r="AZ4" s="1">
        <f>HLOOKUP(AZ$2,PLANEL_Pot_anual!$C$3:$AL$23,2,TRUE)</f>
        <v>110796.2061</v>
      </c>
      <c r="BA4" s="1">
        <f>HLOOKUP(BA$2,PLANEL_Pot_anual!$C$3:$AL$23,2,TRUE)</f>
        <v>110796.2061</v>
      </c>
      <c r="BB4" s="1">
        <f>HLOOKUP(BB$2,PLANEL_Pot_anual!$C$3:$AL$23,2,TRUE)</f>
        <v>110796.2061</v>
      </c>
      <c r="BC4" s="1">
        <f>HLOOKUP(BC$2,PLANEL_Pot_anual!$C$3:$AL$23,2,TRUE)</f>
        <v>114225.50139999999</v>
      </c>
      <c r="BD4" s="1">
        <f>HLOOKUP(BD$2,PLANEL_Pot_anual!$C$3:$AL$23,2,TRUE)</f>
        <v>114225.50139999999</v>
      </c>
      <c r="BE4" s="1">
        <f>HLOOKUP(BE$2,PLANEL_Pot_anual!$C$3:$AL$23,2,TRUE)</f>
        <v>114225.50139999999</v>
      </c>
      <c r="BF4" s="1">
        <f>HLOOKUP(BF$2,PLANEL_Pot_anual!$C$3:$AL$23,2,TRUE)</f>
        <v>114225.50139999999</v>
      </c>
      <c r="BG4" s="1">
        <f>HLOOKUP(BG$2,PLANEL_Pot_anual!$C$3:$AL$23,2,TRUE)</f>
        <v>116239.4952</v>
      </c>
      <c r="BH4" s="1">
        <f>HLOOKUP(BH$2,PLANEL_Pot_anual!$C$3:$AL$23,2,TRUE)</f>
        <v>116239.4952</v>
      </c>
      <c r="BI4" s="1">
        <f>HLOOKUP(BI$2,PLANEL_Pot_anual!$C$3:$AL$23,2,TRUE)</f>
        <v>116239.4952</v>
      </c>
      <c r="BJ4" s="1">
        <f>HLOOKUP(BJ$2,PLANEL_Pot_anual!$C$3:$AL$23,2,TRUE)</f>
        <v>116239.4952</v>
      </c>
      <c r="BK4" s="1">
        <f>HLOOKUP(BK$2,PLANEL_Pot_anual!$C$3:$AL$23,2,TRUE)</f>
        <v>122137.2795</v>
      </c>
      <c r="BL4" s="1">
        <f>HLOOKUP(BL$2,PLANEL_Pot_anual!$C$3:$AL$23,2,TRUE)</f>
        <v>122137.2795</v>
      </c>
      <c r="BM4" s="1">
        <f>HLOOKUP(BM$2,PLANEL_Pot_anual!$C$3:$AL$23,2,TRUE)</f>
        <v>122137.2795</v>
      </c>
      <c r="BN4" s="1">
        <f>HLOOKUP(BN$2,PLANEL_Pot_anual!$C$3:$AL$23,2,TRUE)</f>
        <v>122137.2795</v>
      </c>
      <c r="BO4" s="1">
        <f>HLOOKUP(BO$2,PLANEL_Pot_anual!$C$3:$AL$23,2,TRUE)</f>
        <v>127266.446</v>
      </c>
      <c r="BP4" s="1">
        <f>HLOOKUP(BP$2,PLANEL_Pot_anual!$C$3:$AL$23,2,TRUE)</f>
        <v>127266.446</v>
      </c>
      <c r="BQ4" s="1">
        <f>HLOOKUP(BQ$2,PLANEL_Pot_anual!$C$3:$AL$23,2,TRUE)</f>
        <v>127266.446</v>
      </c>
      <c r="BR4" s="1">
        <f>HLOOKUP(BR$2,PLANEL_Pot_anual!$C$3:$AL$23,2,TRUE)</f>
        <v>127266.446</v>
      </c>
      <c r="BS4" s="1">
        <f>HLOOKUP(BS$2,PLANEL_Pot_anual!$C$3:$AL$23,2,TRUE)</f>
        <v>128274.7493</v>
      </c>
      <c r="BT4" s="1">
        <f>HLOOKUP(BT$2,PLANEL_Pot_anual!$C$3:$AL$23,2,TRUE)</f>
        <v>128274.7493</v>
      </c>
      <c r="BU4" s="1">
        <f>HLOOKUP(BU$2,PLANEL_Pot_anual!$C$3:$AL$23,2,TRUE)</f>
        <v>128274.7493</v>
      </c>
      <c r="BV4" s="1">
        <f>HLOOKUP(BV$2,PLANEL_Pot_anual!$C$3:$AL$23,2,TRUE)</f>
        <v>128274.7493</v>
      </c>
      <c r="BW4" s="1">
        <f>HLOOKUP(BW$2,PLANEL_Pot_anual!$C$3:$AL$23,2,TRUE)</f>
        <v>129979.901</v>
      </c>
      <c r="BX4" s="1">
        <f>HLOOKUP(BX$2,PLANEL_Pot_anual!$C$3:$AL$23,2,TRUE)</f>
        <v>129979.901</v>
      </c>
      <c r="BY4" s="1">
        <f>HLOOKUP(BY$2,PLANEL_Pot_anual!$C$3:$AL$23,2,TRUE)</f>
        <v>129979.901</v>
      </c>
      <c r="BZ4" s="1">
        <f>HLOOKUP(BZ$2,PLANEL_Pot_anual!$C$3:$AL$23,2,TRUE)</f>
        <v>129979.901</v>
      </c>
      <c r="CA4" s="1">
        <f>HLOOKUP(CA$2,PLANEL_Pot_anual!$C$3:$AL$23,2,TRUE)</f>
        <v>131449.2885</v>
      </c>
      <c r="CB4" s="1">
        <f>HLOOKUP(CB$2,PLANEL_Pot_anual!$C$3:$AL$23,2,TRUE)</f>
        <v>131449.2885</v>
      </c>
      <c r="CC4" s="1">
        <f>HLOOKUP(CC$2,PLANEL_Pot_anual!$C$3:$AL$23,2,TRUE)</f>
        <v>131449.2885</v>
      </c>
      <c r="CD4" s="1">
        <f>HLOOKUP(CD$2,PLANEL_Pot_anual!$C$3:$AL$23,2,TRUE)</f>
        <v>131449.2885</v>
      </c>
      <c r="CE4" s="1">
        <f>HLOOKUP(CE$2,PLANEL_Pot_anual!$C$3:$AL$23,2,TRUE)</f>
        <v>133157.76130000001</v>
      </c>
      <c r="CF4" s="1">
        <f>HLOOKUP(CF$2,PLANEL_Pot_anual!$C$3:$AL$23,2,TRUE)</f>
        <v>133157.76130000001</v>
      </c>
      <c r="CG4" s="1">
        <f>HLOOKUP(CG$2,PLANEL_Pot_anual!$C$3:$AL$23,2,TRUE)</f>
        <v>133157.76130000001</v>
      </c>
      <c r="CH4" s="1">
        <f>HLOOKUP(CH$2,PLANEL_Pot_anual!$C$3:$AL$23,2,TRUE)</f>
        <v>133157.76130000001</v>
      </c>
      <c r="CI4" s="1">
        <f>HLOOKUP(CI$2,PLANEL_Pot_anual!$C$3:$AL$23,2,TRUE)</f>
        <v>134856.32689999999</v>
      </c>
      <c r="CJ4" s="1">
        <f>HLOOKUP(CJ$2,PLANEL_Pot_anual!$C$3:$AL$23,2,TRUE)</f>
        <v>134856.32689999999</v>
      </c>
      <c r="CK4" s="1">
        <f>HLOOKUP(CK$2,PLANEL_Pot_anual!$C$3:$AL$23,2,TRUE)</f>
        <v>134856.32689999999</v>
      </c>
      <c r="CL4" s="1">
        <f>HLOOKUP(CL$2,PLANEL_Pot_anual!$C$3:$AL$23,2,TRUE)</f>
        <v>134856.32689999999</v>
      </c>
      <c r="CM4" s="1">
        <f>HLOOKUP(CM$2,PLANEL_Pot_anual!$C$3:$AL$23,2,TRUE)</f>
        <v>137994.96170000001</v>
      </c>
      <c r="CN4" s="1">
        <f>HLOOKUP(CN$2,PLANEL_Pot_anual!$C$3:$AL$23,2,TRUE)</f>
        <v>137994.96170000001</v>
      </c>
      <c r="CO4" s="1">
        <f>HLOOKUP(CO$2,PLANEL_Pot_anual!$C$3:$AL$23,2,TRUE)</f>
        <v>137994.96170000001</v>
      </c>
      <c r="CP4" s="1">
        <f>HLOOKUP(CP$2,PLANEL_Pot_anual!$C$3:$AL$23,2,TRUE)</f>
        <v>137994.96170000001</v>
      </c>
      <c r="CQ4" s="1">
        <f>HLOOKUP(CQ$2,PLANEL_Pot_anual!$C$3:$AL$23,2,TRUE)</f>
        <v>138757.46100000001</v>
      </c>
      <c r="CR4" s="1">
        <f>HLOOKUP(CR$2,PLANEL_Pot_anual!$C$3:$AL$23,2,TRUE)</f>
        <v>138757.46100000001</v>
      </c>
      <c r="CS4" s="1">
        <f>HLOOKUP(CS$2,PLANEL_Pot_anual!$C$3:$AL$23,2,TRUE)</f>
        <v>138757.46100000001</v>
      </c>
      <c r="CT4" s="1">
        <f>HLOOKUP(CT$2,PLANEL_Pot_anual!$C$3:$AL$23,2,TRUE)</f>
        <v>138757.46100000001</v>
      </c>
      <c r="CU4" s="1">
        <f>HLOOKUP(CU$2,PLANEL_Pot_anual!$C$3:$AL$23,2,TRUE)</f>
        <v>142249.82860000001</v>
      </c>
      <c r="CV4" s="1">
        <f>HLOOKUP(CV$2,PLANEL_Pot_anual!$C$3:$AL$23,2,TRUE)</f>
        <v>142249.82860000001</v>
      </c>
      <c r="CW4" s="1">
        <f>HLOOKUP(CW$2,PLANEL_Pot_anual!$C$3:$AL$23,2,TRUE)</f>
        <v>142249.82860000001</v>
      </c>
      <c r="CX4" s="1">
        <f>HLOOKUP(CX$2,PLANEL_Pot_anual!$C$3:$AL$23,2,TRUE)</f>
        <v>142249.82860000001</v>
      </c>
      <c r="CY4" s="1">
        <f>HLOOKUP(CY$2,PLANEL_Pot_anual!$C$3:$AL$23,2,TRUE)</f>
        <v>142249.82860000001</v>
      </c>
      <c r="CZ4" s="1">
        <f>HLOOKUP(CZ$2,PLANEL_Pot_anual!$C$3:$AL$23,2,TRUE)</f>
        <v>142249.82860000001</v>
      </c>
      <c r="DA4" s="1">
        <f>HLOOKUP(DA$2,PLANEL_Pot_anual!$C$3:$AL$23,2,TRUE)</f>
        <v>142249.82860000001</v>
      </c>
      <c r="DB4" s="1">
        <f>HLOOKUP(DB$2,PLANEL_Pot_anual!$C$3:$AL$23,2,TRUE)</f>
        <v>142249.82860000001</v>
      </c>
      <c r="DC4" s="1">
        <f>HLOOKUP(DC$2,PLANEL_Pot_anual!$C$3:$AL$23,2,TRUE)</f>
        <v>142249.82860000001</v>
      </c>
      <c r="DD4" s="1">
        <f>HLOOKUP(DD$2,PLANEL_Pot_anual!$C$3:$AL$23,2,TRUE)</f>
        <v>142249.82860000001</v>
      </c>
      <c r="DE4" s="1">
        <f>HLOOKUP(DE$2,PLANEL_Pot_anual!$C$3:$AL$23,2,TRUE)</f>
        <v>142249.82860000001</v>
      </c>
      <c r="DF4" s="1">
        <f>HLOOKUP(DF$2,PLANEL_Pot_anual!$C$3:$AL$23,2,TRUE)</f>
        <v>142249.82860000001</v>
      </c>
      <c r="DG4" s="1">
        <f>HLOOKUP(DG$2,PLANEL_Pot_anual!$C$3:$AL$23,2,TRUE)</f>
        <v>142249.82860000001</v>
      </c>
      <c r="DH4" s="1">
        <f>HLOOKUP(DH$2,PLANEL_Pot_anual!$C$3:$AL$23,2,TRUE)</f>
        <v>142249.82860000001</v>
      </c>
      <c r="DI4" s="1">
        <f>HLOOKUP(DI$2,PLANEL_Pot_anual!$C$3:$AL$23,2,TRUE)</f>
        <v>142249.82860000001</v>
      </c>
      <c r="DJ4" s="1">
        <f>HLOOKUP(DJ$2,PLANEL_Pot_anual!$C$3:$AL$23,2,TRUE)</f>
        <v>142249.82860000001</v>
      </c>
      <c r="DK4" s="1">
        <f>HLOOKUP(DK$2,PLANEL_Pot_anual!$C$3:$AL$23,2,TRUE)</f>
        <v>142811.12729999999</v>
      </c>
      <c r="DL4" s="1">
        <f>HLOOKUP(DL$2,PLANEL_Pot_anual!$C$3:$AL$23,2,TRUE)</f>
        <v>142811.12729999999</v>
      </c>
      <c r="DM4" s="1">
        <f>HLOOKUP(DM$2,PLANEL_Pot_anual!$C$3:$AL$23,2,TRUE)</f>
        <v>142811.12729999999</v>
      </c>
      <c r="DN4" s="1">
        <f>HLOOKUP(DN$2,PLANEL_Pot_anual!$C$3:$AL$23,2,TRUE)</f>
        <v>142811.12729999999</v>
      </c>
      <c r="DO4" s="1">
        <f>HLOOKUP(DO$2,PLANEL_Pot_anual!$C$3:$AL$23,2,TRUE)</f>
        <v>143221.861</v>
      </c>
      <c r="DP4" s="1">
        <f>HLOOKUP(DP$2,PLANEL_Pot_anual!$C$3:$AL$23,2,TRUE)</f>
        <v>143221.861</v>
      </c>
      <c r="DQ4" s="1">
        <f>HLOOKUP(DQ$2,PLANEL_Pot_anual!$C$3:$AL$23,2,TRUE)</f>
        <v>143221.861</v>
      </c>
      <c r="DR4" s="1">
        <f>HLOOKUP(DR$2,PLANEL_Pot_anual!$C$3:$AL$23,2,TRUE)</f>
        <v>143221.861</v>
      </c>
      <c r="DS4" s="1">
        <f>HLOOKUP(DS$2,PLANEL_Pot_anual!$C$3:$AL$23,2,TRUE)</f>
        <v>143221.861</v>
      </c>
      <c r="DT4" s="1">
        <f>HLOOKUP(DT$2,PLANEL_Pot_anual!$C$3:$AL$23,2,TRUE)</f>
        <v>143221.861</v>
      </c>
      <c r="DU4" s="1">
        <f>HLOOKUP(DU$2,PLANEL_Pot_anual!$C$3:$AL$23,2,TRUE)</f>
        <v>143221.861</v>
      </c>
      <c r="DV4" s="1">
        <f>HLOOKUP(DV$2,PLANEL_Pot_anual!$C$3:$AL$23,2,TRUE)</f>
        <v>143221.861</v>
      </c>
      <c r="DW4" s="1">
        <f>HLOOKUP(DW$2,PLANEL_Pot_anual!$C$3:$AL$23,2,TRUE)</f>
        <v>143360.23310000001</v>
      </c>
      <c r="DX4" s="1">
        <f>HLOOKUP(DX$2,PLANEL_Pot_anual!$C$3:$AL$23,2,TRUE)</f>
        <v>143360.23310000001</v>
      </c>
      <c r="DY4" s="1">
        <f>HLOOKUP(DY$2,PLANEL_Pot_anual!$C$3:$AL$23,2,TRUE)</f>
        <v>143360.23310000001</v>
      </c>
      <c r="DZ4" s="1">
        <f>HLOOKUP(DZ$2,PLANEL_Pot_anual!$C$3:$AL$23,2,TRUE)</f>
        <v>143360.23310000001</v>
      </c>
      <c r="EA4" s="1">
        <f>HLOOKUP(EA$2,PLANEL_Pot_anual!$C$3:$AL$23,2,TRUE)</f>
        <v>143950.261</v>
      </c>
      <c r="EB4" s="1">
        <f>HLOOKUP(EB$2,PLANEL_Pot_anual!$C$3:$AL$23,2,TRUE)</f>
        <v>143950.261</v>
      </c>
      <c r="EC4" s="1">
        <f>HLOOKUP(EC$2,PLANEL_Pot_anual!$C$3:$AL$23,2,TRUE)</f>
        <v>143950.261</v>
      </c>
      <c r="ED4" s="1">
        <f>HLOOKUP(ED$2,PLANEL_Pot_anual!$C$3:$AL$23,2,TRUE)</f>
        <v>143950.261</v>
      </c>
      <c r="EE4" s="1">
        <f>HLOOKUP(EE$2,PLANEL_Pot_anual!$C$3:$AL$23,2,TRUE)</f>
        <v>144009.16099999999</v>
      </c>
      <c r="EF4" s="1">
        <f>HLOOKUP(EF$2,PLANEL_Pot_anual!$C$3:$AL$23,2,TRUE)</f>
        <v>144009.16099999999</v>
      </c>
      <c r="EG4" s="1">
        <f>HLOOKUP(EG$2,PLANEL_Pot_anual!$C$3:$AL$23,2,TRUE)</f>
        <v>144009.16099999999</v>
      </c>
      <c r="EH4" s="1">
        <f>HLOOKUP(EH$2,PLANEL_Pot_anual!$C$3:$AL$23,2,TRUE)</f>
        <v>144009.16099999999</v>
      </c>
      <c r="EI4" s="1">
        <f>HLOOKUP(EI$2,PLANEL_Pot_anual!$C$3:$AL$23,2,TRUE)</f>
        <v>144599.15229999999</v>
      </c>
      <c r="EJ4" s="1">
        <f>HLOOKUP(EJ$2,PLANEL_Pot_anual!$C$3:$AL$23,2,TRUE)</f>
        <v>144599.15229999999</v>
      </c>
      <c r="EK4" s="1">
        <f>HLOOKUP(EK$2,PLANEL_Pot_anual!$C$3:$AL$23,2,TRUE)</f>
        <v>144599.15229999999</v>
      </c>
      <c r="EL4" s="1">
        <f>HLOOKUP(EL$2,PLANEL_Pot_anual!$C$3:$AL$23,2,TRUE)</f>
        <v>144599.15229999999</v>
      </c>
      <c r="EM4" s="1">
        <f>HLOOKUP(EM$2,PLANEL_Pot_anual!$C$3:$AL$23,2,TRUE)</f>
        <v>148368.361</v>
      </c>
      <c r="EN4" s="1">
        <f>HLOOKUP(EN$2,PLANEL_Pot_anual!$C$3:$AL$23,2,TRUE)</f>
        <v>148368.361</v>
      </c>
      <c r="EO4" s="1">
        <f>HLOOKUP(EO$2,PLANEL_Pot_anual!$C$3:$AL$23,2,TRUE)</f>
        <v>148368.361</v>
      </c>
      <c r="EP4" s="1">
        <f>HLOOKUP(EP$2,PLANEL_Pot_anual!$C$3:$AL$23,2,TRUE)</f>
        <v>148368.361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9230.4262369999997</v>
      </c>
      <c r="AB5" s="1">
        <f>HLOOKUP(AB$2,PLANEL_Pot_anual!$C$3:$AL$23,3,TRUE)</f>
        <v>9230.4262369999997</v>
      </c>
      <c r="AC5" s="1">
        <f>HLOOKUP(AC$2,PLANEL_Pot_anual!$C$3:$AL$23,3,TRUE)</f>
        <v>9230.4262369999997</v>
      </c>
      <c r="AD5" s="1">
        <f>HLOOKUP(AD$2,PLANEL_Pot_anual!$C$3:$AL$23,3,TRUE)</f>
        <v>9230.4262369999997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14281.046278</v>
      </c>
      <c r="AJ7" s="18">
        <f>HLOOKUP(AJ$2,PLANEL_Pot_anual!$C$3:$AL$23,5,TRUE)</f>
        <v>14281.046278</v>
      </c>
      <c r="AK7" s="18">
        <f>HLOOKUP(AK$2,PLANEL_Pot_anual!$C$3:$AL$23,5,TRUE)</f>
        <v>14281.046278</v>
      </c>
      <c r="AL7" s="18">
        <f>HLOOKUP(AL$2,PLANEL_Pot_anual!$C$3:$AL$23,5,TRUE)</f>
        <v>14281.046278</v>
      </c>
      <c r="AM7" s="18">
        <f>HLOOKUP(AM$2,PLANEL_Pot_anual!$C$3:$AL$23,5,TRUE)</f>
        <v>15430.621641</v>
      </c>
      <c r="AN7" s="18">
        <f>HLOOKUP(AN$2,PLANEL_Pot_anual!$C$3:$AL$23,5,TRUE)</f>
        <v>15430.621641</v>
      </c>
      <c r="AO7" s="18">
        <f>HLOOKUP(AO$2,PLANEL_Pot_anual!$C$3:$AL$23,5,TRUE)</f>
        <v>15430.621641</v>
      </c>
      <c r="AP7" s="18">
        <f>HLOOKUP(AP$2,PLANEL_Pot_anual!$C$3:$AL$23,5,TRUE)</f>
        <v>15430.621641</v>
      </c>
      <c r="AQ7" s="18">
        <f>HLOOKUP(AQ$2,PLANEL_Pot_anual!$C$3:$AL$23,5,TRUE)</f>
        <v>15604.710793999999</v>
      </c>
      <c r="AR7" s="18">
        <f>HLOOKUP(AR$2,PLANEL_Pot_anual!$C$3:$AL$23,5,TRUE)</f>
        <v>15604.710793999999</v>
      </c>
      <c r="AS7" s="18">
        <f>HLOOKUP(AS$2,PLANEL_Pot_anual!$C$3:$AL$23,5,TRUE)</f>
        <v>15604.710793999999</v>
      </c>
      <c r="AT7" s="18">
        <f>HLOOKUP(AT$2,PLANEL_Pot_anual!$C$3:$AL$23,5,TRUE)</f>
        <v>15604.710793999999</v>
      </c>
      <c r="AU7" s="18">
        <f>HLOOKUP(AU$2,PLANEL_Pot_anual!$C$3:$AL$23,5,TRUE)</f>
        <v>16065.274501</v>
      </c>
      <c r="AV7" s="18">
        <f>HLOOKUP(AV$2,PLANEL_Pot_anual!$C$3:$AL$23,5,TRUE)</f>
        <v>16065.274501</v>
      </c>
      <c r="AW7" s="18">
        <f>HLOOKUP(AW$2,PLANEL_Pot_anual!$C$3:$AL$23,5,TRUE)</f>
        <v>16065.274501</v>
      </c>
      <c r="AX7" s="18">
        <f>HLOOKUP(AX$2,PLANEL_Pot_anual!$C$3:$AL$23,5,TRUE)</f>
        <v>16065.274501</v>
      </c>
      <c r="AY7" s="18">
        <f>HLOOKUP(AY$2,PLANEL_Pot_anual!$C$3:$AL$23,5,TRUE)</f>
        <v>16782.581213000001</v>
      </c>
      <c r="AZ7" s="18">
        <f>HLOOKUP(AZ$2,PLANEL_Pot_anual!$C$3:$AL$23,5,TRUE)</f>
        <v>16782.581213000001</v>
      </c>
      <c r="BA7" s="18">
        <f>HLOOKUP(BA$2,PLANEL_Pot_anual!$C$3:$AL$23,5,TRUE)</f>
        <v>16782.581213000001</v>
      </c>
      <c r="BB7" s="18">
        <f>HLOOKUP(BB$2,PLANEL_Pot_anual!$C$3:$AL$23,5,TRUE)</f>
        <v>16782.581213000001</v>
      </c>
      <c r="BC7" s="18">
        <f>HLOOKUP(BC$2,PLANEL_Pot_anual!$C$3:$AL$23,5,TRUE)</f>
        <v>17140.032006000001</v>
      </c>
      <c r="BD7" s="18">
        <f>HLOOKUP(BD$2,PLANEL_Pot_anual!$C$3:$AL$23,5,TRUE)</f>
        <v>17140.032006000001</v>
      </c>
      <c r="BE7" s="18">
        <f>HLOOKUP(BE$2,PLANEL_Pot_anual!$C$3:$AL$23,5,TRUE)</f>
        <v>17140.032006000001</v>
      </c>
      <c r="BF7" s="18">
        <f>HLOOKUP(BF$2,PLANEL_Pot_anual!$C$3:$AL$23,5,TRUE)</f>
        <v>17140.032006000001</v>
      </c>
      <c r="BG7" s="18">
        <f>HLOOKUP(BG$2,PLANEL_Pot_anual!$C$3:$AL$23,5,TRUE)</f>
        <v>17140.032006000001</v>
      </c>
      <c r="BH7" s="18">
        <f>HLOOKUP(BH$2,PLANEL_Pot_anual!$C$3:$AL$23,5,TRUE)</f>
        <v>17140.032006000001</v>
      </c>
      <c r="BI7" s="18">
        <f>HLOOKUP(BI$2,PLANEL_Pot_anual!$C$3:$AL$23,5,TRUE)</f>
        <v>17140.032006000001</v>
      </c>
      <c r="BJ7" s="18">
        <f>HLOOKUP(BJ$2,PLANEL_Pot_anual!$C$3:$AL$23,5,TRUE)</f>
        <v>17140.032006000001</v>
      </c>
      <c r="BK7" s="18">
        <f>HLOOKUP(BK$2,PLANEL_Pot_anual!$C$3:$AL$23,5,TRUE)</f>
        <v>17140.032006000001</v>
      </c>
      <c r="BL7" s="18">
        <f>HLOOKUP(BL$2,PLANEL_Pot_anual!$C$3:$AL$23,5,TRUE)</f>
        <v>17140.032006000001</v>
      </c>
      <c r="BM7" s="18">
        <f>HLOOKUP(BM$2,PLANEL_Pot_anual!$C$3:$AL$23,5,TRUE)</f>
        <v>17140.032006000001</v>
      </c>
      <c r="BN7" s="18">
        <f>HLOOKUP(BN$2,PLANEL_Pot_anual!$C$3:$AL$23,5,TRUE)</f>
        <v>17140.032006000001</v>
      </c>
      <c r="BO7" s="18">
        <f>HLOOKUP(BO$2,PLANEL_Pot_anual!$C$3:$AL$23,5,TRUE)</f>
        <v>16940.432005999999</v>
      </c>
      <c r="BP7" s="18">
        <f>HLOOKUP(BP$2,PLANEL_Pot_anual!$C$3:$AL$23,5,TRUE)</f>
        <v>16940.432005999999</v>
      </c>
      <c r="BQ7" s="18">
        <f>HLOOKUP(BQ$2,PLANEL_Pot_anual!$C$3:$AL$23,5,TRUE)</f>
        <v>16940.432005999999</v>
      </c>
      <c r="BR7" s="18">
        <f>HLOOKUP(BR$2,PLANEL_Pot_anual!$C$3:$AL$23,5,TRUE)</f>
        <v>16940.432005999999</v>
      </c>
      <c r="BS7" s="18">
        <f>HLOOKUP(BS$2,PLANEL_Pot_anual!$C$3:$AL$23,5,TRUE)</f>
        <v>17865.432005999999</v>
      </c>
      <c r="BT7" s="18">
        <f>HLOOKUP(BT$2,PLANEL_Pot_anual!$C$3:$AL$23,5,TRUE)</f>
        <v>17865.432005999999</v>
      </c>
      <c r="BU7" s="18">
        <f>HLOOKUP(BU$2,PLANEL_Pot_anual!$C$3:$AL$23,5,TRUE)</f>
        <v>17865.432005999999</v>
      </c>
      <c r="BV7" s="18">
        <f>HLOOKUP(BV$2,PLANEL_Pot_anual!$C$3:$AL$23,5,TRUE)</f>
        <v>17865.432005999999</v>
      </c>
      <c r="BW7" s="18">
        <f>HLOOKUP(BW$2,PLANEL_Pot_anual!$C$3:$AL$23,5,TRUE)</f>
        <v>18790.432005999999</v>
      </c>
      <c r="BX7" s="18">
        <f>HLOOKUP(BX$2,PLANEL_Pot_anual!$C$3:$AL$23,5,TRUE)</f>
        <v>18790.432005999999</v>
      </c>
      <c r="BY7" s="18">
        <f>HLOOKUP(BY$2,PLANEL_Pot_anual!$C$3:$AL$23,5,TRUE)</f>
        <v>18790.432005999999</v>
      </c>
      <c r="BZ7" s="18">
        <f>HLOOKUP(BZ$2,PLANEL_Pot_anual!$C$3:$AL$23,5,TRUE)</f>
        <v>18790.432005999999</v>
      </c>
      <c r="CA7" s="18">
        <f>HLOOKUP(CA$2,PLANEL_Pot_anual!$C$3:$AL$23,5,TRUE)</f>
        <v>19715.632006</v>
      </c>
      <c r="CB7" s="18">
        <f>HLOOKUP(CB$2,PLANEL_Pot_anual!$C$3:$AL$23,5,TRUE)</f>
        <v>19715.632006</v>
      </c>
      <c r="CC7" s="18">
        <f>HLOOKUP(CC$2,PLANEL_Pot_anual!$C$3:$AL$23,5,TRUE)</f>
        <v>19715.632006</v>
      </c>
      <c r="CD7" s="18">
        <f>HLOOKUP(CD$2,PLANEL_Pot_anual!$C$3:$AL$23,5,TRUE)</f>
        <v>19715.632006</v>
      </c>
      <c r="CE7" s="18">
        <f>HLOOKUP(CE$2,PLANEL_Pot_anual!$C$3:$AL$23,5,TRUE)</f>
        <v>20640.632006</v>
      </c>
      <c r="CF7" s="18">
        <f>HLOOKUP(CF$2,PLANEL_Pot_anual!$C$3:$AL$23,5,TRUE)</f>
        <v>20640.632006</v>
      </c>
      <c r="CG7" s="18">
        <f>HLOOKUP(CG$2,PLANEL_Pot_anual!$C$3:$AL$23,5,TRUE)</f>
        <v>20640.632006</v>
      </c>
      <c r="CH7" s="18">
        <f>HLOOKUP(CH$2,PLANEL_Pot_anual!$C$3:$AL$23,5,TRUE)</f>
        <v>20640.632006</v>
      </c>
      <c r="CI7" s="18">
        <f>HLOOKUP(CI$2,PLANEL_Pot_anual!$C$3:$AL$23,5,TRUE)</f>
        <v>21565.632006</v>
      </c>
      <c r="CJ7" s="18">
        <f>HLOOKUP(CJ$2,PLANEL_Pot_anual!$C$3:$AL$23,5,TRUE)</f>
        <v>21565.632006</v>
      </c>
      <c r="CK7" s="18">
        <f>HLOOKUP(CK$2,PLANEL_Pot_anual!$C$3:$AL$23,5,TRUE)</f>
        <v>21565.632006</v>
      </c>
      <c r="CL7" s="18">
        <f>HLOOKUP(CL$2,PLANEL_Pot_anual!$C$3:$AL$23,5,TRUE)</f>
        <v>21565.632006</v>
      </c>
      <c r="CM7" s="18">
        <f>HLOOKUP(CM$2,PLANEL_Pot_anual!$C$3:$AL$23,5,TRUE)</f>
        <v>22490.832006000001</v>
      </c>
      <c r="CN7" s="18">
        <f>HLOOKUP(CN$2,PLANEL_Pot_anual!$C$3:$AL$23,5,TRUE)</f>
        <v>22490.832006000001</v>
      </c>
      <c r="CO7" s="18">
        <f>HLOOKUP(CO$2,PLANEL_Pot_anual!$C$3:$AL$23,5,TRUE)</f>
        <v>22490.832006000001</v>
      </c>
      <c r="CP7" s="18">
        <f>HLOOKUP(CP$2,PLANEL_Pot_anual!$C$3:$AL$23,5,TRUE)</f>
        <v>22490.832006000001</v>
      </c>
      <c r="CQ7" s="18">
        <f>HLOOKUP(CQ$2,PLANEL_Pot_anual!$C$3:$AL$23,5,TRUE)</f>
        <v>23415.832006000001</v>
      </c>
      <c r="CR7" s="18">
        <f>HLOOKUP(CR$2,PLANEL_Pot_anual!$C$3:$AL$23,5,TRUE)</f>
        <v>23415.832006000001</v>
      </c>
      <c r="CS7" s="18">
        <f>HLOOKUP(CS$2,PLANEL_Pot_anual!$C$3:$AL$23,5,TRUE)</f>
        <v>23415.832006000001</v>
      </c>
      <c r="CT7" s="18">
        <f>HLOOKUP(CT$2,PLANEL_Pot_anual!$C$3:$AL$23,5,TRUE)</f>
        <v>23415.832006000001</v>
      </c>
      <c r="CU7" s="18">
        <f>HLOOKUP(CU$2,PLANEL_Pot_anual!$C$3:$AL$23,5,TRUE)</f>
        <v>24340.832006000001</v>
      </c>
      <c r="CV7" s="18">
        <f>HLOOKUP(CV$2,PLANEL_Pot_anual!$C$3:$AL$23,5,TRUE)</f>
        <v>24340.832006000001</v>
      </c>
      <c r="CW7" s="18">
        <f>HLOOKUP(CW$2,PLANEL_Pot_anual!$C$3:$AL$23,5,TRUE)</f>
        <v>24340.832006000001</v>
      </c>
      <c r="CX7" s="18">
        <f>HLOOKUP(CX$2,PLANEL_Pot_anual!$C$3:$AL$23,5,TRUE)</f>
        <v>24340.832006000001</v>
      </c>
      <c r="CY7" s="18">
        <f>HLOOKUP(CY$2,PLANEL_Pot_anual!$C$3:$AL$23,5,TRUE)</f>
        <v>24631.384994</v>
      </c>
      <c r="CZ7" s="18">
        <f>HLOOKUP(CZ$2,PLANEL_Pot_anual!$C$3:$AL$23,5,TRUE)</f>
        <v>24631.384994</v>
      </c>
      <c r="DA7" s="18">
        <f>HLOOKUP(DA$2,PLANEL_Pot_anual!$C$3:$AL$23,5,TRUE)</f>
        <v>24631.384994</v>
      </c>
      <c r="DB7" s="18">
        <f>HLOOKUP(DB$2,PLANEL_Pot_anual!$C$3:$AL$23,5,TRUE)</f>
        <v>24631.384994</v>
      </c>
      <c r="DC7" s="18">
        <f>HLOOKUP(DC$2,PLANEL_Pot_anual!$C$3:$AL$23,5,TRUE)</f>
        <v>25556.684993999999</v>
      </c>
      <c r="DD7" s="18">
        <f>HLOOKUP(DD$2,PLANEL_Pot_anual!$C$3:$AL$23,5,TRUE)</f>
        <v>25556.684993999999</v>
      </c>
      <c r="DE7" s="18">
        <f>HLOOKUP(DE$2,PLANEL_Pot_anual!$C$3:$AL$23,5,TRUE)</f>
        <v>25556.684993999999</v>
      </c>
      <c r="DF7" s="18">
        <f>HLOOKUP(DF$2,PLANEL_Pot_anual!$C$3:$AL$23,5,TRUE)</f>
        <v>25556.684993999999</v>
      </c>
      <c r="DG7" s="18">
        <f>HLOOKUP(DG$2,PLANEL_Pot_anual!$C$3:$AL$23,5,TRUE)</f>
        <v>26481.684993999999</v>
      </c>
      <c r="DH7" s="18">
        <f>HLOOKUP(DH$2,PLANEL_Pot_anual!$C$3:$AL$23,5,TRUE)</f>
        <v>26481.684993999999</v>
      </c>
      <c r="DI7" s="18">
        <f>HLOOKUP(DI$2,PLANEL_Pot_anual!$C$3:$AL$23,5,TRUE)</f>
        <v>26481.684993999999</v>
      </c>
      <c r="DJ7" s="18">
        <f>HLOOKUP(DJ$2,PLANEL_Pot_anual!$C$3:$AL$23,5,TRUE)</f>
        <v>26481.684993999999</v>
      </c>
      <c r="DK7" s="18">
        <f>HLOOKUP(DK$2,PLANEL_Pot_anual!$C$3:$AL$23,5,TRUE)</f>
        <v>26681.684993999999</v>
      </c>
      <c r="DL7" s="18">
        <f>HLOOKUP(DL$2,PLANEL_Pot_anual!$C$3:$AL$23,5,TRUE)</f>
        <v>26681.684993999999</v>
      </c>
      <c r="DM7" s="18">
        <f>HLOOKUP(DM$2,PLANEL_Pot_anual!$C$3:$AL$23,5,TRUE)</f>
        <v>26681.684993999999</v>
      </c>
      <c r="DN7" s="18">
        <f>HLOOKUP(DN$2,PLANEL_Pot_anual!$C$3:$AL$23,5,TRUE)</f>
        <v>26681.684993999999</v>
      </c>
      <c r="DO7" s="18">
        <f>HLOOKUP(DO$2,PLANEL_Pot_anual!$C$3:$AL$23,5,TRUE)</f>
        <v>26881.684993999999</v>
      </c>
      <c r="DP7" s="18">
        <f>HLOOKUP(DP$2,PLANEL_Pot_anual!$C$3:$AL$23,5,TRUE)</f>
        <v>26881.684993999999</v>
      </c>
      <c r="DQ7" s="18">
        <f>HLOOKUP(DQ$2,PLANEL_Pot_anual!$C$3:$AL$23,5,TRUE)</f>
        <v>26881.684993999999</v>
      </c>
      <c r="DR7" s="18">
        <f>HLOOKUP(DR$2,PLANEL_Pot_anual!$C$3:$AL$23,5,TRUE)</f>
        <v>26881.684993999999</v>
      </c>
      <c r="DS7" s="18">
        <f>HLOOKUP(DS$2,PLANEL_Pot_anual!$C$3:$AL$23,5,TRUE)</f>
        <v>26718.484993999999</v>
      </c>
      <c r="DT7" s="18">
        <f>HLOOKUP(DT$2,PLANEL_Pot_anual!$C$3:$AL$23,5,TRUE)</f>
        <v>26718.484993999999</v>
      </c>
      <c r="DU7" s="18">
        <f>HLOOKUP(DU$2,PLANEL_Pot_anual!$C$3:$AL$23,5,TRUE)</f>
        <v>26718.484993999999</v>
      </c>
      <c r="DV7" s="18">
        <f>HLOOKUP(DV$2,PLANEL_Pot_anual!$C$3:$AL$23,5,TRUE)</f>
        <v>26718.484993999999</v>
      </c>
      <c r="DW7" s="18">
        <f>HLOOKUP(DW$2,PLANEL_Pot_anual!$C$3:$AL$23,5,TRUE)</f>
        <v>26918.484993999999</v>
      </c>
      <c r="DX7" s="18">
        <f>HLOOKUP(DX$2,PLANEL_Pot_anual!$C$3:$AL$23,5,TRUE)</f>
        <v>26918.484993999999</v>
      </c>
      <c r="DY7" s="18">
        <f>HLOOKUP(DY$2,PLANEL_Pot_anual!$C$3:$AL$23,5,TRUE)</f>
        <v>26918.484993999999</v>
      </c>
      <c r="DZ7" s="18">
        <f>HLOOKUP(DZ$2,PLANEL_Pot_anual!$C$3:$AL$23,5,TRUE)</f>
        <v>26918.484993999999</v>
      </c>
      <c r="EA7" s="18">
        <f>HLOOKUP(EA$2,PLANEL_Pot_anual!$C$3:$AL$23,5,TRUE)</f>
        <v>26918.484993999999</v>
      </c>
      <c r="EB7" s="18">
        <f>HLOOKUP(EB$2,PLANEL_Pot_anual!$C$3:$AL$23,5,TRUE)</f>
        <v>26918.484993999999</v>
      </c>
      <c r="EC7" s="18">
        <f>HLOOKUP(EC$2,PLANEL_Pot_anual!$C$3:$AL$23,5,TRUE)</f>
        <v>26918.484993999999</v>
      </c>
      <c r="ED7" s="18">
        <f>HLOOKUP(ED$2,PLANEL_Pot_anual!$C$3:$AL$23,5,TRUE)</f>
        <v>26918.484993999999</v>
      </c>
      <c r="EE7" s="18">
        <f>HLOOKUP(EE$2,PLANEL_Pot_anual!$C$3:$AL$23,5,TRUE)</f>
        <v>26918.484993999999</v>
      </c>
      <c r="EF7" s="18">
        <f>HLOOKUP(EF$2,PLANEL_Pot_anual!$C$3:$AL$23,5,TRUE)</f>
        <v>26918.484993999999</v>
      </c>
      <c r="EG7" s="18">
        <f>HLOOKUP(EG$2,PLANEL_Pot_anual!$C$3:$AL$23,5,TRUE)</f>
        <v>26918.484993999999</v>
      </c>
      <c r="EH7" s="18">
        <f>HLOOKUP(EH$2,PLANEL_Pot_anual!$C$3:$AL$23,5,TRUE)</f>
        <v>26918.484993999999</v>
      </c>
      <c r="EI7" s="18">
        <f>HLOOKUP(EI$2,PLANEL_Pot_anual!$C$3:$AL$23,5,TRUE)</f>
        <v>26918.484993999999</v>
      </c>
      <c r="EJ7" s="18">
        <f>HLOOKUP(EJ$2,PLANEL_Pot_anual!$C$3:$AL$23,5,TRUE)</f>
        <v>26918.484993999999</v>
      </c>
      <c r="EK7" s="18">
        <f>HLOOKUP(EK$2,PLANEL_Pot_anual!$C$3:$AL$23,5,TRUE)</f>
        <v>26918.484993999999</v>
      </c>
      <c r="EL7" s="18">
        <f>HLOOKUP(EL$2,PLANEL_Pot_anual!$C$3:$AL$23,5,TRUE)</f>
        <v>26918.484993999999</v>
      </c>
      <c r="EM7" s="18">
        <f>HLOOKUP(EM$2,PLANEL_Pot_anual!$C$3:$AL$23,5,TRUE)</f>
        <v>26918.484993999999</v>
      </c>
      <c r="EN7" s="18">
        <f>HLOOKUP(EN$2,PLANEL_Pot_anual!$C$3:$AL$23,5,TRUE)</f>
        <v>26918.484993999999</v>
      </c>
      <c r="EO7" s="18">
        <f>HLOOKUP(EO$2,PLANEL_Pot_anual!$C$3:$AL$23,5,TRUE)</f>
        <v>26918.484993999999</v>
      </c>
      <c r="EP7" s="18">
        <f>HLOOKUP(EP$2,PLANEL_Pot_anual!$C$3:$AL$23,5,TRUE)</f>
        <v>26918.484993999999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16106.096589999999</v>
      </c>
      <c r="AF14" s="24">
        <f>HLOOKUP(AF$2,PLANEL_Pot_anual!$C$3:$AL$24,12,TRUE)</f>
        <v>16106.096589999999</v>
      </c>
      <c r="AG14" s="24">
        <f>HLOOKUP(AG$2,PLANEL_Pot_anual!$C$3:$AL$24,12,TRUE)</f>
        <v>16106.096589999999</v>
      </c>
      <c r="AH14" s="24">
        <f>HLOOKUP(AH$2,PLANEL_Pot_anual!$C$3:$AL$24,12,TRUE)</f>
        <v>16106.096589999999</v>
      </c>
      <c r="AI14" s="24">
        <f>HLOOKUP(AI$2,PLANEL_Pot_anual!$C$3:$AL$24,12,TRUE)</f>
        <v>16106.096589999999</v>
      </c>
      <c r="AJ14" s="24">
        <f>HLOOKUP(AJ$2,PLANEL_Pot_anual!$C$3:$AL$24,12,TRUE)</f>
        <v>16106.096589999999</v>
      </c>
      <c r="AK14" s="24">
        <f>HLOOKUP(AK$2,PLANEL_Pot_anual!$C$3:$AL$24,12,TRUE)</f>
        <v>16106.096589999999</v>
      </c>
      <c r="AL14" s="24">
        <f>HLOOKUP(AL$2,PLANEL_Pot_anual!$C$3:$AL$24,12,TRUE)</f>
        <v>16106.096589999999</v>
      </c>
      <c r="AM14" s="24">
        <f>HLOOKUP(AM$2,PLANEL_Pot_anual!$C$3:$AL$24,12,TRUE)</f>
        <v>16136.476022000001</v>
      </c>
      <c r="AN14" s="24">
        <f>HLOOKUP(AN$2,PLANEL_Pot_anual!$C$3:$AL$24,12,TRUE)</f>
        <v>16136.476022000001</v>
      </c>
      <c r="AO14" s="24">
        <f>HLOOKUP(AO$2,PLANEL_Pot_anual!$C$3:$AL$24,12,TRUE)</f>
        <v>16136.476022000001</v>
      </c>
      <c r="AP14" s="24">
        <f>HLOOKUP(AP$2,PLANEL_Pot_anual!$C$3:$AL$24,12,TRUE)</f>
        <v>16136.476022000001</v>
      </c>
      <c r="AQ14" s="24">
        <f>HLOOKUP(AQ$2,PLANEL_Pot_anual!$C$3:$AL$24,12,TRUE)</f>
        <v>16136.476022000001</v>
      </c>
      <c r="AR14" s="24">
        <f>HLOOKUP(AR$2,PLANEL_Pot_anual!$C$3:$AL$24,12,TRUE)</f>
        <v>16136.476022000001</v>
      </c>
      <c r="AS14" s="24">
        <f>HLOOKUP(AS$2,PLANEL_Pot_anual!$C$3:$AL$24,12,TRUE)</f>
        <v>16136.476022000001</v>
      </c>
      <c r="AT14" s="24">
        <f>HLOOKUP(AT$2,PLANEL_Pot_anual!$C$3:$AL$24,12,TRUE)</f>
        <v>16136.476022000001</v>
      </c>
      <c r="AU14" s="24">
        <f>HLOOKUP(AU$2,PLANEL_Pot_anual!$C$3:$AL$24,12,TRUE)</f>
        <v>16136.476022000001</v>
      </c>
      <c r="AV14" s="24">
        <f>HLOOKUP(AV$2,PLANEL_Pot_anual!$C$3:$AL$24,12,TRUE)</f>
        <v>16136.476022000001</v>
      </c>
      <c r="AW14" s="24">
        <f>HLOOKUP(AW$2,PLANEL_Pot_anual!$C$3:$AL$24,12,TRUE)</f>
        <v>16136.476022000001</v>
      </c>
      <c r="AX14" s="24">
        <f>HLOOKUP(AX$2,PLANEL_Pot_anual!$C$3:$AL$24,12,TRUE)</f>
        <v>16136.476022000001</v>
      </c>
      <c r="AY14" s="24">
        <f>HLOOKUP(AY$2,PLANEL_Pot_anual!$C$3:$AL$24,12,TRUE)</f>
        <v>16136.476022000001</v>
      </c>
      <c r="AZ14" s="24">
        <f>HLOOKUP(AZ$2,PLANEL_Pot_anual!$C$3:$AL$24,12,TRUE)</f>
        <v>16136.476022000001</v>
      </c>
      <c r="BA14" s="24">
        <f>HLOOKUP(BA$2,PLANEL_Pot_anual!$C$3:$AL$24,12,TRUE)</f>
        <v>16136.476022000001</v>
      </c>
      <c r="BB14" s="24">
        <f>HLOOKUP(BB$2,PLANEL_Pot_anual!$C$3:$AL$24,12,TRUE)</f>
        <v>16136.476022000001</v>
      </c>
      <c r="BC14" s="24">
        <f>HLOOKUP(BC$2,PLANEL_Pot_anual!$C$3:$AL$24,12,TRUE)</f>
        <v>17119.830445</v>
      </c>
      <c r="BD14" s="24">
        <f>HLOOKUP(BD$2,PLANEL_Pot_anual!$C$3:$AL$24,12,TRUE)</f>
        <v>17119.830445</v>
      </c>
      <c r="BE14" s="24">
        <f>HLOOKUP(BE$2,PLANEL_Pot_anual!$C$3:$AL$24,12,TRUE)</f>
        <v>17119.830445</v>
      </c>
      <c r="BF14" s="24">
        <f>HLOOKUP(BF$2,PLANEL_Pot_anual!$C$3:$AL$24,12,TRUE)</f>
        <v>17119.830445</v>
      </c>
      <c r="BG14" s="24">
        <f>HLOOKUP(BG$2,PLANEL_Pot_anual!$C$3:$AL$24,12,TRUE)</f>
        <v>19557.441570000003</v>
      </c>
      <c r="BH14" s="24">
        <f>HLOOKUP(BH$2,PLANEL_Pot_anual!$C$3:$AL$24,12,TRUE)</f>
        <v>19557.441570000003</v>
      </c>
      <c r="BI14" s="24">
        <f>HLOOKUP(BI$2,PLANEL_Pot_anual!$C$3:$AL$24,12,TRUE)</f>
        <v>19557.441570000003</v>
      </c>
      <c r="BJ14" s="24">
        <f>HLOOKUP(BJ$2,PLANEL_Pot_anual!$C$3:$AL$24,12,TRUE)</f>
        <v>19557.441570000003</v>
      </c>
      <c r="BK14" s="24">
        <f>HLOOKUP(BK$2,PLANEL_Pot_anual!$C$3:$AL$24,12,TRUE)</f>
        <v>19557.441570000003</v>
      </c>
      <c r="BL14" s="24">
        <f>HLOOKUP(BL$2,PLANEL_Pot_anual!$C$3:$AL$24,12,TRUE)</f>
        <v>19557.441570000003</v>
      </c>
      <c r="BM14" s="24">
        <f>HLOOKUP(BM$2,PLANEL_Pot_anual!$C$3:$AL$24,12,TRUE)</f>
        <v>19557.441570000003</v>
      </c>
      <c r="BN14" s="24">
        <f>HLOOKUP(BN$2,PLANEL_Pot_anual!$C$3:$AL$24,12,TRUE)</f>
        <v>19557.441570000003</v>
      </c>
      <c r="BO14" s="24">
        <f>HLOOKUP(BO$2,PLANEL_Pot_anual!$C$3:$AL$24,12,TRUE)</f>
        <v>19857.535576000002</v>
      </c>
      <c r="BP14" s="24">
        <f>HLOOKUP(BP$2,PLANEL_Pot_anual!$C$3:$AL$24,12,TRUE)</f>
        <v>19857.535576000002</v>
      </c>
      <c r="BQ14" s="24">
        <f>HLOOKUP(BQ$2,PLANEL_Pot_anual!$C$3:$AL$24,12,TRUE)</f>
        <v>19857.535576000002</v>
      </c>
      <c r="BR14" s="24">
        <f>HLOOKUP(BR$2,PLANEL_Pot_anual!$C$3:$AL$24,12,TRUE)</f>
        <v>19857.535576000002</v>
      </c>
      <c r="BS14" s="24">
        <f>HLOOKUP(BS$2,PLANEL_Pot_anual!$C$3:$AL$24,12,TRUE)</f>
        <v>19857.535576000002</v>
      </c>
      <c r="BT14" s="24">
        <f>HLOOKUP(BT$2,PLANEL_Pot_anual!$C$3:$AL$24,12,TRUE)</f>
        <v>19857.535576000002</v>
      </c>
      <c r="BU14" s="24">
        <f>HLOOKUP(BU$2,PLANEL_Pot_anual!$C$3:$AL$24,12,TRUE)</f>
        <v>19857.535576000002</v>
      </c>
      <c r="BV14" s="24">
        <f>HLOOKUP(BV$2,PLANEL_Pot_anual!$C$3:$AL$24,12,TRUE)</f>
        <v>19857.535576000002</v>
      </c>
      <c r="BW14" s="24">
        <f>HLOOKUP(BW$2,PLANEL_Pot_anual!$C$3:$AL$24,12,TRUE)</f>
        <v>19857.535576000002</v>
      </c>
      <c r="BX14" s="24">
        <f>HLOOKUP(BX$2,PLANEL_Pot_anual!$C$3:$AL$24,12,TRUE)</f>
        <v>19857.535576000002</v>
      </c>
      <c r="BY14" s="24">
        <f>HLOOKUP(BY$2,PLANEL_Pot_anual!$C$3:$AL$24,12,TRUE)</f>
        <v>19857.535576000002</v>
      </c>
      <c r="BZ14" s="24">
        <f>HLOOKUP(BZ$2,PLANEL_Pot_anual!$C$3:$AL$24,12,TRUE)</f>
        <v>19857.535576000002</v>
      </c>
      <c r="CA14" s="24">
        <f>HLOOKUP(CA$2,PLANEL_Pot_anual!$C$3:$AL$24,12,TRUE)</f>
        <v>19857.535576000002</v>
      </c>
      <c r="CB14" s="24">
        <f>HLOOKUP(CB$2,PLANEL_Pot_anual!$C$3:$AL$24,12,TRUE)</f>
        <v>19857.535576000002</v>
      </c>
      <c r="CC14" s="24">
        <f>HLOOKUP(CC$2,PLANEL_Pot_anual!$C$3:$AL$24,12,TRUE)</f>
        <v>19857.535576000002</v>
      </c>
      <c r="CD14" s="24">
        <f>HLOOKUP(CD$2,PLANEL_Pot_anual!$C$3:$AL$24,12,TRUE)</f>
        <v>19857.535576000002</v>
      </c>
      <c r="CE14" s="24">
        <f>HLOOKUP(CE$2,PLANEL_Pot_anual!$C$3:$AL$24,12,TRUE)</f>
        <v>19857.535576000002</v>
      </c>
      <c r="CF14" s="24">
        <f>HLOOKUP(CF$2,PLANEL_Pot_anual!$C$3:$AL$24,12,TRUE)</f>
        <v>19857.535576000002</v>
      </c>
      <c r="CG14" s="24">
        <f>HLOOKUP(CG$2,PLANEL_Pot_anual!$C$3:$AL$24,12,TRUE)</f>
        <v>19857.535576000002</v>
      </c>
      <c r="CH14" s="24">
        <f>HLOOKUP(CH$2,PLANEL_Pot_anual!$C$3:$AL$24,12,TRUE)</f>
        <v>19857.535576000002</v>
      </c>
      <c r="CI14" s="24">
        <f>HLOOKUP(CI$2,PLANEL_Pot_anual!$C$3:$AL$24,12,TRUE)</f>
        <v>19865.697193</v>
      </c>
      <c r="CJ14" s="24">
        <f>HLOOKUP(CJ$2,PLANEL_Pot_anual!$C$3:$AL$24,12,TRUE)</f>
        <v>19865.697193</v>
      </c>
      <c r="CK14" s="24">
        <f>HLOOKUP(CK$2,PLANEL_Pot_anual!$C$3:$AL$24,12,TRUE)</f>
        <v>19865.697193</v>
      </c>
      <c r="CL14" s="24">
        <f>HLOOKUP(CL$2,PLANEL_Pot_anual!$C$3:$AL$24,12,TRUE)</f>
        <v>19865.697193</v>
      </c>
      <c r="CM14" s="24">
        <f>HLOOKUP(CM$2,PLANEL_Pot_anual!$C$3:$AL$24,12,TRUE)</f>
        <v>19865.697193</v>
      </c>
      <c r="CN14" s="24">
        <f>HLOOKUP(CN$2,PLANEL_Pot_anual!$C$3:$AL$24,12,TRUE)</f>
        <v>19865.697193</v>
      </c>
      <c r="CO14" s="24">
        <f>HLOOKUP(CO$2,PLANEL_Pot_anual!$C$3:$AL$24,12,TRUE)</f>
        <v>19865.697193</v>
      </c>
      <c r="CP14" s="24">
        <f>HLOOKUP(CP$2,PLANEL_Pot_anual!$C$3:$AL$24,12,TRUE)</f>
        <v>19865.697193</v>
      </c>
      <c r="CQ14" s="24">
        <f>HLOOKUP(CQ$2,PLANEL_Pot_anual!$C$3:$AL$24,12,TRUE)</f>
        <v>19865.697193</v>
      </c>
      <c r="CR14" s="24">
        <f>HLOOKUP(CR$2,PLANEL_Pot_anual!$C$3:$AL$24,12,TRUE)</f>
        <v>19865.697193</v>
      </c>
      <c r="CS14" s="24">
        <f>HLOOKUP(CS$2,PLANEL_Pot_anual!$C$3:$AL$24,12,TRUE)</f>
        <v>19865.697193</v>
      </c>
      <c r="CT14" s="24">
        <f>HLOOKUP(CT$2,PLANEL_Pot_anual!$C$3:$AL$24,12,TRUE)</f>
        <v>19865.697193</v>
      </c>
      <c r="CU14" s="24">
        <f>HLOOKUP(CU$2,PLANEL_Pot_anual!$C$3:$AL$24,12,TRUE)</f>
        <v>19865.697193</v>
      </c>
      <c r="CV14" s="24">
        <f>HLOOKUP(CV$2,PLANEL_Pot_anual!$C$3:$AL$24,12,TRUE)</f>
        <v>19865.697193</v>
      </c>
      <c r="CW14" s="24">
        <f>HLOOKUP(CW$2,PLANEL_Pot_anual!$C$3:$AL$24,12,TRUE)</f>
        <v>19865.697193</v>
      </c>
      <c r="CX14" s="24">
        <f>HLOOKUP(CX$2,PLANEL_Pot_anual!$C$3:$AL$24,12,TRUE)</f>
        <v>19865.697193</v>
      </c>
      <c r="CY14" s="24">
        <f>HLOOKUP(CY$2,PLANEL_Pot_anual!$C$3:$AL$24,12,TRUE)</f>
        <v>19865.697193</v>
      </c>
      <c r="CZ14" s="24">
        <f>HLOOKUP(CZ$2,PLANEL_Pot_anual!$C$3:$AL$24,12,TRUE)</f>
        <v>19865.697193</v>
      </c>
      <c r="DA14" s="24">
        <f>HLOOKUP(DA$2,PLANEL_Pot_anual!$C$3:$AL$24,12,TRUE)</f>
        <v>19865.697193</v>
      </c>
      <c r="DB14" s="24">
        <f>HLOOKUP(DB$2,PLANEL_Pot_anual!$C$3:$AL$24,12,TRUE)</f>
        <v>19865.697193</v>
      </c>
      <c r="DC14" s="24">
        <f>HLOOKUP(DC$2,PLANEL_Pot_anual!$C$3:$AL$24,12,TRUE)</f>
        <v>19865.697193</v>
      </c>
      <c r="DD14" s="24">
        <f>HLOOKUP(DD$2,PLANEL_Pot_anual!$C$3:$AL$24,12,TRUE)</f>
        <v>19865.697193</v>
      </c>
      <c r="DE14" s="24">
        <f>HLOOKUP(DE$2,PLANEL_Pot_anual!$C$3:$AL$24,12,TRUE)</f>
        <v>19865.697193</v>
      </c>
      <c r="DF14" s="24">
        <f>HLOOKUP(DF$2,PLANEL_Pot_anual!$C$3:$AL$24,12,TRUE)</f>
        <v>19865.697193</v>
      </c>
      <c r="DG14" s="24">
        <f>HLOOKUP(DG$2,PLANEL_Pot_anual!$C$3:$AL$24,12,TRUE)</f>
        <v>19865.697193</v>
      </c>
      <c r="DH14" s="24">
        <f>HLOOKUP(DH$2,PLANEL_Pot_anual!$C$3:$AL$24,12,TRUE)</f>
        <v>19865.697193</v>
      </c>
      <c r="DI14" s="24">
        <f>HLOOKUP(DI$2,PLANEL_Pot_anual!$C$3:$AL$24,12,TRUE)</f>
        <v>19865.697193</v>
      </c>
      <c r="DJ14" s="24">
        <f>HLOOKUP(DJ$2,PLANEL_Pot_anual!$C$3:$AL$24,12,TRUE)</f>
        <v>19865.697193</v>
      </c>
      <c r="DK14" s="24">
        <f>HLOOKUP(DK$2,PLANEL_Pot_anual!$C$3:$AL$24,12,TRUE)</f>
        <v>19865.697193</v>
      </c>
      <c r="DL14" s="24">
        <f>HLOOKUP(DL$2,PLANEL_Pot_anual!$C$3:$AL$24,12,TRUE)</f>
        <v>19865.697193</v>
      </c>
      <c r="DM14" s="24">
        <f>HLOOKUP(DM$2,PLANEL_Pot_anual!$C$3:$AL$24,12,TRUE)</f>
        <v>19865.697193</v>
      </c>
      <c r="DN14" s="24">
        <f>HLOOKUP(DN$2,PLANEL_Pot_anual!$C$3:$AL$24,12,TRUE)</f>
        <v>19865.697193</v>
      </c>
      <c r="DO14" s="24">
        <f>HLOOKUP(DO$2,PLANEL_Pot_anual!$C$3:$AL$24,12,TRUE)</f>
        <v>19865.697193</v>
      </c>
      <c r="DP14" s="24">
        <f>HLOOKUP(DP$2,PLANEL_Pot_anual!$C$3:$AL$24,12,TRUE)</f>
        <v>19865.697193</v>
      </c>
      <c r="DQ14" s="24">
        <f>HLOOKUP(DQ$2,PLANEL_Pot_anual!$C$3:$AL$24,12,TRUE)</f>
        <v>19865.697193</v>
      </c>
      <c r="DR14" s="24">
        <f>HLOOKUP(DR$2,PLANEL_Pot_anual!$C$3:$AL$24,12,TRUE)</f>
        <v>19865.697193</v>
      </c>
      <c r="DS14" s="24">
        <f>HLOOKUP(DS$2,PLANEL_Pot_anual!$C$3:$AL$24,12,TRUE)</f>
        <v>19865.697193</v>
      </c>
      <c r="DT14" s="24">
        <f>HLOOKUP(DT$2,PLANEL_Pot_anual!$C$3:$AL$24,12,TRUE)</f>
        <v>19865.697193</v>
      </c>
      <c r="DU14" s="24">
        <f>HLOOKUP(DU$2,PLANEL_Pot_anual!$C$3:$AL$24,12,TRUE)</f>
        <v>19865.697193</v>
      </c>
      <c r="DV14" s="24">
        <f>HLOOKUP(DV$2,PLANEL_Pot_anual!$C$3:$AL$24,12,TRUE)</f>
        <v>19865.697193</v>
      </c>
      <c r="DW14" s="24">
        <f>HLOOKUP(DW$2,PLANEL_Pot_anual!$C$3:$AL$24,12,TRUE)</f>
        <v>20251.697193</v>
      </c>
      <c r="DX14" s="24">
        <f>HLOOKUP(DX$2,PLANEL_Pot_anual!$C$3:$AL$24,12,TRUE)</f>
        <v>20251.697193</v>
      </c>
      <c r="DY14" s="24">
        <f>HLOOKUP(DY$2,PLANEL_Pot_anual!$C$3:$AL$24,12,TRUE)</f>
        <v>20251.697193</v>
      </c>
      <c r="DZ14" s="24">
        <f>HLOOKUP(DZ$2,PLANEL_Pot_anual!$C$3:$AL$24,12,TRUE)</f>
        <v>20251.697193</v>
      </c>
      <c r="EA14" s="24">
        <f>HLOOKUP(EA$2,PLANEL_Pot_anual!$C$3:$AL$24,12,TRUE)</f>
        <v>20251.697193</v>
      </c>
      <c r="EB14" s="24">
        <f>HLOOKUP(EB$2,PLANEL_Pot_anual!$C$3:$AL$24,12,TRUE)</f>
        <v>20251.697193</v>
      </c>
      <c r="EC14" s="24">
        <f>HLOOKUP(EC$2,PLANEL_Pot_anual!$C$3:$AL$24,12,TRUE)</f>
        <v>20251.697193</v>
      </c>
      <c r="ED14" s="24">
        <f>HLOOKUP(ED$2,PLANEL_Pot_anual!$C$3:$AL$24,12,TRUE)</f>
        <v>20251.697193</v>
      </c>
      <c r="EE14" s="24">
        <f>HLOOKUP(EE$2,PLANEL_Pot_anual!$C$3:$AL$24,12,TRUE)</f>
        <v>20251.697193</v>
      </c>
      <c r="EF14" s="24">
        <f>HLOOKUP(EF$2,PLANEL_Pot_anual!$C$3:$AL$24,12,TRUE)</f>
        <v>20251.697193</v>
      </c>
      <c r="EG14" s="24">
        <f>HLOOKUP(EG$2,PLANEL_Pot_anual!$C$3:$AL$24,12,TRUE)</f>
        <v>20251.697193</v>
      </c>
      <c r="EH14" s="24">
        <f>HLOOKUP(EH$2,PLANEL_Pot_anual!$C$3:$AL$24,12,TRUE)</f>
        <v>20251.697193</v>
      </c>
      <c r="EI14" s="24">
        <f>HLOOKUP(EI$2,PLANEL_Pot_anual!$C$3:$AL$24,12,TRUE)</f>
        <v>20251.697193</v>
      </c>
      <c r="EJ14" s="24">
        <f>HLOOKUP(EJ$2,PLANEL_Pot_anual!$C$3:$AL$24,12,TRUE)</f>
        <v>20251.697193</v>
      </c>
      <c r="EK14" s="24">
        <f>HLOOKUP(EK$2,PLANEL_Pot_anual!$C$3:$AL$24,12,TRUE)</f>
        <v>20251.697193</v>
      </c>
      <c r="EL14" s="24">
        <f>HLOOKUP(EL$2,PLANEL_Pot_anual!$C$3:$AL$24,12,TRUE)</f>
        <v>20251.697193</v>
      </c>
      <c r="EM14" s="24">
        <f>HLOOKUP(EM$2,PLANEL_Pot_anual!$C$3:$AL$24,12,TRUE)</f>
        <v>20251.697193</v>
      </c>
      <c r="EN14" s="24">
        <f>HLOOKUP(EN$2,PLANEL_Pot_anual!$C$3:$AL$24,12,TRUE)</f>
        <v>20251.697193</v>
      </c>
      <c r="EO14" s="24">
        <f>HLOOKUP(EO$2,PLANEL_Pot_anual!$C$3:$AL$24,12,TRUE)</f>
        <v>20251.697193</v>
      </c>
      <c r="EP14" s="24">
        <f>HLOOKUP(EP$2,PLANEL_Pot_anual!$C$3:$AL$24,12,TRUE)</f>
        <v>20251.697193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16979.5580376</v>
      </c>
      <c r="AF17" s="30">
        <f>HLOOKUP(AF$2,PLANEL_Pot_anual!$C$3:$AL$24,15,TRUE)</f>
        <v>16979.5580376</v>
      </c>
      <c r="AG17" s="30">
        <f>HLOOKUP(AG$2,PLANEL_Pot_anual!$C$3:$AL$24,15,TRUE)</f>
        <v>16979.5580376</v>
      </c>
      <c r="AH17" s="30">
        <f>HLOOKUP(AH$2,PLANEL_Pot_anual!$C$3:$AL$24,15,TRUE)</f>
        <v>16979.5580376</v>
      </c>
      <c r="AI17" s="30">
        <f>HLOOKUP(AI$2,PLANEL_Pot_anual!$C$3:$AL$24,15,TRUE)</f>
        <v>22793.298985999998</v>
      </c>
      <c r="AJ17" s="30">
        <f>HLOOKUP(AJ$2,PLANEL_Pot_anual!$C$3:$AL$24,15,TRUE)</f>
        <v>22793.298985999998</v>
      </c>
      <c r="AK17" s="30">
        <f>HLOOKUP(AK$2,PLANEL_Pot_anual!$C$3:$AL$24,15,TRUE)</f>
        <v>22793.298985999998</v>
      </c>
      <c r="AL17" s="30">
        <f>HLOOKUP(AL$2,PLANEL_Pot_anual!$C$3:$AL$24,15,TRUE)</f>
        <v>22793.298985999998</v>
      </c>
      <c r="AM17" s="30">
        <f>HLOOKUP(AM$2,PLANEL_Pot_anual!$C$3:$AL$24,15,TRUE)</f>
        <v>25460.897380999999</v>
      </c>
      <c r="AN17" s="30">
        <f>HLOOKUP(AN$2,PLANEL_Pot_anual!$C$3:$AL$24,15,TRUE)</f>
        <v>25460.897380999999</v>
      </c>
      <c r="AO17" s="30">
        <f>HLOOKUP(AO$2,PLANEL_Pot_anual!$C$3:$AL$24,15,TRUE)</f>
        <v>25460.897380999999</v>
      </c>
      <c r="AP17" s="30">
        <f>HLOOKUP(AP$2,PLANEL_Pot_anual!$C$3:$AL$24,15,TRUE)</f>
        <v>25460.897380999999</v>
      </c>
      <c r="AQ17" s="30">
        <f>HLOOKUP(AQ$2,PLANEL_Pot_anual!$C$3:$AL$24,15,TRUE)</f>
        <v>33632.780010000002</v>
      </c>
      <c r="AR17" s="30">
        <f>HLOOKUP(AR$2,PLANEL_Pot_anual!$C$3:$AL$24,15,TRUE)</f>
        <v>33632.780010000002</v>
      </c>
      <c r="AS17" s="30">
        <f>HLOOKUP(AS$2,PLANEL_Pot_anual!$C$3:$AL$24,15,TRUE)</f>
        <v>33632.780010000002</v>
      </c>
      <c r="AT17" s="30">
        <f>HLOOKUP(AT$2,PLANEL_Pot_anual!$C$3:$AL$24,15,TRUE)</f>
        <v>33632.780010000002</v>
      </c>
      <c r="AU17" s="30">
        <f>HLOOKUP(AU$2,PLANEL_Pot_anual!$C$3:$AL$24,15,TRUE)</f>
        <v>35808.36219</v>
      </c>
      <c r="AV17" s="30">
        <f>HLOOKUP(AV$2,PLANEL_Pot_anual!$C$3:$AL$24,15,TRUE)</f>
        <v>35808.36219</v>
      </c>
      <c r="AW17" s="30">
        <f>HLOOKUP(AW$2,PLANEL_Pot_anual!$C$3:$AL$24,15,TRUE)</f>
        <v>35808.36219</v>
      </c>
      <c r="AX17" s="30">
        <f>HLOOKUP(AX$2,PLANEL_Pot_anual!$C$3:$AL$24,15,TRUE)</f>
        <v>35808.36219</v>
      </c>
      <c r="AY17" s="30">
        <f>HLOOKUP(AY$2,PLANEL_Pot_anual!$C$3:$AL$24,15,TRUE)</f>
        <v>40595.16158</v>
      </c>
      <c r="AZ17" s="30">
        <f>HLOOKUP(AZ$2,PLANEL_Pot_anual!$C$3:$AL$24,15,TRUE)</f>
        <v>40595.16158</v>
      </c>
      <c r="BA17" s="30">
        <f>HLOOKUP(BA$2,PLANEL_Pot_anual!$C$3:$AL$24,15,TRUE)</f>
        <v>40595.16158</v>
      </c>
      <c r="BB17" s="30">
        <f>HLOOKUP(BB$2,PLANEL_Pot_anual!$C$3:$AL$24,15,TRUE)</f>
        <v>40595.16158</v>
      </c>
      <c r="BC17" s="30">
        <f>HLOOKUP(BC$2,PLANEL_Pot_anual!$C$3:$AL$24,15,TRUE)</f>
        <v>41763.051940000005</v>
      </c>
      <c r="BD17" s="30">
        <f>HLOOKUP(BD$2,PLANEL_Pot_anual!$C$3:$AL$24,15,TRUE)</f>
        <v>41763.051940000005</v>
      </c>
      <c r="BE17" s="30">
        <f>HLOOKUP(BE$2,PLANEL_Pot_anual!$C$3:$AL$24,15,TRUE)</f>
        <v>41763.051940000005</v>
      </c>
      <c r="BF17" s="30">
        <f>HLOOKUP(BF$2,PLANEL_Pot_anual!$C$3:$AL$24,15,TRUE)</f>
        <v>41763.051940000005</v>
      </c>
      <c r="BG17" s="30">
        <f>HLOOKUP(BG$2,PLANEL_Pot_anual!$C$3:$AL$24,15,TRUE)</f>
        <v>44843.213739999999</v>
      </c>
      <c r="BH17" s="30">
        <f>HLOOKUP(BH$2,PLANEL_Pot_anual!$C$3:$AL$24,15,TRUE)</f>
        <v>44843.213739999999</v>
      </c>
      <c r="BI17" s="30">
        <f>HLOOKUP(BI$2,PLANEL_Pot_anual!$C$3:$AL$24,15,TRUE)</f>
        <v>44843.213739999999</v>
      </c>
      <c r="BJ17" s="30">
        <f>HLOOKUP(BJ$2,PLANEL_Pot_anual!$C$3:$AL$24,15,TRUE)</f>
        <v>44843.213739999999</v>
      </c>
      <c r="BK17" s="30">
        <f>HLOOKUP(BK$2,PLANEL_Pot_anual!$C$3:$AL$24,15,TRUE)</f>
        <v>45479.594468499999</v>
      </c>
      <c r="BL17" s="30">
        <f>HLOOKUP(BL$2,PLANEL_Pot_anual!$C$3:$AL$24,15,TRUE)</f>
        <v>45479.594468499999</v>
      </c>
      <c r="BM17" s="30">
        <f>HLOOKUP(BM$2,PLANEL_Pot_anual!$C$3:$AL$24,15,TRUE)</f>
        <v>45479.594468499999</v>
      </c>
      <c r="BN17" s="30">
        <f>HLOOKUP(BN$2,PLANEL_Pot_anual!$C$3:$AL$24,15,TRUE)</f>
        <v>45479.594468499999</v>
      </c>
      <c r="BO17" s="30">
        <f>HLOOKUP(BO$2,PLANEL_Pot_anual!$C$3:$AL$24,15,TRUE)</f>
        <v>48669.218280000001</v>
      </c>
      <c r="BP17" s="30">
        <f>HLOOKUP(BP$2,PLANEL_Pot_anual!$C$3:$AL$24,15,TRUE)</f>
        <v>48669.218280000001</v>
      </c>
      <c r="BQ17" s="30">
        <f>HLOOKUP(BQ$2,PLANEL_Pot_anual!$C$3:$AL$24,15,TRUE)</f>
        <v>48669.218280000001</v>
      </c>
      <c r="BR17" s="30">
        <f>HLOOKUP(BR$2,PLANEL_Pot_anual!$C$3:$AL$24,15,TRUE)</f>
        <v>48669.218280000001</v>
      </c>
      <c r="BS17" s="30">
        <f>HLOOKUP(BS$2,PLANEL_Pot_anual!$C$3:$AL$24,15,TRUE)</f>
        <v>53530.304545999999</v>
      </c>
      <c r="BT17" s="30">
        <f>HLOOKUP(BT$2,PLANEL_Pot_anual!$C$3:$AL$24,15,TRUE)</f>
        <v>53530.304545999999</v>
      </c>
      <c r="BU17" s="30">
        <f>HLOOKUP(BU$2,PLANEL_Pot_anual!$C$3:$AL$24,15,TRUE)</f>
        <v>53530.304545999999</v>
      </c>
      <c r="BV17" s="30">
        <f>HLOOKUP(BV$2,PLANEL_Pot_anual!$C$3:$AL$24,15,TRUE)</f>
        <v>53530.304545999999</v>
      </c>
      <c r="BW17" s="30">
        <f>HLOOKUP(BW$2,PLANEL_Pot_anual!$C$3:$AL$24,15,TRUE)</f>
        <v>58038.887469999994</v>
      </c>
      <c r="BX17" s="30">
        <f>HLOOKUP(BX$2,PLANEL_Pot_anual!$C$3:$AL$24,15,TRUE)</f>
        <v>58038.887469999994</v>
      </c>
      <c r="BY17" s="30">
        <f>HLOOKUP(BY$2,PLANEL_Pot_anual!$C$3:$AL$24,15,TRUE)</f>
        <v>58038.887469999994</v>
      </c>
      <c r="BZ17" s="30">
        <f>HLOOKUP(BZ$2,PLANEL_Pot_anual!$C$3:$AL$24,15,TRUE)</f>
        <v>58038.887469999994</v>
      </c>
      <c r="CA17" s="30">
        <f>HLOOKUP(CA$2,PLANEL_Pot_anual!$C$3:$AL$24,15,TRUE)</f>
        <v>64156.985229999991</v>
      </c>
      <c r="CB17" s="30">
        <f>HLOOKUP(CB$2,PLANEL_Pot_anual!$C$3:$AL$24,15,TRUE)</f>
        <v>64156.985229999991</v>
      </c>
      <c r="CC17" s="30">
        <f>HLOOKUP(CC$2,PLANEL_Pot_anual!$C$3:$AL$24,15,TRUE)</f>
        <v>64156.985229999991</v>
      </c>
      <c r="CD17" s="30">
        <f>HLOOKUP(CD$2,PLANEL_Pot_anual!$C$3:$AL$24,15,TRUE)</f>
        <v>64156.985229999991</v>
      </c>
      <c r="CE17" s="30">
        <f>HLOOKUP(CE$2,PLANEL_Pot_anual!$C$3:$AL$24,15,TRUE)</f>
        <v>71383.884479999993</v>
      </c>
      <c r="CF17" s="30">
        <f>HLOOKUP(CF$2,PLANEL_Pot_anual!$C$3:$AL$24,15,TRUE)</f>
        <v>71383.884479999993</v>
      </c>
      <c r="CG17" s="30">
        <f>HLOOKUP(CG$2,PLANEL_Pot_anual!$C$3:$AL$24,15,TRUE)</f>
        <v>71383.884479999993</v>
      </c>
      <c r="CH17" s="30">
        <f>HLOOKUP(CH$2,PLANEL_Pot_anual!$C$3:$AL$24,15,TRUE)</f>
        <v>71383.884479999993</v>
      </c>
      <c r="CI17" s="30">
        <f>HLOOKUP(CI$2,PLANEL_Pot_anual!$C$3:$AL$24,15,TRUE)</f>
        <v>79088.602650000001</v>
      </c>
      <c r="CJ17" s="30">
        <f>HLOOKUP(CJ$2,PLANEL_Pot_anual!$C$3:$AL$24,15,TRUE)</f>
        <v>79088.602650000001</v>
      </c>
      <c r="CK17" s="30">
        <f>HLOOKUP(CK$2,PLANEL_Pot_anual!$C$3:$AL$24,15,TRUE)</f>
        <v>79088.602650000001</v>
      </c>
      <c r="CL17" s="30">
        <f>HLOOKUP(CL$2,PLANEL_Pot_anual!$C$3:$AL$24,15,TRUE)</f>
        <v>79088.602650000001</v>
      </c>
      <c r="CM17" s="30">
        <f>HLOOKUP(CM$2,PLANEL_Pot_anual!$C$3:$AL$24,15,TRUE)</f>
        <v>83762.651890000008</v>
      </c>
      <c r="CN17" s="30">
        <f>HLOOKUP(CN$2,PLANEL_Pot_anual!$C$3:$AL$24,15,TRUE)</f>
        <v>83762.651890000008</v>
      </c>
      <c r="CO17" s="30">
        <f>HLOOKUP(CO$2,PLANEL_Pot_anual!$C$3:$AL$24,15,TRUE)</f>
        <v>83762.651890000008</v>
      </c>
      <c r="CP17" s="30">
        <f>HLOOKUP(CP$2,PLANEL_Pot_anual!$C$3:$AL$24,15,TRUE)</f>
        <v>83762.651890000008</v>
      </c>
      <c r="CQ17" s="30">
        <f>HLOOKUP(CQ$2,PLANEL_Pot_anual!$C$3:$AL$24,15,TRUE)</f>
        <v>86268.262389999989</v>
      </c>
      <c r="CR17" s="30">
        <f>HLOOKUP(CR$2,PLANEL_Pot_anual!$C$3:$AL$24,15,TRUE)</f>
        <v>86268.262389999989</v>
      </c>
      <c r="CS17" s="30">
        <f>HLOOKUP(CS$2,PLANEL_Pot_anual!$C$3:$AL$24,15,TRUE)</f>
        <v>86268.262389999989</v>
      </c>
      <c r="CT17" s="30">
        <f>HLOOKUP(CT$2,PLANEL_Pot_anual!$C$3:$AL$24,15,TRUE)</f>
        <v>86268.262389999989</v>
      </c>
      <c r="CU17" s="30">
        <f>HLOOKUP(CU$2,PLANEL_Pot_anual!$C$3:$AL$24,15,TRUE)</f>
        <v>85660.087249999997</v>
      </c>
      <c r="CV17" s="30">
        <f>HLOOKUP(CV$2,PLANEL_Pot_anual!$C$3:$AL$24,15,TRUE)</f>
        <v>85660.087249999997</v>
      </c>
      <c r="CW17" s="30">
        <f>HLOOKUP(CW$2,PLANEL_Pot_anual!$C$3:$AL$24,15,TRUE)</f>
        <v>85660.087249999997</v>
      </c>
      <c r="CX17" s="30">
        <f>HLOOKUP(CX$2,PLANEL_Pot_anual!$C$3:$AL$24,15,TRUE)</f>
        <v>85660.087249999997</v>
      </c>
      <c r="CY17" s="30">
        <f>HLOOKUP(CY$2,PLANEL_Pot_anual!$C$3:$AL$24,15,TRUE)</f>
        <v>101464.22315999999</v>
      </c>
      <c r="CZ17" s="30">
        <f>HLOOKUP(CZ$2,PLANEL_Pot_anual!$C$3:$AL$24,15,TRUE)</f>
        <v>101464.22315999999</v>
      </c>
      <c r="DA17" s="30">
        <f>HLOOKUP(DA$2,PLANEL_Pot_anual!$C$3:$AL$24,15,TRUE)</f>
        <v>101464.22315999999</v>
      </c>
      <c r="DB17" s="30">
        <f>HLOOKUP(DB$2,PLANEL_Pot_anual!$C$3:$AL$24,15,TRUE)</f>
        <v>101464.22315999999</v>
      </c>
      <c r="DC17" s="30">
        <f>HLOOKUP(DC$2,PLANEL_Pot_anual!$C$3:$AL$24,15,TRUE)</f>
        <v>106985.6094</v>
      </c>
      <c r="DD17" s="30">
        <f>HLOOKUP(DD$2,PLANEL_Pot_anual!$C$3:$AL$24,15,TRUE)</f>
        <v>106985.6094</v>
      </c>
      <c r="DE17" s="30">
        <f>HLOOKUP(DE$2,PLANEL_Pot_anual!$C$3:$AL$24,15,TRUE)</f>
        <v>106985.6094</v>
      </c>
      <c r="DF17" s="30">
        <f>HLOOKUP(DF$2,PLANEL_Pot_anual!$C$3:$AL$24,15,TRUE)</f>
        <v>106985.6094</v>
      </c>
      <c r="DG17" s="30">
        <f>HLOOKUP(DG$2,PLANEL_Pot_anual!$C$3:$AL$24,15,TRUE)</f>
        <v>111418.25799</v>
      </c>
      <c r="DH17" s="30">
        <f>HLOOKUP(DH$2,PLANEL_Pot_anual!$C$3:$AL$24,15,TRUE)</f>
        <v>111418.25799</v>
      </c>
      <c r="DI17" s="30">
        <f>HLOOKUP(DI$2,PLANEL_Pot_anual!$C$3:$AL$24,15,TRUE)</f>
        <v>111418.25799</v>
      </c>
      <c r="DJ17" s="30">
        <f>HLOOKUP(DJ$2,PLANEL_Pot_anual!$C$3:$AL$24,15,TRUE)</f>
        <v>111418.25799</v>
      </c>
      <c r="DK17" s="30">
        <f>HLOOKUP(DK$2,PLANEL_Pot_anual!$C$3:$AL$24,15,TRUE)</f>
        <v>115648.72129</v>
      </c>
      <c r="DL17" s="30">
        <f>HLOOKUP(DL$2,PLANEL_Pot_anual!$C$3:$AL$24,15,TRUE)</f>
        <v>115648.72129</v>
      </c>
      <c r="DM17" s="30">
        <f>HLOOKUP(DM$2,PLANEL_Pot_anual!$C$3:$AL$24,15,TRUE)</f>
        <v>115648.72129</v>
      </c>
      <c r="DN17" s="30">
        <f>HLOOKUP(DN$2,PLANEL_Pot_anual!$C$3:$AL$24,15,TRUE)</f>
        <v>115648.72129</v>
      </c>
      <c r="DO17" s="30">
        <f>HLOOKUP(DO$2,PLANEL_Pot_anual!$C$3:$AL$24,15,TRUE)</f>
        <v>120122.18736</v>
      </c>
      <c r="DP17" s="30">
        <f>HLOOKUP(DP$2,PLANEL_Pot_anual!$C$3:$AL$24,15,TRUE)</f>
        <v>120122.18736</v>
      </c>
      <c r="DQ17" s="30">
        <f>HLOOKUP(DQ$2,PLANEL_Pot_anual!$C$3:$AL$24,15,TRUE)</f>
        <v>120122.18736</v>
      </c>
      <c r="DR17" s="30">
        <f>HLOOKUP(DR$2,PLANEL_Pot_anual!$C$3:$AL$24,15,TRUE)</f>
        <v>120122.18736</v>
      </c>
      <c r="DS17" s="30">
        <f>HLOOKUP(DS$2,PLANEL_Pot_anual!$C$3:$AL$24,15,TRUE)</f>
        <v>125613.08942999999</v>
      </c>
      <c r="DT17" s="30">
        <f>HLOOKUP(DT$2,PLANEL_Pot_anual!$C$3:$AL$24,15,TRUE)</f>
        <v>125613.08942999999</v>
      </c>
      <c r="DU17" s="30">
        <f>HLOOKUP(DU$2,PLANEL_Pot_anual!$C$3:$AL$24,15,TRUE)</f>
        <v>125613.08942999999</v>
      </c>
      <c r="DV17" s="30">
        <f>HLOOKUP(DV$2,PLANEL_Pot_anual!$C$3:$AL$24,15,TRUE)</f>
        <v>125613.08942999999</v>
      </c>
      <c r="DW17" s="30">
        <f>HLOOKUP(DW$2,PLANEL_Pot_anual!$C$3:$AL$24,15,TRUE)</f>
        <v>130594.13042</v>
      </c>
      <c r="DX17" s="30">
        <f>HLOOKUP(DX$2,PLANEL_Pot_anual!$C$3:$AL$24,15,TRUE)</f>
        <v>130594.13042</v>
      </c>
      <c r="DY17" s="30">
        <f>HLOOKUP(DY$2,PLANEL_Pot_anual!$C$3:$AL$24,15,TRUE)</f>
        <v>130594.13042</v>
      </c>
      <c r="DZ17" s="30">
        <f>HLOOKUP(DZ$2,PLANEL_Pot_anual!$C$3:$AL$24,15,TRUE)</f>
        <v>130594.13042</v>
      </c>
      <c r="EA17" s="30">
        <f>HLOOKUP(EA$2,PLANEL_Pot_anual!$C$3:$AL$24,15,TRUE)</f>
        <v>131690.18494000001</v>
      </c>
      <c r="EB17" s="30">
        <f>HLOOKUP(EB$2,PLANEL_Pot_anual!$C$3:$AL$24,15,TRUE)</f>
        <v>131690.18494000001</v>
      </c>
      <c r="EC17" s="30">
        <f>HLOOKUP(EC$2,PLANEL_Pot_anual!$C$3:$AL$24,15,TRUE)</f>
        <v>131690.18494000001</v>
      </c>
      <c r="ED17" s="30">
        <f>HLOOKUP(ED$2,PLANEL_Pot_anual!$C$3:$AL$24,15,TRUE)</f>
        <v>131690.18494000001</v>
      </c>
      <c r="EE17" s="30">
        <f>HLOOKUP(EE$2,PLANEL_Pot_anual!$C$3:$AL$24,15,TRUE)</f>
        <v>138569.07582</v>
      </c>
      <c r="EF17" s="30">
        <f>HLOOKUP(EF$2,PLANEL_Pot_anual!$C$3:$AL$24,15,TRUE)</f>
        <v>138569.07582</v>
      </c>
      <c r="EG17" s="30">
        <f>HLOOKUP(EG$2,PLANEL_Pot_anual!$C$3:$AL$24,15,TRUE)</f>
        <v>138569.07582</v>
      </c>
      <c r="EH17" s="30">
        <f>HLOOKUP(EH$2,PLANEL_Pot_anual!$C$3:$AL$24,15,TRUE)</f>
        <v>138569.07582</v>
      </c>
      <c r="EI17" s="30">
        <f>HLOOKUP(EI$2,PLANEL_Pot_anual!$C$3:$AL$24,15,TRUE)</f>
        <v>144436.20874999999</v>
      </c>
      <c r="EJ17" s="30">
        <f>HLOOKUP(EJ$2,PLANEL_Pot_anual!$C$3:$AL$24,15,TRUE)</f>
        <v>144436.20874999999</v>
      </c>
      <c r="EK17" s="30">
        <f>HLOOKUP(EK$2,PLANEL_Pot_anual!$C$3:$AL$24,15,TRUE)</f>
        <v>144436.20874999999</v>
      </c>
      <c r="EL17" s="30">
        <f>HLOOKUP(EL$2,PLANEL_Pot_anual!$C$3:$AL$24,15,TRUE)</f>
        <v>144436.20874999999</v>
      </c>
      <c r="EM17" s="30">
        <f>HLOOKUP(EM$2,PLANEL_Pot_anual!$C$3:$AL$24,15,TRUE)</f>
        <v>145566.09484000001</v>
      </c>
      <c r="EN17" s="30">
        <f>HLOOKUP(EN$2,PLANEL_Pot_anual!$C$3:$AL$24,15,TRUE)</f>
        <v>145566.09484000001</v>
      </c>
      <c r="EO17" s="30">
        <f>HLOOKUP(EO$2,PLANEL_Pot_anual!$C$3:$AL$24,15,TRUE)</f>
        <v>145566.09484000001</v>
      </c>
      <c r="EP17" s="30">
        <f>HLOOKUP(EP$2,PLANEL_Pot_anual!$C$3:$AL$24,15,TRUE)</f>
        <v>145566.09484000001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2804.1433322999997</v>
      </c>
      <c r="CN20" s="26">
        <f>HLOOKUP(CN$2,PLANEL_Pot_anual!$C$3:$AL$24,18,TRUE)</f>
        <v>2804.1433322999997</v>
      </c>
      <c r="CO20" s="26">
        <f>HLOOKUP(CO$2,PLANEL_Pot_anual!$C$3:$AL$24,18,TRUE)</f>
        <v>2804.1433322999997</v>
      </c>
      <c r="CP20" s="26">
        <f>HLOOKUP(CP$2,PLANEL_Pot_anual!$C$3:$AL$24,18,TRUE)</f>
        <v>2804.1433322999997</v>
      </c>
      <c r="CQ20" s="26">
        <f>HLOOKUP(CQ$2,PLANEL_Pot_anual!$C$3:$AL$24,18,TRUE)</f>
        <v>3864.4733319999996</v>
      </c>
      <c r="CR20" s="26">
        <f>HLOOKUP(CR$2,PLANEL_Pot_anual!$C$3:$AL$24,18,TRUE)</f>
        <v>3864.4733319999996</v>
      </c>
      <c r="CS20" s="26">
        <f>HLOOKUP(CS$2,PLANEL_Pot_anual!$C$3:$AL$24,18,TRUE)</f>
        <v>3864.4733319999996</v>
      </c>
      <c r="CT20" s="26">
        <f>HLOOKUP(CT$2,PLANEL_Pot_anual!$C$3:$AL$24,18,TRUE)</f>
        <v>3864.4733319999996</v>
      </c>
      <c r="CU20" s="26">
        <f>HLOOKUP(CU$2,PLANEL_Pot_anual!$C$3:$AL$24,18,TRUE)</f>
        <v>2910.0013319999998</v>
      </c>
      <c r="CV20" s="26">
        <f>HLOOKUP(CV$2,PLANEL_Pot_anual!$C$3:$AL$24,18,TRUE)</f>
        <v>2910.0013319999998</v>
      </c>
      <c r="CW20" s="26">
        <f>HLOOKUP(CW$2,PLANEL_Pot_anual!$C$3:$AL$24,18,TRUE)</f>
        <v>2910.0013319999998</v>
      </c>
      <c r="CX20" s="26">
        <f>HLOOKUP(CX$2,PLANEL_Pot_anual!$C$3:$AL$24,18,TRUE)</f>
        <v>2910.0013319999998</v>
      </c>
      <c r="CY20" s="26">
        <f>HLOOKUP(CY$2,PLANEL_Pot_anual!$C$3:$AL$24,18,TRUE)</f>
        <v>4653.5013319999998</v>
      </c>
      <c r="CZ20" s="26">
        <f>HLOOKUP(CZ$2,PLANEL_Pot_anual!$C$3:$AL$24,18,TRUE)</f>
        <v>4653.5013319999998</v>
      </c>
      <c r="DA20" s="26">
        <f>HLOOKUP(DA$2,PLANEL_Pot_anual!$C$3:$AL$24,18,TRUE)</f>
        <v>4653.5013319999998</v>
      </c>
      <c r="DB20" s="26">
        <f>HLOOKUP(DB$2,PLANEL_Pot_anual!$C$3:$AL$24,18,TRUE)</f>
        <v>4653.5013319999998</v>
      </c>
      <c r="DC20" s="26">
        <f>HLOOKUP(DC$2,PLANEL_Pot_anual!$C$3:$AL$24,18,TRUE)</f>
        <v>6653.5013319999998</v>
      </c>
      <c r="DD20" s="26">
        <f>HLOOKUP(DD$2,PLANEL_Pot_anual!$C$3:$AL$24,18,TRUE)</f>
        <v>6653.5013319999998</v>
      </c>
      <c r="DE20" s="26">
        <f>HLOOKUP(DE$2,PLANEL_Pot_anual!$C$3:$AL$24,18,TRUE)</f>
        <v>6653.5013319999998</v>
      </c>
      <c r="DF20" s="26">
        <f>HLOOKUP(DF$2,PLANEL_Pot_anual!$C$3:$AL$24,18,TRUE)</f>
        <v>6653.5013319999998</v>
      </c>
      <c r="DG20" s="26">
        <f>HLOOKUP(DG$2,PLANEL_Pot_anual!$C$3:$AL$24,18,TRUE)</f>
        <v>8653.5013319999998</v>
      </c>
      <c r="DH20" s="26">
        <f>HLOOKUP(DH$2,PLANEL_Pot_anual!$C$3:$AL$24,18,TRUE)</f>
        <v>8653.5013319999998</v>
      </c>
      <c r="DI20" s="26">
        <f>HLOOKUP(DI$2,PLANEL_Pot_anual!$C$3:$AL$24,18,TRUE)</f>
        <v>8653.5013319999998</v>
      </c>
      <c r="DJ20" s="26">
        <f>HLOOKUP(DJ$2,PLANEL_Pot_anual!$C$3:$AL$24,18,TRUE)</f>
        <v>8653.5013319999998</v>
      </c>
      <c r="DK20" s="26">
        <f>HLOOKUP(DK$2,PLANEL_Pot_anual!$C$3:$AL$24,18,TRUE)</f>
        <v>10653.501332</v>
      </c>
      <c r="DL20" s="26">
        <f>HLOOKUP(DL$2,PLANEL_Pot_anual!$C$3:$AL$24,18,TRUE)</f>
        <v>10653.501332</v>
      </c>
      <c r="DM20" s="26">
        <f>HLOOKUP(DM$2,PLANEL_Pot_anual!$C$3:$AL$24,18,TRUE)</f>
        <v>10653.501332</v>
      </c>
      <c r="DN20" s="26">
        <f>HLOOKUP(DN$2,PLANEL_Pot_anual!$C$3:$AL$24,18,TRUE)</f>
        <v>10653.501332</v>
      </c>
      <c r="DO20" s="26">
        <f>HLOOKUP(DO$2,PLANEL_Pot_anual!$C$3:$AL$24,18,TRUE)</f>
        <v>12653.501332</v>
      </c>
      <c r="DP20" s="26">
        <f>HLOOKUP(DP$2,PLANEL_Pot_anual!$C$3:$AL$24,18,TRUE)</f>
        <v>12653.501332</v>
      </c>
      <c r="DQ20" s="26">
        <f>HLOOKUP(DQ$2,PLANEL_Pot_anual!$C$3:$AL$24,18,TRUE)</f>
        <v>12653.501332</v>
      </c>
      <c r="DR20" s="26">
        <f>HLOOKUP(DR$2,PLANEL_Pot_anual!$C$3:$AL$24,18,TRUE)</f>
        <v>12653.501332</v>
      </c>
      <c r="DS20" s="26">
        <f>HLOOKUP(DS$2,PLANEL_Pot_anual!$C$3:$AL$24,18,TRUE)</f>
        <v>14653.501332</v>
      </c>
      <c r="DT20" s="26">
        <f>HLOOKUP(DT$2,PLANEL_Pot_anual!$C$3:$AL$24,18,TRUE)</f>
        <v>14653.501332</v>
      </c>
      <c r="DU20" s="26">
        <f>HLOOKUP(DU$2,PLANEL_Pot_anual!$C$3:$AL$24,18,TRUE)</f>
        <v>14653.501332</v>
      </c>
      <c r="DV20" s="26">
        <f>HLOOKUP(DV$2,PLANEL_Pot_anual!$C$3:$AL$24,18,TRUE)</f>
        <v>14653.501332</v>
      </c>
      <c r="DW20" s="26">
        <f>HLOOKUP(DW$2,PLANEL_Pot_anual!$C$3:$AL$24,18,TRUE)</f>
        <v>16653.501332</v>
      </c>
      <c r="DX20" s="26">
        <f>HLOOKUP(DX$2,PLANEL_Pot_anual!$C$3:$AL$24,18,TRUE)</f>
        <v>16653.501332</v>
      </c>
      <c r="DY20" s="26">
        <f>HLOOKUP(DY$2,PLANEL_Pot_anual!$C$3:$AL$24,18,TRUE)</f>
        <v>16653.501332</v>
      </c>
      <c r="DZ20" s="26">
        <f>HLOOKUP(DZ$2,PLANEL_Pot_anual!$C$3:$AL$24,18,TRUE)</f>
        <v>16653.501332</v>
      </c>
      <c r="EA20" s="26">
        <f>HLOOKUP(EA$2,PLANEL_Pot_anual!$C$3:$AL$24,18,TRUE)</f>
        <v>18653.501332</v>
      </c>
      <c r="EB20" s="26">
        <f>HLOOKUP(EB$2,PLANEL_Pot_anual!$C$3:$AL$24,18,TRUE)</f>
        <v>18653.501332</v>
      </c>
      <c r="EC20" s="26">
        <f>HLOOKUP(EC$2,PLANEL_Pot_anual!$C$3:$AL$24,18,TRUE)</f>
        <v>18653.501332</v>
      </c>
      <c r="ED20" s="26">
        <f>HLOOKUP(ED$2,PLANEL_Pot_anual!$C$3:$AL$24,18,TRUE)</f>
        <v>18653.501332</v>
      </c>
      <c r="EE20" s="26">
        <f>HLOOKUP(EE$2,PLANEL_Pot_anual!$C$3:$AL$24,18,TRUE)</f>
        <v>20653.501332</v>
      </c>
      <c r="EF20" s="26">
        <f>HLOOKUP(EF$2,PLANEL_Pot_anual!$C$3:$AL$24,18,TRUE)</f>
        <v>20653.501332</v>
      </c>
      <c r="EG20" s="26">
        <f>HLOOKUP(EG$2,PLANEL_Pot_anual!$C$3:$AL$24,18,TRUE)</f>
        <v>20653.501332</v>
      </c>
      <c r="EH20" s="26">
        <f>HLOOKUP(EH$2,PLANEL_Pot_anual!$C$3:$AL$24,18,TRUE)</f>
        <v>20653.501332</v>
      </c>
      <c r="EI20" s="26">
        <f>HLOOKUP(EI$2,PLANEL_Pot_anual!$C$3:$AL$24,18,TRUE)</f>
        <v>22653.501332</v>
      </c>
      <c r="EJ20" s="26">
        <f>HLOOKUP(EJ$2,PLANEL_Pot_anual!$C$3:$AL$24,18,TRUE)</f>
        <v>22653.501332</v>
      </c>
      <c r="EK20" s="26">
        <f>HLOOKUP(EK$2,PLANEL_Pot_anual!$C$3:$AL$24,18,TRUE)</f>
        <v>22653.501332</v>
      </c>
      <c r="EL20" s="26">
        <f>HLOOKUP(EL$2,PLANEL_Pot_anual!$C$3:$AL$24,18,TRUE)</f>
        <v>22653.501332</v>
      </c>
      <c r="EM20" s="26">
        <f>HLOOKUP(EM$2,PLANEL_Pot_anual!$C$3:$AL$24,18,TRUE)</f>
        <v>24653.501332</v>
      </c>
      <c r="EN20" s="26">
        <f>HLOOKUP(EN$2,PLANEL_Pot_anual!$C$3:$AL$24,18,TRUE)</f>
        <v>24653.501332</v>
      </c>
      <c r="EO20" s="26">
        <f>HLOOKUP(EO$2,PLANEL_Pot_anual!$C$3:$AL$24,18,TRUE)</f>
        <v>24653.501332</v>
      </c>
      <c r="EP20" s="26">
        <f>HLOOKUP(EP$2,PLANEL_Pot_anual!$C$3:$AL$24,18,TRUE)</f>
        <v>24653.501332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4498.7557269999998</v>
      </c>
      <c r="AR23" s="32">
        <f>HLOOKUP(AR$2,PLANEL_Pot_anual!$C$3:$AL$24,21,TRUE)</f>
        <v>4498.7557269999998</v>
      </c>
      <c r="AS23" s="32">
        <f>HLOOKUP(AS$2,PLANEL_Pot_anual!$C$3:$AL$24,21,TRUE)</f>
        <v>4498.7557269999998</v>
      </c>
      <c r="AT23" s="32">
        <f>HLOOKUP(AT$2,PLANEL_Pot_anual!$C$3:$AL$24,21,TRUE)</f>
        <v>4498.7557269999998</v>
      </c>
      <c r="AU23" s="32">
        <f>HLOOKUP(AU$2,PLANEL_Pot_anual!$C$3:$AL$24,21,TRUE)</f>
        <v>6013.0568020000001</v>
      </c>
      <c r="AV23" s="32">
        <f>HLOOKUP(AV$2,PLANEL_Pot_anual!$C$3:$AL$24,21,TRUE)</f>
        <v>6013.0568020000001</v>
      </c>
      <c r="AW23" s="32">
        <f>HLOOKUP(AW$2,PLANEL_Pot_anual!$C$3:$AL$24,21,TRUE)</f>
        <v>6013.0568020000001</v>
      </c>
      <c r="AX23" s="32">
        <f>HLOOKUP(AX$2,PLANEL_Pot_anual!$C$3:$AL$24,21,TRUE)</f>
        <v>6013.0568020000001</v>
      </c>
      <c r="AY23" s="32">
        <f>HLOOKUP(AY$2,PLANEL_Pot_anual!$C$3:$AL$24,21,TRUE)</f>
        <v>10276.00605</v>
      </c>
      <c r="AZ23" s="32">
        <f>HLOOKUP(AZ$2,PLANEL_Pot_anual!$C$3:$AL$24,21,TRUE)</f>
        <v>10276.00605</v>
      </c>
      <c r="BA23" s="32">
        <f>HLOOKUP(BA$2,PLANEL_Pot_anual!$C$3:$AL$24,21,TRUE)</f>
        <v>10276.00605</v>
      </c>
      <c r="BB23" s="32">
        <f>HLOOKUP(BB$2,PLANEL_Pot_anual!$C$3:$AL$24,21,TRUE)</f>
        <v>10276.00605</v>
      </c>
      <c r="BC23" s="32">
        <f>HLOOKUP(BC$2,PLANEL_Pot_anual!$C$3:$AL$24,21,TRUE)</f>
        <v>11209.12456</v>
      </c>
      <c r="BD23" s="32">
        <f>HLOOKUP(BD$2,PLANEL_Pot_anual!$C$3:$AL$24,21,TRUE)</f>
        <v>11209.12456</v>
      </c>
      <c r="BE23" s="32">
        <f>HLOOKUP(BE$2,PLANEL_Pot_anual!$C$3:$AL$24,21,TRUE)</f>
        <v>11209.12456</v>
      </c>
      <c r="BF23" s="32">
        <f>HLOOKUP(BF$2,PLANEL_Pot_anual!$C$3:$AL$24,21,TRUE)</f>
        <v>11209.12456</v>
      </c>
      <c r="BG23" s="32">
        <f>HLOOKUP(BG$2,PLANEL_Pot_anual!$C$3:$AL$24,21,TRUE)</f>
        <v>12301.82705</v>
      </c>
      <c r="BH23" s="32">
        <f>HLOOKUP(BH$2,PLANEL_Pot_anual!$C$3:$AL$24,21,TRUE)</f>
        <v>12301.82705</v>
      </c>
      <c r="BI23" s="32">
        <f>HLOOKUP(BI$2,PLANEL_Pot_anual!$C$3:$AL$24,21,TRUE)</f>
        <v>12301.82705</v>
      </c>
      <c r="BJ23" s="32">
        <f>HLOOKUP(BJ$2,PLANEL_Pot_anual!$C$3:$AL$24,21,TRUE)</f>
        <v>12301.82705</v>
      </c>
      <c r="BK23" s="32">
        <f>HLOOKUP(BK$2,PLANEL_Pot_anual!$C$3:$AL$24,21,TRUE)</f>
        <v>12301.82705</v>
      </c>
      <c r="BL23" s="32">
        <f>HLOOKUP(BL$2,PLANEL_Pot_anual!$C$3:$AL$24,21,TRUE)</f>
        <v>12301.82705</v>
      </c>
      <c r="BM23" s="32">
        <f>HLOOKUP(BM$2,PLANEL_Pot_anual!$C$3:$AL$24,21,TRUE)</f>
        <v>12301.82705</v>
      </c>
      <c r="BN23" s="32">
        <f>HLOOKUP(BN$2,PLANEL_Pot_anual!$C$3:$AL$24,21,TRUE)</f>
        <v>12301.82705</v>
      </c>
      <c r="BO23" s="32">
        <f>HLOOKUP(BO$2,PLANEL_Pot_anual!$C$3:$AL$24,21,TRUE)</f>
        <v>13715.712908</v>
      </c>
      <c r="BP23" s="32">
        <f>HLOOKUP(BP$2,PLANEL_Pot_anual!$C$3:$AL$24,21,TRUE)</f>
        <v>13715.712908</v>
      </c>
      <c r="BQ23" s="32">
        <f>HLOOKUP(BQ$2,PLANEL_Pot_anual!$C$3:$AL$24,21,TRUE)</f>
        <v>13715.712908</v>
      </c>
      <c r="BR23" s="32">
        <f>HLOOKUP(BR$2,PLANEL_Pot_anual!$C$3:$AL$24,21,TRUE)</f>
        <v>13715.712908</v>
      </c>
      <c r="BS23" s="32">
        <f>HLOOKUP(BS$2,PLANEL_Pot_anual!$C$3:$AL$24,21,TRUE)</f>
        <v>15662.746310999999</v>
      </c>
      <c r="BT23" s="32">
        <f>HLOOKUP(BT$2,PLANEL_Pot_anual!$C$3:$AL$24,21,TRUE)</f>
        <v>15662.746310999999</v>
      </c>
      <c r="BU23" s="32">
        <f>HLOOKUP(BU$2,PLANEL_Pot_anual!$C$3:$AL$24,21,TRUE)</f>
        <v>15662.746310999999</v>
      </c>
      <c r="BV23" s="32">
        <f>HLOOKUP(BV$2,PLANEL_Pot_anual!$C$3:$AL$24,21,TRUE)</f>
        <v>15662.746310999999</v>
      </c>
      <c r="BW23" s="32">
        <f>HLOOKUP(BW$2,PLANEL_Pot_anual!$C$3:$AL$24,21,TRUE)</f>
        <v>17587.596414</v>
      </c>
      <c r="BX23" s="32">
        <f>HLOOKUP(BX$2,PLANEL_Pot_anual!$C$3:$AL$24,21,TRUE)</f>
        <v>17587.596414</v>
      </c>
      <c r="BY23" s="32">
        <f>HLOOKUP(BY$2,PLANEL_Pot_anual!$C$3:$AL$24,21,TRUE)</f>
        <v>17587.596414</v>
      </c>
      <c r="BZ23" s="32">
        <f>HLOOKUP(BZ$2,PLANEL_Pot_anual!$C$3:$AL$24,21,TRUE)</f>
        <v>17587.596414</v>
      </c>
      <c r="CA23" s="32">
        <f>HLOOKUP(CA$2,PLANEL_Pot_anual!$C$3:$AL$24,21,TRUE)</f>
        <v>19073.673756</v>
      </c>
      <c r="CB23" s="32">
        <f>HLOOKUP(CB$2,PLANEL_Pot_anual!$C$3:$AL$24,21,TRUE)</f>
        <v>19073.673756</v>
      </c>
      <c r="CC23" s="32">
        <f>HLOOKUP(CC$2,PLANEL_Pot_anual!$C$3:$AL$24,21,TRUE)</f>
        <v>19073.673756</v>
      </c>
      <c r="CD23" s="32">
        <f>HLOOKUP(CD$2,PLANEL_Pot_anual!$C$3:$AL$24,21,TRUE)</f>
        <v>19073.673756</v>
      </c>
      <c r="CE23" s="32">
        <f>HLOOKUP(CE$2,PLANEL_Pot_anual!$C$3:$AL$24,21,TRUE)</f>
        <v>20128.073289</v>
      </c>
      <c r="CF23" s="32">
        <f>HLOOKUP(CF$2,PLANEL_Pot_anual!$C$3:$AL$24,21,TRUE)</f>
        <v>20128.073289</v>
      </c>
      <c r="CG23" s="32">
        <f>HLOOKUP(CG$2,PLANEL_Pot_anual!$C$3:$AL$24,21,TRUE)</f>
        <v>20128.073289</v>
      </c>
      <c r="CH23" s="32">
        <f>HLOOKUP(CH$2,PLANEL_Pot_anual!$C$3:$AL$24,21,TRUE)</f>
        <v>20128.073289</v>
      </c>
      <c r="CI23" s="32">
        <f>HLOOKUP(CI$2,PLANEL_Pot_anual!$C$3:$AL$24,21,TRUE)</f>
        <v>21511.008010999998</v>
      </c>
      <c r="CJ23" s="32">
        <f>HLOOKUP(CJ$2,PLANEL_Pot_anual!$C$3:$AL$24,21,TRUE)</f>
        <v>21511.008010999998</v>
      </c>
      <c r="CK23" s="32">
        <f>HLOOKUP(CK$2,PLANEL_Pot_anual!$C$3:$AL$24,21,TRUE)</f>
        <v>21511.008010999998</v>
      </c>
      <c r="CL23" s="32">
        <f>HLOOKUP(CL$2,PLANEL_Pot_anual!$C$3:$AL$24,21,TRUE)</f>
        <v>21511.008010999998</v>
      </c>
      <c r="CM23" s="32">
        <f>HLOOKUP(CM$2,PLANEL_Pot_anual!$C$3:$AL$24,21,TRUE)</f>
        <v>22865.02131</v>
      </c>
      <c r="CN23" s="32">
        <f>HLOOKUP(CN$2,PLANEL_Pot_anual!$C$3:$AL$24,21,TRUE)</f>
        <v>22865.02131</v>
      </c>
      <c r="CO23" s="32">
        <f>HLOOKUP(CO$2,PLANEL_Pot_anual!$C$3:$AL$24,21,TRUE)</f>
        <v>22865.02131</v>
      </c>
      <c r="CP23" s="32">
        <f>HLOOKUP(CP$2,PLANEL_Pot_anual!$C$3:$AL$24,21,TRUE)</f>
        <v>22865.02131</v>
      </c>
      <c r="CQ23" s="32">
        <f>HLOOKUP(CQ$2,PLANEL_Pot_anual!$C$3:$AL$24,21,TRUE)</f>
        <v>25909.829379999999</v>
      </c>
      <c r="CR23" s="32">
        <f>HLOOKUP(CR$2,PLANEL_Pot_anual!$C$3:$AL$24,21,TRUE)</f>
        <v>25909.829379999999</v>
      </c>
      <c r="CS23" s="32">
        <f>HLOOKUP(CS$2,PLANEL_Pot_anual!$C$3:$AL$24,21,TRUE)</f>
        <v>25909.829379999999</v>
      </c>
      <c r="CT23" s="32">
        <f>HLOOKUP(CT$2,PLANEL_Pot_anual!$C$3:$AL$24,21,TRUE)</f>
        <v>25909.829379999999</v>
      </c>
      <c r="CU23" s="32">
        <f>HLOOKUP(CU$2,PLANEL_Pot_anual!$C$3:$AL$24,21,TRUE)</f>
        <v>28746.396400000001</v>
      </c>
      <c r="CV23" s="32">
        <f>HLOOKUP(CV$2,PLANEL_Pot_anual!$C$3:$AL$24,21,TRUE)</f>
        <v>28746.396400000001</v>
      </c>
      <c r="CW23" s="32">
        <f>HLOOKUP(CW$2,PLANEL_Pot_anual!$C$3:$AL$24,21,TRUE)</f>
        <v>28746.396400000001</v>
      </c>
      <c r="CX23" s="32">
        <f>HLOOKUP(CX$2,PLANEL_Pot_anual!$C$3:$AL$24,21,TRUE)</f>
        <v>28746.396400000001</v>
      </c>
      <c r="CY23" s="32">
        <f>HLOOKUP(CY$2,PLANEL_Pot_anual!$C$3:$AL$24,21,TRUE)</f>
        <v>28746.396400000001</v>
      </c>
      <c r="CZ23" s="32">
        <f>HLOOKUP(CZ$2,PLANEL_Pot_anual!$C$3:$AL$24,21,TRUE)</f>
        <v>28746.396400000001</v>
      </c>
      <c r="DA23" s="32">
        <f>HLOOKUP(DA$2,PLANEL_Pot_anual!$C$3:$AL$24,21,TRUE)</f>
        <v>28746.396400000001</v>
      </c>
      <c r="DB23" s="32">
        <f>HLOOKUP(DB$2,PLANEL_Pot_anual!$C$3:$AL$24,21,TRUE)</f>
        <v>28746.396400000001</v>
      </c>
      <c r="DC23" s="32">
        <f>HLOOKUP(DC$2,PLANEL_Pot_anual!$C$3:$AL$24,21,TRUE)</f>
        <v>30574.238079999999</v>
      </c>
      <c r="DD23" s="32">
        <f>HLOOKUP(DD$2,PLANEL_Pot_anual!$C$3:$AL$24,21,TRUE)</f>
        <v>30574.238079999999</v>
      </c>
      <c r="DE23" s="32">
        <f>HLOOKUP(DE$2,PLANEL_Pot_anual!$C$3:$AL$24,21,TRUE)</f>
        <v>30574.238079999999</v>
      </c>
      <c r="DF23" s="32">
        <f>HLOOKUP(DF$2,PLANEL_Pot_anual!$C$3:$AL$24,21,TRUE)</f>
        <v>30574.238079999999</v>
      </c>
      <c r="DG23" s="32">
        <f>HLOOKUP(DG$2,PLANEL_Pot_anual!$C$3:$AL$24,21,TRUE)</f>
        <v>32752.185259999998</v>
      </c>
      <c r="DH23" s="32">
        <f>HLOOKUP(DH$2,PLANEL_Pot_anual!$C$3:$AL$24,21,TRUE)</f>
        <v>32752.185259999998</v>
      </c>
      <c r="DI23" s="32">
        <f>HLOOKUP(DI$2,PLANEL_Pot_anual!$C$3:$AL$24,21,TRUE)</f>
        <v>32752.185259999998</v>
      </c>
      <c r="DJ23" s="32">
        <f>HLOOKUP(DJ$2,PLANEL_Pot_anual!$C$3:$AL$24,21,TRUE)</f>
        <v>32752.185259999998</v>
      </c>
      <c r="DK23" s="32">
        <f>HLOOKUP(DK$2,PLANEL_Pot_anual!$C$3:$AL$24,21,TRUE)</f>
        <v>35467.207500000004</v>
      </c>
      <c r="DL23" s="32">
        <f>HLOOKUP(DL$2,PLANEL_Pot_anual!$C$3:$AL$24,21,TRUE)</f>
        <v>35467.207500000004</v>
      </c>
      <c r="DM23" s="32">
        <f>HLOOKUP(DM$2,PLANEL_Pot_anual!$C$3:$AL$24,21,TRUE)</f>
        <v>35467.207500000004</v>
      </c>
      <c r="DN23" s="32">
        <f>HLOOKUP(DN$2,PLANEL_Pot_anual!$C$3:$AL$24,21,TRUE)</f>
        <v>35467.207500000004</v>
      </c>
      <c r="DO23" s="32">
        <f>HLOOKUP(DO$2,PLANEL_Pot_anual!$C$3:$AL$24,21,TRUE)</f>
        <v>38394.404849999999</v>
      </c>
      <c r="DP23" s="32">
        <f>HLOOKUP(DP$2,PLANEL_Pot_anual!$C$3:$AL$24,21,TRUE)</f>
        <v>38394.404849999999</v>
      </c>
      <c r="DQ23" s="32">
        <f>HLOOKUP(DQ$2,PLANEL_Pot_anual!$C$3:$AL$24,21,TRUE)</f>
        <v>38394.404849999999</v>
      </c>
      <c r="DR23" s="32">
        <f>HLOOKUP(DR$2,PLANEL_Pot_anual!$C$3:$AL$24,21,TRUE)</f>
        <v>38394.404849999999</v>
      </c>
      <c r="DS23" s="32">
        <f>HLOOKUP(DS$2,PLANEL_Pot_anual!$C$3:$AL$24,21,TRUE)</f>
        <v>42151.507169999997</v>
      </c>
      <c r="DT23" s="32">
        <f>HLOOKUP(DT$2,PLANEL_Pot_anual!$C$3:$AL$24,21,TRUE)</f>
        <v>42151.507169999997</v>
      </c>
      <c r="DU23" s="32">
        <f>HLOOKUP(DU$2,PLANEL_Pot_anual!$C$3:$AL$24,21,TRUE)</f>
        <v>42151.507169999997</v>
      </c>
      <c r="DV23" s="32">
        <f>HLOOKUP(DV$2,PLANEL_Pot_anual!$C$3:$AL$24,21,TRUE)</f>
        <v>42151.507169999997</v>
      </c>
      <c r="DW23" s="32">
        <f>HLOOKUP(DW$2,PLANEL_Pot_anual!$C$3:$AL$24,21,TRUE)</f>
        <v>45701.472139999998</v>
      </c>
      <c r="DX23" s="32">
        <f>HLOOKUP(DX$2,PLANEL_Pot_anual!$C$3:$AL$24,21,TRUE)</f>
        <v>45701.472139999998</v>
      </c>
      <c r="DY23" s="32">
        <f>HLOOKUP(DY$2,PLANEL_Pot_anual!$C$3:$AL$24,21,TRUE)</f>
        <v>45701.472139999998</v>
      </c>
      <c r="DZ23" s="32">
        <f>HLOOKUP(DZ$2,PLANEL_Pot_anual!$C$3:$AL$24,21,TRUE)</f>
        <v>45701.472139999998</v>
      </c>
      <c r="EA23" s="32">
        <f>HLOOKUP(EA$2,PLANEL_Pot_anual!$C$3:$AL$24,21,TRUE)</f>
        <v>49559.599929999997</v>
      </c>
      <c r="EB23" s="32">
        <f>HLOOKUP(EB$2,PLANEL_Pot_anual!$C$3:$AL$24,21,TRUE)</f>
        <v>49559.599929999997</v>
      </c>
      <c r="EC23" s="32">
        <f>HLOOKUP(EC$2,PLANEL_Pot_anual!$C$3:$AL$24,21,TRUE)</f>
        <v>49559.599929999997</v>
      </c>
      <c r="ED23" s="32">
        <f>HLOOKUP(ED$2,PLANEL_Pot_anual!$C$3:$AL$24,21,TRUE)</f>
        <v>49559.599929999997</v>
      </c>
      <c r="EE23" s="32">
        <f>HLOOKUP(EE$2,PLANEL_Pot_anual!$C$3:$AL$24,21,TRUE)</f>
        <v>53137.565459999998</v>
      </c>
      <c r="EF23" s="32">
        <f>HLOOKUP(EF$2,PLANEL_Pot_anual!$C$3:$AL$24,21,TRUE)</f>
        <v>53137.565459999998</v>
      </c>
      <c r="EG23" s="32">
        <f>HLOOKUP(EG$2,PLANEL_Pot_anual!$C$3:$AL$24,21,TRUE)</f>
        <v>53137.565459999998</v>
      </c>
      <c r="EH23" s="32">
        <f>HLOOKUP(EH$2,PLANEL_Pot_anual!$C$3:$AL$24,21,TRUE)</f>
        <v>53137.565459999998</v>
      </c>
      <c r="EI23" s="32">
        <f>HLOOKUP(EI$2,PLANEL_Pot_anual!$C$3:$AL$24,21,TRUE)</f>
        <v>56364.757960000003</v>
      </c>
      <c r="EJ23" s="32">
        <f>HLOOKUP(EJ$2,PLANEL_Pot_anual!$C$3:$AL$24,21,TRUE)</f>
        <v>56364.757960000003</v>
      </c>
      <c r="EK23" s="32">
        <f>HLOOKUP(EK$2,PLANEL_Pot_anual!$C$3:$AL$24,21,TRUE)</f>
        <v>56364.757960000003</v>
      </c>
      <c r="EL23" s="32">
        <f>HLOOKUP(EL$2,PLANEL_Pot_anual!$C$3:$AL$24,21,TRUE)</f>
        <v>56364.757960000003</v>
      </c>
      <c r="EM23" s="32">
        <f>HLOOKUP(EM$2,PLANEL_Pot_anual!$C$3:$AL$24,21,TRUE)</f>
        <v>59031.917099999999</v>
      </c>
      <c r="EN23" s="32">
        <f>HLOOKUP(EN$2,PLANEL_Pot_anual!$C$3:$AL$24,21,TRUE)</f>
        <v>59031.917099999999</v>
      </c>
      <c r="EO23" s="32">
        <f>HLOOKUP(EO$2,PLANEL_Pot_anual!$C$3:$AL$24,21,TRUE)</f>
        <v>59031.917099999999</v>
      </c>
      <c r="EP23" s="32">
        <f>HLOOKUP(EP$2,PLANEL_Pot_anual!$C$3:$AL$24,21,TRUE)</f>
        <v>59031.917099999999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175182.73618699994</v>
      </c>
      <c r="AB24" s="28">
        <f t="shared" si="0"/>
        <v>175182.73618699994</v>
      </c>
      <c r="AC24" s="28">
        <f t="shared" si="0"/>
        <v>175182.73618699994</v>
      </c>
      <c r="AD24" s="28">
        <f t="shared" si="0"/>
        <v>175182.73618699994</v>
      </c>
      <c r="AE24" s="28">
        <f t="shared" si="0"/>
        <v>181213.75662759997</v>
      </c>
      <c r="AF24" s="28">
        <f t="shared" si="0"/>
        <v>181213.75662759997</v>
      </c>
      <c r="AG24" s="28">
        <f t="shared" si="0"/>
        <v>181213.75662759997</v>
      </c>
      <c r="AH24" s="28">
        <f t="shared" si="0"/>
        <v>181213.75662759997</v>
      </c>
      <c r="AI24" s="28">
        <f t="shared" ref="AI24:BN24" si="1">SUM(AI4:AI23)</f>
        <v>187640.34385400001</v>
      </c>
      <c r="AJ24" s="28">
        <f t="shared" si="1"/>
        <v>187640.34385400001</v>
      </c>
      <c r="AK24" s="28">
        <f t="shared" si="1"/>
        <v>187640.34385400001</v>
      </c>
      <c r="AL24" s="28">
        <f t="shared" si="1"/>
        <v>187640.34385400001</v>
      </c>
      <c r="AM24" s="28">
        <f t="shared" si="1"/>
        <v>193578.49704399996</v>
      </c>
      <c r="AN24" s="28">
        <f t="shared" si="1"/>
        <v>193578.49704399996</v>
      </c>
      <c r="AO24" s="28">
        <f t="shared" si="1"/>
        <v>193578.49704399996</v>
      </c>
      <c r="AP24" s="28">
        <f t="shared" si="1"/>
        <v>193578.49704399996</v>
      </c>
      <c r="AQ24" s="28">
        <f t="shared" si="1"/>
        <v>204977.72455299998</v>
      </c>
      <c r="AR24" s="28">
        <f t="shared" si="1"/>
        <v>204977.72455299998</v>
      </c>
      <c r="AS24" s="28">
        <f t="shared" si="1"/>
        <v>204977.72455299998</v>
      </c>
      <c r="AT24" s="28">
        <f t="shared" si="1"/>
        <v>204977.72455299998</v>
      </c>
      <c r="AU24" s="28">
        <f t="shared" si="1"/>
        <v>211257.57151499996</v>
      </c>
      <c r="AV24" s="28">
        <f t="shared" si="1"/>
        <v>211257.57151499996</v>
      </c>
      <c r="AW24" s="28">
        <f t="shared" si="1"/>
        <v>211257.57151499996</v>
      </c>
      <c r="AX24" s="28">
        <f t="shared" si="1"/>
        <v>211257.57151499996</v>
      </c>
      <c r="AY24" s="28">
        <f t="shared" si="1"/>
        <v>219124.66196499998</v>
      </c>
      <c r="AZ24" s="28">
        <f t="shared" si="1"/>
        <v>219124.66196499998</v>
      </c>
      <c r="BA24" s="28">
        <f t="shared" si="1"/>
        <v>219124.66196499998</v>
      </c>
      <c r="BB24" s="28">
        <f t="shared" si="1"/>
        <v>219124.66196499998</v>
      </c>
      <c r="BC24" s="28">
        <f t="shared" si="1"/>
        <v>225794.97135099999</v>
      </c>
      <c r="BD24" s="28">
        <f t="shared" si="1"/>
        <v>225794.97135099999</v>
      </c>
      <c r="BE24" s="28">
        <f t="shared" si="1"/>
        <v>225794.97135099999</v>
      </c>
      <c r="BF24" s="28">
        <f t="shared" si="1"/>
        <v>225794.97135099999</v>
      </c>
      <c r="BG24" s="28">
        <f t="shared" si="1"/>
        <v>235264.49856599999</v>
      </c>
      <c r="BH24" s="28">
        <f t="shared" si="1"/>
        <v>235264.49856599999</v>
      </c>
      <c r="BI24" s="28">
        <f t="shared" si="1"/>
        <v>235264.49856599999</v>
      </c>
      <c r="BJ24" s="28">
        <f t="shared" si="1"/>
        <v>235264.49856599999</v>
      </c>
      <c r="BK24" s="28">
        <f t="shared" si="1"/>
        <v>241798.66359449999</v>
      </c>
      <c r="BL24" s="28">
        <f t="shared" si="1"/>
        <v>241798.66359449999</v>
      </c>
      <c r="BM24" s="28">
        <f t="shared" si="1"/>
        <v>241798.66359449999</v>
      </c>
      <c r="BN24" s="28">
        <f t="shared" si="1"/>
        <v>241798.66359449999</v>
      </c>
      <c r="BO24" s="28">
        <f t="shared" ref="BO24:CT24" si="2">SUM(BO4:BO23)</f>
        <v>249420.23376999996</v>
      </c>
      <c r="BP24" s="28">
        <f t="shared" si="2"/>
        <v>249420.23376999996</v>
      </c>
      <c r="BQ24" s="28">
        <f t="shared" si="2"/>
        <v>249420.23376999996</v>
      </c>
      <c r="BR24" s="28">
        <f t="shared" si="2"/>
        <v>249420.23376999996</v>
      </c>
      <c r="BS24" s="28">
        <f t="shared" si="2"/>
        <v>258160.65673899997</v>
      </c>
      <c r="BT24" s="28">
        <f t="shared" si="2"/>
        <v>258160.65673899997</v>
      </c>
      <c r="BU24" s="28">
        <f t="shared" si="2"/>
        <v>258160.65673899997</v>
      </c>
      <c r="BV24" s="28">
        <f t="shared" si="2"/>
        <v>258160.65673899997</v>
      </c>
      <c r="BW24" s="28">
        <f t="shared" si="2"/>
        <v>267224.24146599998</v>
      </c>
      <c r="BX24" s="28">
        <f t="shared" si="2"/>
        <v>267224.24146599998</v>
      </c>
      <c r="BY24" s="28">
        <f t="shared" si="2"/>
        <v>267224.24146599998</v>
      </c>
      <c r="BZ24" s="28">
        <f t="shared" si="2"/>
        <v>267224.24146599998</v>
      </c>
      <c r="CA24" s="28">
        <f t="shared" si="2"/>
        <v>277223.00406799995</v>
      </c>
      <c r="CB24" s="28">
        <f t="shared" si="2"/>
        <v>277223.00406799995</v>
      </c>
      <c r="CC24" s="28">
        <f t="shared" si="2"/>
        <v>277223.00406799995</v>
      </c>
      <c r="CD24" s="28">
        <f t="shared" si="2"/>
        <v>277223.00406799995</v>
      </c>
      <c r="CE24" s="28">
        <f t="shared" si="2"/>
        <v>288129.15465099999</v>
      </c>
      <c r="CF24" s="28">
        <f t="shared" si="2"/>
        <v>288129.15465099999</v>
      </c>
      <c r="CG24" s="28">
        <f t="shared" si="2"/>
        <v>288129.15465099999</v>
      </c>
      <c r="CH24" s="28">
        <f t="shared" si="2"/>
        <v>288129.15465099999</v>
      </c>
      <c r="CI24" s="28">
        <f t="shared" si="2"/>
        <v>299830.53475999995</v>
      </c>
      <c r="CJ24" s="28">
        <f t="shared" si="2"/>
        <v>299830.53475999995</v>
      </c>
      <c r="CK24" s="28">
        <f t="shared" si="2"/>
        <v>299830.53475999995</v>
      </c>
      <c r="CL24" s="28">
        <f t="shared" si="2"/>
        <v>299830.53475999995</v>
      </c>
      <c r="CM24" s="28">
        <f t="shared" si="2"/>
        <v>310575.93343129999</v>
      </c>
      <c r="CN24" s="28">
        <f t="shared" si="2"/>
        <v>310575.93343129999</v>
      </c>
      <c r="CO24" s="28">
        <f t="shared" si="2"/>
        <v>310575.93343129999</v>
      </c>
      <c r="CP24" s="28">
        <f t="shared" si="2"/>
        <v>310575.93343129999</v>
      </c>
      <c r="CQ24" s="28">
        <f t="shared" si="2"/>
        <v>318874.181301</v>
      </c>
      <c r="CR24" s="28">
        <f t="shared" si="2"/>
        <v>318874.181301</v>
      </c>
      <c r="CS24" s="28">
        <f t="shared" si="2"/>
        <v>318874.181301</v>
      </c>
      <c r="CT24" s="28">
        <f t="shared" si="2"/>
        <v>318874.181301</v>
      </c>
      <c r="CU24" s="28">
        <f t="shared" ref="CU24:DZ24" si="3">SUM(CU4:CU23)</f>
        <v>324565.46878100006</v>
      </c>
      <c r="CV24" s="28">
        <f t="shared" si="3"/>
        <v>324565.46878100006</v>
      </c>
      <c r="CW24" s="28">
        <f t="shared" si="3"/>
        <v>324565.46878100006</v>
      </c>
      <c r="CX24" s="28">
        <f t="shared" si="3"/>
        <v>324565.46878100006</v>
      </c>
      <c r="CY24" s="28">
        <f t="shared" si="3"/>
        <v>342403.657679</v>
      </c>
      <c r="CZ24" s="28">
        <f t="shared" si="3"/>
        <v>342403.657679</v>
      </c>
      <c r="DA24" s="28">
        <f t="shared" si="3"/>
        <v>342403.657679</v>
      </c>
      <c r="DB24" s="28">
        <f t="shared" si="3"/>
        <v>342403.657679</v>
      </c>
      <c r="DC24" s="28">
        <f t="shared" si="3"/>
        <v>352678.18559900002</v>
      </c>
      <c r="DD24" s="28">
        <f t="shared" si="3"/>
        <v>352678.18559900002</v>
      </c>
      <c r="DE24" s="28">
        <f t="shared" si="3"/>
        <v>352678.18559900002</v>
      </c>
      <c r="DF24" s="28">
        <f t="shared" si="3"/>
        <v>352678.18559900002</v>
      </c>
      <c r="DG24" s="28">
        <f t="shared" si="3"/>
        <v>362213.78136900003</v>
      </c>
      <c r="DH24" s="28">
        <f t="shared" si="3"/>
        <v>362213.78136900003</v>
      </c>
      <c r="DI24" s="28">
        <f t="shared" si="3"/>
        <v>362213.78136900003</v>
      </c>
      <c r="DJ24" s="28">
        <f t="shared" si="3"/>
        <v>362213.78136900003</v>
      </c>
      <c r="DK24" s="28">
        <f t="shared" si="3"/>
        <v>371920.56560900004</v>
      </c>
      <c r="DL24" s="28">
        <f t="shared" si="3"/>
        <v>371920.56560900004</v>
      </c>
      <c r="DM24" s="28">
        <f t="shared" si="3"/>
        <v>371920.56560900004</v>
      </c>
      <c r="DN24" s="28">
        <f t="shared" si="3"/>
        <v>371920.56560900004</v>
      </c>
      <c r="DO24" s="28">
        <f t="shared" si="3"/>
        <v>381931.96272900002</v>
      </c>
      <c r="DP24" s="28">
        <f t="shared" si="3"/>
        <v>381931.96272900002</v>
      </c>
      <c r="DQ24" s="28">
        <f t="shared" si="3"/>
        <v>381931.96272900002</v>
      </c>
      <c r="DR24" s="28">
        <f t="shared" si="3"/>
        <v>381931.96272900002</v>
      </c>
      <c r="DS24" s="28">
        <f t="shared" si="3"/>
        <v>392676.76711899997</v>
      </c>
      <c r="DT24" s="28">
        <f t="shared" si="3"/>
        <v>392676.76711899997</v>
      </c>
      <c r="DU24" s="28">
        <f t="shared" si="3"/>
        <v>392676.76711899997</v>
      </c>
      <c r="DV24" s="28">
        <f t="shared" si="3"/>
        <v>392676.76711899997</v>
      </c>
      <c r="DW24" s="28">
        <f t="shared" si="3"/>
        <v>403546.34517900005</v>
      </c>
      <c r="DX24" s="28">
        <f t="shared" si="3"/>
        <v>403546.34517900005</v>
      </c>
      <c r="DY24" s="28">
        <f t="shared" si="3"/>
        <v>403546.34517900005</v>
      </c>
      <c r="DZ24" s="28">
        <f t="shared" si="3"/>
        <v>403546.34517900005</v>
      </c>
      <c r="EA24" s="28">
        <f t="shared" ref="EA24:EP24" si="4">SUM(EA4:EA23)</f>
        <v>411090.55538899999</v>
      </c>
      <c r="EB24" s="28">
        <f t="shared" si="4"/>
        <v>411090.55538899999</v>
      </c>
      <c r="EC24" s="28">
        <f t="shared" si="4"/>
        <v>411090.55538899999</v>
      </c>
      <c r="ED24" s="28">
        <f t="shared" si="4"/>
        <v>411090.55538899999</v>
      </c>
      <c r="EE24" s="28">
        <f t="shared" si="4"/>
        <v>423606.31179900002</v>
      </c>
      <c r="EF24" s="28">
        <f t="shared" si="4"/>
        <v>423606.31179900002</v>
      </c>
      <c r="EG24" s="28">
        <f t="shared" si="4"/>
        <v>423606.31179900002</v>
      </c>
      <c r="EH24" s="28">
        <f t="shared" si="4"/>
        <v>423606.31179900002</v>
      </c>
      <c r="EI24" s="28">
        <f t="shared" si="4"/>
        <v>435290.62852900004</v>
      </c>
      <c r="EJ24" s="28">
        <f t="shared" si="4"/>
        <v>435290.62852900004</v>
      </c>
      <c r="EK24" s="28">
        <f t="shared" si="4"/>
        <v>435290.62852900004</v>
      </c>
      <c r="EL24" s="28">
        <f t="shared" si="4"/>
        <v>435290.62852900004</v>
      </c>
      <c r="EM24" s="28">
        <f t="shared" si="4"/>
        <v>444856.88245900004</v>
      </c>
      <c r="EN24" s="28">
        <f t="shared" si="4"/>
        <v>444856.88245900004</v>
      </c>
      <c r="EO24" s="28">
        <f t="shared" si="4"/>
        <v>444856.88245900004</v>
      </c>
      <c r="EP24" s="28">
        <f t="shared" si="4"/>
        <v>444856.88245900004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1164.0899890000001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8.5635780998271238E-2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8.8796028058078111E-2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5.3637143600286145E-2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2.6484108898634937E-2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2.5724855182167921E-2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2.4625345455195562E-2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2.4111790447960028E-2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2.4111790447960028E-2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2.4111790447960028E-2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14387.615013800001</v>
      </c>
      <c r="AZ31" s="1">
        <f>PLANEL_GerMed_Trim!AZ17</f>
        <v>17317.565582200001</v>
      </c>
      <c r="BA31" s="1">
        <f>PLANEL_GerMed_Trim!BA17</f>
        <v>22934.657500699999</v>
      </c>
      <c r="BB31" s="1">
        <f>PLANEL_GerMed_Trim!BB17</f>
        <v>18938.080730400001</v>
      </c>
      <c r="BC31" s="1">
        <f>PLANEL_GerMed_Trim!BC17</f>
        <v>14801.218148799999</v>
      </c>
      <c r="BD31" s="1">
        <f>PLANEL_GerMed_Trim!BD17</f>
        <v>17820.094883900001</v>
      </c>
      <c r="BE31" s="1">
        <f>PLANEL_GerMed_Trim!BE17</f>
        <v>23602.4086862</v>
      </c>
      <c r="BF31" s="1">
        <f>PLANEL_GerMed_Trim!BF17</f>
        <v>19486.7469303</v>
      </c>
      <c r="BG31" s="1">
        <f>PLANEL_GerMed_Trim!BG17</f>
        <v>15892.073898800001</v>
      </c>
      <c r="BH31" s="1">
        <f>PLANEL_GerMed_Trim!BH17</f>
        <v>19145.039846899999</v>
      </c>
      <c r="BI31" s="1">
        <f>PLANEL_GerMed_Trim!BI17</f>
        <v>25362.759600199999</v>
      </c>
      <c r="BJ31" s="1">
        <f>PLANEL_GerMed_Trim!BJ17</f>
        <v>20933.4182913</v>
      </c>
      <c r="BK31" s="1">
        <f>PLANEL_GerMed_Trim!BK17</f>
        <v>16117.451531500001</v>
      </c>
      <c r="BL31" s="1">
        <f>PLANEL_GerMed_Trim!BL17</f>
        <v>19418.7817799</v>
      </c>
      <c r="BM31" s="1">
        <f>PLANEL_GerMed_Trim!BM17</f>
        <v>25726.4591286</v>
      </c>
      <c r="BN31" s="1">
        <f>PLANEL_GerMed_Trim!BN17</f>
        <v>21232.309658900002</v>
      </c>
      <c r="BO31" s="1">
        <f>PLANEL_GerMed_Trim!BO17</f>
        <v>17246.874512200004</v>
      </c>
      <c r="BP31" s="1">
        <f>PLANEL_GerMed_Trim!BP17</f>
        <v>20793.5261961</v>
      </c>
      <c r="BQ31" s="1">
        <f>PLANEL_GerMed_Trim!BQ17</f>
        <v>27554.360332300002</v>
      </c>
      <c r="BR31" s="1">
        <f>PLANEL_GerMed_Trim!BR17</f>
        <v>22732.8020536</v>
      </c>
      <c r="BS31" s="1">
        <f>PLANEL_GerMed_Trim!BS17</f>
        <v>18966.874653999999</v>
      </c>
      <c r="BT31" s="1">
        <f>PLANEL_GerMed_Trim!BT17</f>
        <v>22906.049295099998</v>
      </c>
      <c r="BU31" s="1">
        <f>PLANEL_GerMed_Trim!BU17</f>
        <v>30372.085172899999</v>
      </c>
      <c r="BV31" s="1">
        <f>PLANEL_GerMed_Trim!BV17</f>
        <v>25035.021419799999</v>
      </c>
      <c r="BW31" s="1">
        <f>PLANEL_GerMed_Trim!BW17</f>
        <v>20562.536130300003</v>
      </c>
      <c r="BX31" s="1">
        <f>PLANEL_GerMed_Trim!BX17</f>
        <v>24860.102875099998</v>
      </c>
      <c r="BY31" s="1">
        <f>PLANEL_GerMed_Trim!BY17</f>
        <v>32975.772256700002</v>
      </c>
      <c r="BZ31" s="1">
        <f>PLANEL_GerMed_Trim!BZ17</f>
        <v>27165.607304999998</v>
      </c>
      <c r="CA31" s="1">
        <f>PLANEL_GerMed_Trim!CA17</f>
        <v>22727.953537200003</v>
      </c>
      <c r="CB31" s="1">
        <f>PLANEL_GerMed_Trim!CB17</f>
        <v>27510.0681291</v>
      </c>
      <c r="CC31" s="1">
        <f>PLANEL_GerMed_Trim!CC17</f>
        <v>36505.886571800002</v>
      </c>
      <c r="CD31" s="1">
        <f>PLANEL_GerMed_Trim!CD17</f>
        <v>30055.311554699998</v>
      </c>
      <c r="CE31" s="1">
        <f>PLANEL_GerMed_Trim!CE17</f>
        <v>25284.296445699998</v>
      </c>
      <c r="CF31" s="1">
        <f>PLANEL_GerMed_Trim!CF17</f>
        <v>30660.985933600001</v>
      </c>
      <c r="CG31" s="1">
        <f>PLANEL_GerMed_Trim!CG17</f>
        <v>40713.829631100001</v>
      </c>
      <c r="CH31" s="1">
        <f>PLANEL_GerMed_Trim!CH17</f>
        <v>33487.096967500001</v>
      </c>
      <c r="CI31" s="1">
        <f>PLANEL_GerMed_Trim!CI17</f>
        <v>28012.727958200001</v>
      </c>
      <c r="CJ31" s="1">
        <f>PLANEL_GerMed_Trim!CJ17</f>
        <v>33978.411144600002</v>
      </c>
      <c r="CK31" s="1">
        <f>PLANEL_GerMed_Trim!CK17</f>
        <v>45123.071009299994</v>
      </c>
      <c r="CL31" s="1">
        <f>PLANEL_GerMed_Trim!CL17</f>
        <v>37108.649022600002</v>
      </c>
      <c r="CM31" s="1">
        <f>PLANEL_GerMed_Trim!CM17</f>
        <v>29666.6251763</v>
      </c>
      <c r="CN31" s="1">
        <f>PLANEL_GerMed_Trim!CN17</f>
        <v>36008.610916999998</v>
      </c>
      <c r="CO31" s="1">
        <f>PLANEL_GerMed_Trim!CO17</f>
        <v>47830.465230399997</v>
      </c>
      <c r="CP31" s="1">
        <f>PLANEL_GerMed_Trim!CP17</f>
        <v>39321.362968100002</v>
      </c>
      <c r="CQ31" s="1">
        <f>PLANEL_GerMed_Trim!CQ17</f>
        <v>30554.000519300003</v>
      </c>
      <c r="CR31" s="1">
        <f>PLANEL_GerMed_Trim!CR17</f>
        <v>37086.410143999994</v>
      </c>
      <c r="CS31" s="1">
        <f>PLANEL_GerMed_Trim!CS17</f>
        <v>49262.452896399998</v>
      </c>
      <c r="CT31" s="1">
        <f>PLANEL_GerMed_Trim!CT17</f>
        <v>40498.182623100001</v>
      </c>
      <c r="CU31" s="1">
        <f>PLANEL_GerMed_Trim!CU17</f>
        <v>30337.075703300001</v>
      </c>
      <c r="CV31" s="1">
        <f>PLANEL_GerMed_Trim!CV17</f>
        <v>36845.718833899999</v>
      </c>
      <c r="CW31" s="1">
        <f>PLANEL_GerMed_Trim!CW17</f>
        <v>48953.345373599994</v>
      </c>
      <c r="CX31" s="1">
        <f>PLANEL_GerMed_Trim!CX17</f>
        <v>40231.111127299999</v>
      </c>
      <c r="CY31" s="1">
        <f>PLANEL_GerMed_Trim!CY17</f>
        <v>35934.096452099999</v>
      </c>
      <c r="CZ31" s="1">
        <f>PLANEL_GerMed_Trim!CZ17</f>
        <v>43645.275945099995</v>
      </c>
      <c r="DA31" s="1">
        <f>PLANEL_GerMed_Trim!DA17</f>
        <v>57988.069815199997</v>
      </c>
      <c r="DB31" s="1">
        <f>PLANEL_GerMed_Trim!DB17</f>
        <v>47655.089284299997</v>
      </c>
      <c r="DC31" s="1">
        <f>PLANEL_GerMed_Trim!DC17</f>
        <v>37889.524873000002</v>
      </c>
      <c r="DD31" s="1">
        <f>PLANEL_GerMed_Trim!DD17</f>
        <v>46020.324198000002</v>
      </c>
      <c r="DE31" s="1">
        <f>PLANEL_GerMed_Trim!DE17</f>
        <v>61143.610959999998</v>
      </c>
      <c r="DF31" s="1">
        <f>PLANEL_GerMed_Trim!DF17</f>
        <v>50248.339850000004</v>
      </c>
      <c r="DG31" s="1">
        <f>PLANEL_GerMed_Trim!DG17</f>
        <v>39459.371041999999</v>
      </c>
      <c r="DH31" s="1">
        <f>PLANEL_GerMed_Trim!DH17</f>
        <v>47927.047229999996</v>
      </c>
      <c r="DI31" s="1">
        <f>PLANEL_GerMed_Trim!DI17</f>
        <v>63676.924950000001</v>
      </c>
      <c r="DJ31" s="1">
        <f>PLANEL_GerMed_Trim!DJ17</f>
        <v>52330.238850000002</v>
      </c>
      <c r="DK31" s="1">
        <f>PLANEL_GerMed_Trim!DK17</f>
        <v>40957.612209999999</v>
      </c>
      <c r="DL31" s="1">
        <f>PLANEL_GerMed_Trim!DL17</f>
        <v>49746.799379999997</v>
      </c>
      <c r="DM31" s="1">
        <f>PLANEL_GerMed_Trim!DM17</f>
        <v>66094.687519999992</v>
      </c>
      <c r="DN31" s="1">
        <f>PLANEL_GerMed_Trim!DN17</f>
        <v>54317.17671</v>
      </c>
      <c r="DO31" s="1">
        <f>PLANEL_GerMed_Trim!DO17</f>
        <v>42541.914109999998</v>
      </c>
      <c r="DP31" s="1">
        <f>PLANEL_GerMed_Trim!DP17</f>
        <v>51671.080220000003</v>
      </c>
      <c r="DQ31" s="1">
        <f>PLANEL_GerMed_Trim!DQ17</f>
        <v>68651.329209999996</v>
      </c>
      <c r="DR31" s="1">
        <f>PLANEL_GerMed_Trim!DR17</f>
        <v>56418.246599999999</v>
      </c>
      <c r="DS31" s="1">
        <f>PLANEL_GerMed_Trim!DS17</f>
        <v>44486.546399999999</v>
      </c>
      <c r="DT31" s="1">
        <f>PLANEL_GerMed_Trim!DT17</f>
        <v>54033.015579999999</v>
      </c>
      <c r="DU31" s="1">
        <f>PLANEL_GerMed_Trim!DU17</f>
        <v>71789.448269999993</v>
      </c>
      <c r="DV31" s="1">
        <f>PLANEL_GerMed_Trim!DV17</f>
        <v>58997.179550000001</v>
      </c>
      <c r="DW31" s="1">
        <f>PLANEL_GerMed_Trim!DW17</f>
        <v>46250.608659999998</v>
      </c>
      <c r="DX31" s="1">
        <f>PLANEL_GerMed_Trim!DX17</f>
        <v>56175.631970000002</v>
      </c>
      <c r="DY31" s="1">
        <f>PLANEL_GerMed_Trim!DY17</f>
        <v>74636.175350000005</v>
      </c>
      <c r="DZ31" s="1">
        <f>PLANEL_GerMed_Trim!DZ17</f>
        <v>61336.644100000005</v>
      </c>
      <c r="EA31" s="1">
        <f>PLANEL_GerMed_Trim!EA17</f>
        <v>46638.782220000001</v>
      </c>
      <c r="EB31" s="1">
        <f>PLANEL_GerMed_Trim!EB17</f>
        <v>56647.104579999999</v>
      </c>
      <c r="EC31" s="1">
        <f>PLANEL_GerMed_Trim!EC17</f>
        <v>75262.584189999994</v>
      </c>
      <c r="ED31" s="1">
        <f>PLANEL_GerMed_Trim!ED17</f>
        <v>61851.432220000002</v>
      </c>
      <c r="EE31" s="1">
        <f>PLANEL_GerMed_Trim!EE17</f>
        <v>49074.978159999999</v>
      </c>
      <c r="EF31" s="1">
        <f>PLANEL_GerMed_Trim!EF17</f>
        <v>59606.089349999995</v>
      </c>
      <c r="EG31" s="1">
        <f>PLANEL_GerMed_Trim!EG17</f>
        <v>79193.956179999994</v>
      </c>
      <c r="EH31" s="1">
        <f>PLANEL_GerMed_Trim!EH17</f>
        <v>65082.267170000006</v>
      </c>
      <c r="EI31" s="1">
        <f>PLANEL_GerMed_Trim!EI17</f>
        <v>51152.854619999998</v>
      </c>
      <c r="EJ31" s="1">
        <f>PLANEL_GerMed_Trim!EJ17</f>
        <v>62129.86204</v>
      </c>
      <c r="EK31" s="1">
        <f>PLANEL_GerMed_Trim!EK17</f>
        <v>82547.09586999999</v>
      </c>
      <c r="EL31" s="1">
        <f>PLANEL_GerMed_Trim!EL17</f>
        <v>67837.905910000001</v>
      </c>
      <c r="EM31" s="1">
        <f>PLANEL_GerMed_Trim!EM17</f>
        <v>51553.009810000003</v>
      </c>
      <c r="EN31" s="1">
        <f>PLANEL_GerMed_Trim!EN17</f>
        <v>62615.887449999995</v>
      </c>
      <c r="EO31" s="1">
        <f>PLANEL_GerMed_Trim!EO17</f>
        <v>83192.839869999996</v>
      </c>
      <c r="EP31" s="1">
        <f>PLANEL_GerMed_Trim!EP17</f>
        <v>68368.58382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0.35483362638522487</v>
      </c>
      <c r="AF32" s="33">
        <f t="shared" si="15"/>
        <v>0.42091920992722176</v>
      </c>
      <c r="AG32" s="33">
        <f t="shared" si="15"/>
        <v>0.5545272255231718</v>
      </c>
      <c r="AH32" s="33">
        <f t="shared" si="15"/>
        <v>0.46147418037905175</v>
      </c>
      <c r="AI32" s="33">
        <f t="shared" si="15"/>
        <v>0.3546606202053178</v>
      </c>
      <c r="AJ32" s="33">
        <f t="shared" si="15"/>
        <v>0.42327475545009291</v>
      </c>
      <c r="AK32" s="33">
        <f t="shared" si="15"/>
        <v>0.55885954569472529</v>
      </c>
      <c r="AL32" s="33">
        <f t="shared" si="15"/>
        <v>0.46356561000625313</v>
      </c>
      <c r="AM32" s="33">
        <f t="shared" si="15"/>
        <v>0.35460768082108324</v>
      </c>
      <c r="AN32" s="33">
        <f t="shared" si="15"/>
        <v>0.42399554582298093</v>
      </c>
      <c r="AO32" s="33">
        <f t="shared" si="15"/>
        <v>0.5601852235516066</v>
      </c>
      <c r="AP32" s="33">
        <f t="shared" si="15"/>
        <v>0.46420558158802</v>
      </c>
      <c r="AQ32" s="33">
        <f t="shared" si="15"/>
        <v>0.35449699380946298</v>
      </c>
      <c r="AR32" s="33">
        <f t="shared" si="15"/>
        <v>0.42550259130957874</v>
      </c>
      <c r="AS32" s="33">
        <f t="shared" si="15"/>
        <v>0.56295698222003743</v>
      </c>
      <c r="AT32" s="33">
        <f t="shared" si="15"/>
        <v>0.4655436493666168</v>
      </c>
      <c r="AU32" s="33">
        <f t="shared" si="15"/>
        <v>0.35447623626709079</v>
      </c>
      <c r="AV32" s="33">
        <f t="shared" si="15"/>
        <v>0.42578521425528509</v>
      </c>
      <c r="AW32" s="33">
        <f t="shared" si="15"/>
        <v>0.56347678246325295</v>
      </c>
      <c r="AX32" s="33">
        <f t="shared" si="15"/>
        <v>0.46579458319537287</v>
      </c>
      <c r="AY32" s="33">
        <f t="shared" si="15"/>
        <v>0.35441699093737172</v>
      </c>
      <c r="AZ32" s="33">
        <f t="shared" si="15"/>
        <v>0.42659186238420682</v>
      </c>
      <c r="BA32" s="33">
        <f t="shared" si="15"/>
        <v>0.56496036985844167</v>
      </c>
      <c r="BB32" s="33">
        <f t="shared" si="15"/>
        <v>0.46651078585015948</v>
      </c>
      <c r="BC32" s="33">
        <f t="shared" si="15"/>
        <v>0.35440939924755882</v>
      </c>
      <c r="BD32" s="33">
        <f t="shared" si="15"/>
        <v>0.4266952259500027</v>
      </c>
      <c r="BE32" s="33">
        <f t="shared" si="15"/>
        <v>0.56515047607413904</v>
      </c>
      <c r="BF32" s="33">
        <f t="shared" si="15"/>
        <v>0.46660255956140734</v>
      </c>
      <c r="BG32" s="33">
        <f t="shared" si="15"/>
        <v>0.35439194859989093</v>
      </c>
      <c r="BH32" s="33">
        <f t="shared" si="15"/>
        <v>0.42693282327851284</v>
      </c>
      <c r="BI32" s="33">
        <f t="shared" si="15"/>
        <v>0.56558746541344562</v>
      </c>
      <c r="BJ32" s="33">
        <f t="shared" si="15"/>
        <v>0.46681351636997998</v>
      </c>
      <c r="BK32" s="33">
        <f t="shared" si="15"/>
        <v>0.35438863780245983</v>
      </c>
      <c r="BL32" s="33">
        <f t="shared" si="15"/>
        <v>0.42697790089904614</v>
      </c>
      <c r="BM32" s="33">
        <f t="shared" si="15"/>
        <v>0.56567037215819105</v>
      </c>
      <c r="BN32" s="33">
        <f t="shared" si="15"/>
        <v>0.4668535396375596</v>
      </c>
      <c r="BO32" s="33">
        <f t="shared" si="15"/>
        <v>0.35436925271691466</v>
      </c>
      <c r="BP32" s="33">
        <f t="shared" ref="BP32:EA32" si="16">BP31/BP17</f>
        <v>0.42724183644110092</v>
      </c>
      <c r="BQ32" s="33">
        <f t="shared" si="16"/>
        <v>0.5661558024987452</v>
      </c>
      <c r="BR32" s="33">
        <f t="shared" si="16"/>
        <v>0.46708788135481022</v>
      </c>
      <c r="BS32" s="33">
        <f t="shared" si="16"/>
        <v>0.35432032032810995</v>
      </c>
      <c r="BT32" s="33">
        <f t="shared" si="16"/>
        <v>0.42790806981896073</v>
      </c>
      <c r="BU32" s="33">
        <f t="shared" si="16"/>
        <v>0.56738113916016431</v>
      </c>
      <c r="BV32" s="33">
        <f t="shared" si="16"/>
        <v>0.46767941322446144</v>
      </c>
      <c r="BW32" s="33">
        <f t="shared" si="16"/>
        <v>0.35428894361437707</v>
      </c>
      <c r="BX32" s="33">
        <f t="shared" si="16"/>
        <v>0.42833527586051778</v>
      </c>
      <c r="BY32" s="33">
        <f t="shared" si="16"/>
        <v>0.56816685663978328</v>
      </c>
      <c r="BZ32" s="33">
        <f t="shared" si="16"/>
        <v>0.4680587187175454</v>
      </c>
      <c r="CA32" s="33">
        <f t="shared" si="16"/>
        <v>0.35425532318454928</v>
      </c>
      <c r="CB32" s="33">
        <f t="shared" si="16"/>
        <v>0.42879303057145851</v>
      </c>
      <c r="CC32" s="33">
        <f t="shared" si="16"/>
        <v>0.56900875938805406</v>
      </c>
      <c r="CD32" s="33">
        <f t="shared" si="16"/>
        <v>0.4684651475899782</v>
      </c>
      <c r="CE32" s="33">
        <f t="shared" si="16"/>
        <v>0.35420174497206069</v>
      </c>
      <c r="CF32" s="33">
        <f t="shared" si="16"/>
        <v>0.42952251978092415</v>
      </c>
      <c r="CG32" s="33">
        <f t="shared" si="16"/>
        <v>0.57035043592376955</v>
      </c>
      <c r="CH32" s="33">
        <f t="shared" si="16"/>
        <v>0.46911284264562908</v>
      </c>
      <c r="CI32" s="33">
        <f t="shared" si="16"/>
        <v>0.35419424568882557</v>
      </c>
      <c r="CJ32" s="33">
        <f t="shared" si="16"/>
        <v>0.4296246236005537</v>
      </c>
      <c r="CK32" s="33">
        <f t="shared" si="16"/>
        <v>0.57053822545061739</v>
      </c>
      <c r="CL32" s="33">
        <f t="shared" si="16"/>
        <v>0.46920349809214895</v>
      </c>
      <c r="CM32" s="33">
        <f t="shared" si="16"/>
        <v>0.35417485605946708</v>
      </c>
      <c r="CN32" s="33">
        <f t="shared" si="16"/>
        <v>0.42988862105616882</v>
      </c>
      <c r="CO32" s="33">
        <f t="shared" si="16"/>
        <v>0.57102376955797207</v>
      </c>
      <c r="CP32" s="33">
        <f t="shared" si="16"/>
        <v>0.46943789482379528</v>
      </c>
      <c r="CQ32" s="33">
        <f t="shared" si="16"/>
        <v>0.35417428927885475</v>
      </c>
      <c r="CR32" s="33">
        <f t="shared" si="16"/>
        <v>0.42989633865975446</v>
      </c>
      <c r="CS32" s="33">
        <f t="shared" si="16"/>
        <v>0.57103796380753791</v>
      </c>
      <c r="CT32" s="33">
        <f t="shared" si="16"/>
        <v>0.46944474713095014</v>
      </c>
      <c r="CU32" s="33">
        <f t="shared" si="16"/>
        <v>0.35415648847941145</v>
      </c>
      <c r="CV32" s="33">
        <f t="shared" si="16"/>
        <v>0.43013870306208452</v>
      </c>
      <c r="CW32" s="33">
        <f t="shared" si="16"/>
        <v>0.57148372065894659</v>
      </c>
      <c r="CX32" s="33">
        <f t="shared" si="16"/>
        <v>0.46965993637019088</v>
      </c>
      <c r="CY32" s="33">
        <f t="shared" si="16"/>
        <v>0.354155340010194</v>
      </c>
      <c r="CZ32" s="33">
        <f t="shared" si="16"/>
        <v>0.43015433998124936</v>
      </c>
      <c r="DA32" s="33">
        <f t="shared" si="16"/>
        <v>0.57151248005671917</v>
      </c>
      <c r="DB32" s="33">
        <f t="shared" si="16"/>
        <v>0.46967381999418839</v>
      </c>
      <c r="DC32" s="33">
        <f t="shared" si="16"/>
        <v>0.35415534000781229</v>
      </c>
      <c r="DD32" s="33">
        <f t="shared" si="16"/>
        <v>0.43015433997238139</v>
      </c>
      <c r="DE32" s="33">
        <f t="shared" si="16"/>
        <v>0.57151248007005317</v>
      </c>
      <c r="DF32" s="33">
        <f t="shared" si="16"/>
        <v>0.46967381998199847</v>
      </c>
      <c r="DG32" s="33">
        <f t="shared" si="16"/>
        <v>0.35415534001206117</v>
      </c>
      <c r="DH32" s="33">
        <f t="shared" si="16"/>
        <v>0.43015434000324743</v>
      </c>
      <c r="DI32" s="33">
        <f t="shared" si="16"/>
        <v>0.57151248007947786</v>
      </c>
      <c r="DJ32" s="33">
        <f t="shared" si="16"/>
        <v>0.46967382001876873</v>
      </c>
      <c r="DK32" s="33">
        <f t="shared" si="16"/>
        <v>0.35415534000842908</v>
      </c>
      <c r="DL32" s="33">
        <f t="shared" si="16"/>
        <v>0.43015434001432007</v>
      </c>
      <c r="DM32" s="33">
        <f t="shared" si="16"/>
        <v>0.57151248005813549</v>
      </c>
      <c r="DN32" s="33">
        <f t="shared" si="16"/>
        <v>0.46967382003121844</v>
      </c>
      <c r="DO32" s="33">
        <f t="shared" si="16"/>
        <v>0.35415534003309546</v>
      </c>
      <c r="DP32" s="33">
        <f t="shared" si="16"/>
        <v>0.43015433997338431</v>
      </c>
      <c r="DQ32" s="33">
        <f t="shared" si="16"/>
        <v>0.57151248007377276</v>
      </c>
      <c r="DR32" s="33">
        <f t="shared" si="16"/>
        <v>0.469673819965644</v>
      </c>
      <c r="DS32" s="33">
        <f t="shared" si="16"/>
        <v>0.35415534003556909</v>
      </c>
      <c r="DT32" s="33">
        <f t="shared" si="16"/>
        <v>0.43015434000698477</v>
      </c>
      <c r="DU32" s="33">
        <f t="shared" si="16"/>
        <v>0.57151248007482425</v>
      </c>
      <c r="DV32" s="33">
        <f t="shared" si="16"/>
        <v>0.46967381996346147</v>
      </c>
      <c r="DW32" s="33">
        <f t="shared" si="16"/>
        <v>0.35415533999311266</v>
      </c>
      <c r="DX32" s="33">
        <f t="shared" si="16"/>
        <v>0.43015433993346547</v>
      </c>
      <c r="DY32" s="33">
        <f t="shared" si="16"/>
        <v>0.57151248000170274</v>
      </c>
      <c r="DZ32" s="33">
        <f t="shared" si="16"/>
        <v>0.46967381996983326</v>
      </c>
      <c r="EA32" s="33">
        <f t="shared" si="16"/>
        <v>0.35415533998414017</v>
      </c>
      <c r="EB32" s="33">
        <f t="shared" ref="EB32:EP32" si="17">EB31/EB17</f>
        <v>0.43015433994423546</v>
      </c>
      <c r="EC32" s="33">
        <f t="shared" si="17"/>
        <v>0.57151248002492172</v>
      </c>
      <c r="ED32" s="33">
        <f t="shared" si="17"/>
        <v>0.46967382002068286</v>
      </c>
      <c r="EE32" s="33">
        <f t="shared" si="17"/>
        <v>0.35415533999626264</v>
      </c>
      <c r="EF32" s="33">
        <f t="shared" si="17"/>
        <v>0.43015433997285063</v>
      </c>
      <c r="EG32" s="33">
        <f t="shared" si="17"/>
        <v>0.57151248004910016</v>
      </c>
      <c r="EH32" s="33">
        <f t="shared" si="17"/>
        <v>0.46967381996933644</v>
      </c>
      <c r="EI32" s="33">
        <f t="shared" si="17"/>
        <v>0.35415534001268917</v>
      </c>
      <c r="EJ32" s="33">
        <f t="shared" si="17"/>
        <v>0.43015433995182323</v>
      </c>
      <c r="EK32" s="33">
        <f t="shared" si="17"/>
        <v>0.57151248003800847</v>
      </c>
      <c r="EL32" s="33">
        <f t="shared" si="17"/>
        <v>0.46967382000048519</v>
      </c>
      <c r="EM32" s="33">
        <f t="shared" si="17"/>
        <v>0.35415533999634224</v>
      </c>
      <c r="EN32" s="33">
        <f t="shared" si="17"/>
        <v>0.43015433998435343</v>
      </c>
      <c r="EO32" s="33">
        <f t="shared" si="17"/>
        <v>0.5715124800280037</v>
      </c>
      <c r="EP32" s="33">
        <f t="shared" si="17"/>
        <v>0.46967381995888402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4251.6374480000004</v>
      </c>
      <c r="O5" s="41">
        <v>4251.6374480000004</v>
      </c>
      <c r="P5" s="41">
        <v>2230.6454610000001</v>
      </c>
      <c r="Q5" s="41">
        <v>2230.6454610000001</v>
      </c>
      <c r="R5" s="41">
        <v>2230.6454610000001</v>
      </c>
      <c r="S5" s="41">
        <v>2230.6454610000001</v>
      </c>
      <c r="T5" s="41">
        <v>2531.384869</v>
      </c>
      <c r="U5" s="41">
        <v>3276.8797920000002</v>
      </c>
      <c r="V5" s="41">
        <v>3276.8797920000002</v>
      </c>
      <c r="W5" s="41">
        <v>2352.9590480000002</v>
      </c>
      <c r="X5" s="41">
        <v>2352.9590480000002</v>
      </c>
      <c r="Y5" s="41">
        <v>2352.9590480000002</v>
      </c>
      <c r="Z5" s="41">
        <v>2352.9590480000002</v>
      </c>
      <c r="AA5" s="41">
        <v>2352.9590480000002</v>
      </c>
      <c r="AB5" s="41">
        <v>2096.9845770000002</v>
      </c>
      <c r="AC5" s="41">
        <v>2096.9845770000002</v>
      </c>
      <c r="AD5" s="41">
        <v>2096.9845770000002</v>
      </c>
      <c r="AE5" s="41">
        <v>2096.9845770000002</v>
      </c>
      <c r="AF5" s="41">
        <v>2096.9845770000002</v>
      </c>
      <c r="AG5" s="41">
        <v>2096.9845770000002</v>
      </c>
      <c r="AH5" s="41">
        <v>2096.9845770000002</v>
      </c>
      <c r="AI5" s="41">
        <v>2096.9845770000002</v>
      </c>
      <c r="AJ5" s="41">
        <v>2096.9845770000002</v>
      </c>
      <c r="AK5" s="41">
        <v>2096.9845770000002</v>
      </c>
      <c r="AL5" s="41">
        <v>2096.9845770000002</v>
      </c>
      <c r="AM5" s="41">
        <v>2096.9845770000002</v>
      </c>
      <c r="AN5" s="41">
        <v>2096.9845770000002</v>
      </c>
      <c r="AO5" s="41">
        <v>2096.9845770000002</v>
      </c>
      <c r="AP5" s="41">
        <v>2096.9845770000002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5087.6032169999999</v>
      </c>
      <c r="O16" s="41">
        <v>5087.6032169999999</v>
      </c>
      <c r="P16" s="41">
        <v>2594.3143679999998</v>
      </c>
      <c r="Q16" s="41">
        <v>2594.3143679999998</v>
      </c>
      <c r="R16" s="41">
        <v>2594.3143679999998</v>
      </c>
      <c r="S16" s="41">
        <v>2594.3143679999998</v>
      </c>
      <c r="T16" s="41">
        <v>2895.0537770000001</v>
      </c>
      <c r="U16" s="41">
        <v>3640.5486999999998</v>
      </c>
      <c r="V16" s="41">
        <v>3640.5486999999998</v>
      </c>
      <c r="W16" s="41">
        <v>2482.1276130000001</v>
      </c>
      <c r="X16" s="41">
        <v>2482.1276130000001</v>
      </c>
      <c r="Y16" s="41">
        <v>2482.1276130000001</v>
      </c>
      <c r="Z16" s="41">
        <v>2482.1276130000001</v>
      </c>
      <c r="AA16" s="41">
        <v>2482.1276130000001</v>
      </c>
      <c r="AB16" s="41">
        <v>2096.9845770000002</v>
      </c>
      <c r="AC16" s="41">
        <v>2096.9845770000002</v>
      </c>
      <c r="AD16" s="41">
        <v>2096.9845770000002</v>
      </c>
      <c r="AE16" s="41">
        <v>2096.9845770000002</v>
      </c>
      <c r="AF16" s="41">
        <v>2096.9845770000002</v>
      </c>
      <c r="AG16" s="41">
        <v>2096.9845770000002</v>
      </c>
      <c r="AH16" s="41">
        <v>2096.9845770000002</v>
      </c>
      <c r="AI16" s="41">
        <v>2096.9845770000002</v>
      </c>
      <c r="AJ16" s="41">
        <v>2096.9845770000002</v>
      </c>
      <c r="AK16" s="41">
        <v>2096.9845770000002</v>
      </c>
      <c r="AL16" s="41">
        <v>2096.9845770000002</v>
      </c>
      <c r="AM16" s="41">
        <v>2096.9845770000002</v>
      </c>
      <c r="AN16" s="41">
        <v>2096.9845770000002</v>
      </c>
      <c r="AO16" s="41">
        <v>2096.9845770000002</v>
      </c>
      <c r="AP16" s="41">
        <v>2096.9845770000002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40.795093809999997</v>
      </c>
      <c r="P102" s="41">
        <v>226.9437327</v>
      </c>
      <c r="Q102" s="41">
        <v>268.10880259999999</v>
      </c>
      <c r="R102" s="41">
        <v>377.13049569999998</v>
      </c>
      <c r="S102" s="41">
        <v>547.03742309999996</v>
      </c>
      <c r="T102" s="41">
        <v>631.75341189999995</v>
      </c>
      <c r="U102" s="41">
        <v>631.75341189999995</v>
      </c>
      <c r="V102" s="41">
        <v>631.75341189999995</v>
      </c>
      <c r="W102" s="41">
        <v>631.75341189999995</v>
      </c>
      <c r="X102" s="41">
        <v>631.75341189999995</v>
      </c>
      <c r="Y102" s="41">
        <v>631.75341189999995</v>
      </c>
      <c r="Z102" s="41">
        <v>631.75341189999995</v>
      </c>
      <c r="AA102" s="41">
        <v>631.75341189999995</v>
      </c>
      <c r="AB102" s="41">
        <v>631.75341189999995</v>
      </c>
      <c r="AC102" s="41">
        <v>631.75341189999995</v>
      </c>
      <c r="AD102" s="41">
        <v>631.75341189999995</v>
      </c>
      <c r="AE102" s="41">
        <v>631.75341189999995</v>
      </c>
      <c r="AF102" s="41">
        <v>438.46905859999998</v>
      </c>
      <c r="AG102" s="41">
        <v>313.93791920000001</v>
      </c>
      <c r="AH102" s="41">
        <v>153.7246576</v>
      </c>
      <c r="AI102" s="41">
        <v>304.588527</v>
      </c>
      <c r="AJ102" s="41">
        <v>521.97549500000002</v>
      </c>
      <c r="AK102" s="41">
        <v>545.95130649999999</v>
      </c>
      <c r="AL102" s="41">
        <v>631.75341189999995</v>
      </c>
      <c r="AM102" s="41">
        <v>631.75341189999995</v>
      </c>
      <c r="AN102" s="41">
        <v>631.75341189999995</v>
      </c>
      <c r="AO102" s="41">
        <v>631.75341189999995</v>
      </c>
      <c r="AP102" s="41">
        <v>631.75341189999995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894.1066118</v>
      </c>
      <c r="U103" s="41">
        <v>838.75280150000003</v>
      </c>
      <c r="V103" s="41">
        <v>894.1066118</v>
      </c>
      <c r="W103" s="41">
        <v>894.1066118</v>
      </c>
      <c r="X103" s="41">
        <v>894.1066118</v>
      </c>
      <c r="Y103" s="41">
        <v>894.1066118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894.1066118</v>
      </c>
      <c r="AE103" s="41">
        <v>1024.11238</v>
      </c>
      <c r="AF103" s="41">
        <v>888.39698550000003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1060.2874609999999</v>
      </c>
      <c r="Q104" s="41">
        <v>1071.531246</v>
      </c>
      <c r="R104" s="41">
        <v>1071.531246</v>
      </c>
      <c r="S104" s="41">
        <v>1067.263179</v>
      </c>
      <c r="T104" s="41">
        <v>968.59301370000003</v>
      </c>
      <c r="U104" s="41">
        <v>899.43572140000003</v>
      </c>
      <c r="V104" s="41">
        <v>953.09273329999996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646.46067349999998</v>
      </c>
      <c r="I107" s="41">
        <v>646.46067349999998</v>
      </c>
      <c r="J107" s="41">
        <v>566.96130419999997</v>
      </c>
      <c r="K107" s="41">
        <v>646.46067349999998</v>
      </c>
      <c r="L107" s="41">
        <v>638.34192089999999</v>
      </c>
      <c r="M107" s="41">
        <v>654.57942609999998</v>
      </c>
      <c r="N107" s="41">
        <v>646.46067349999998</v>
      </c>
      <c r="O107" s="41">
        <v>768.40478199999995</v>
      </c>
      <c r="P107" s="41">
        <v>776.52353459999995</v>
      </c>
      <c r="Q107" s="41">
        <v>839.78539869999997</v>
      </c>
      <c r="R107" s="41">
        <v>839.7831625</v>
      </c>
      <c r="S107" s="41">
        <v>839.78539869999997</v>
      </c>
      <c r="T107" s="41">
        <v>831.66664609999998</v>
      </c>
      <c r="U107" s="41">
        <v>776.52353459999995</v>
      </c>
      <c r="V107" s="41">
        <v>776.52353459999995</v>
      </c>
      <c r="W107" s="41">
        <v>517.85559190000004</v>
      </c>
      <c r="X107" s="41">
        <v>517.85559190000004</v>
      </c>
      <c r="Y107" s="41">
        <v>517.85559190000004</v>
      </c>
      <c r="Z107" s="41">
        <v>517.85559190000004</v>
      </c>
      <c r="AA107" s="41">
        <v>517.85559190000004</v>
      </c>
      <c r="AB107" s="41">
        <v>517.85559190000004</v>
      </c>
      <c r="AC107" s="41">
        <v>121.9441085</v>
      </c>
      <c r="AD107" s="41">
        <v>121.9441085</v>
      </c>
      <c r="AE107" s="41">
        <v>121.9441085</v>
      </c>
      <c r="AF107" s="41">
        <v>121.9441085</v>
      </c>
      <c r="AG107" s="41">
        <v>121.9441085</v>
      </c>
      <c r="AH107" s="41">
        <v>121.9441085</v>
      </c>
      <c r="AI107" s="41">
        <v>121.9441085</v>
      </c>
      <c r="AJ107" s="41">
        <v>47.050339630000003</v>
      </c>
      <c r="AK107" s="41">
        <v>121.9441085</v>
      </c>
      <c r="AL107" s="41">
        <v>121.9441085</v>
      </c>
      <c r="AM107" s="41">
        <v>121.9441085</v>
      </c>
      <c r="AN107" s="41">
        <v>137.12193970000001</v>
      </c>
      <c r="AO107" s="41">
        <v>156.67711850000001</v>
      </c>
      <c r="AP107" s="41">
        <v>175.5588755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4234.5714159999998</v>
      </c>
      <c r="I112" s="41">
        <v>4278.6878919999999</v>
      </c>
      <c r="J112" s="41">
        <v>3970.2461400000002</v>
      </c>
      <c r="K112" s="41">
        <v>4208.5657140000003</v>
      </c>
      <c r="L112" s="41">
        <v>4962.5628450000004</v>
      </c>
      <c r="M112" s="41">
        <v>5312.7225589999998</v>
      </c>
      <c r="N112" s="41">
        <v>5113.0236590000004</v>
      </c>
      <c r="O112" s="41">
        <v>5225.358021</v>
      </c>
      <c r="P112" s="41">
        <v>5157.7365309999996</v>
      </c>
      <c r="Q112" s="41">
        <v>3583.459938</v>
      </c>
      <c r="R112" s="41">
        <v>3569.4158539999999</v>
      </c>
      <c r="S112" s="41">
        <v>3735.0569500000001</v>
      </c>
      <c r="T112" s="41">
        <v>3712.9840220000001</v>
      </c>
      <c r="U112" s="41">
        <v>3533.3298070000001</v>
      </c>
      <c r="V112" s="41">
        <v>3642.3406300000001</v>
      </c>
      <c r="W112" s="41">
        <v>2870.8977239999999</v>
      </c>
      <c r="X112" s="41">
        <v>2870.8977239999999</v>
      </c>
      <c r="Y112" s="41">
        <v>2870.8977239999999</v>
      </c>
      <c r="Z112" s="41">
        <v>2336.3680420000001</v>
      </c>
      <c r="AA112" s="41">
        <v>2336.3680420000001</v>
      </c>
      <c r="AB112" s="41">
        <v>2336.3680420000001</v>
      </c>
      <c r="AC112" s="41">
        <v>1940.4565580000001</v>
      </c>
      <c r="AD112" s="41">
        <v>1794.15479</v>
      </c>
      <c r="AE112" s="41">
        <v>1924.160558</v>
      </c>
      <c r="AF112" s="41">
        <v>1595.1608100000001</v>
      </c>
      <c r="AG112" s="41">
        <v>579.73268499999995</v>
      </c>
      <c r="AH112" s="41">
        <v>419.51942339999999</v>
      </c>
      <c r="AI112" s="41">
        <v>570.38329269999997</v>
      </c>
      <c r="AJ112" s="41">
        <v>712.87649190000002</v>
      </c>
      <c r="AK112" s="41">
        <v>667.89541499999996</v>
      </c>
      <c r="AL112" s="41">
        <v>753.69752040000003</v>
      </c>
      <c r="AM112" s="41">
        <v>753.69752040000003</v>
      </c>
      <c r="AN112" s="41">
        <v>768.87535160000004</v>
      </c>
      <c r="AO112" s="41">
        <v>788.43053039999995</v>
      </c>
      <c r="AP112" s="41">
        <v>807.31228750000002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126.7243211</v>
      </c>
      <c r="AH113" s="41">
        <v>253.44864229999999</v>
      </c>
      <c r="AI113" s="41">
        <v>380.17296349999998</v>
      </c>
      <c r="AJ113" s="41">
        <v>506.89728459999998</v>
      </c>
      <c r="AK113" s="41">
        <v>506.89728459999998</v>
      </c>
      <c r="AL113" s="41">
        <v>506.89728459999998</v>
      </c>
      <c r="AM113" s="41">
        <v>506.89728459999998</v>
      </c>
      <c r="AN113" s="41">
        <v>506.89728459999998</v>
      </c>
      <c r="AO113" s="41">
        <v>725.50182299999994</v>
      </c>
      <c r="AP113" s="41">
        <v>760.34592689999999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45.004899100000003</v>
      </c>
      <c r="AH115" s="41">
        <v>90.009798200000006</v>
      </c>
      <c r="AI115" s="41">
        <v>90.009798200000006</v>
      </c>
      <c r="AJ115" s="41">
        <v>90.009798200000006</v>
      </c>
      <c r="AK115" s="41">
        <v>135.01469729999999</v>
      </c>
      <c r="AL115" s="41">
        <v>180.01959640000001</v>
      </c>
      <c r="AM115" s="41">
        <v>180.01959640000001</v>
      </c>
      <c r="AN115" s="41">
        <v>180.01959640000001</v>
      </c>
      <c r="AO115" s="41">
        <v>180.01959640000001</v>
      </c>
      <c r="AP115" s="41">
        <v>180.01959640000001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171.72922030000001</v>
      </c>
      <c r="AH124" s="41">
        <v>343.45844049999999</v>
      </c>
      <c r="AI124" s="41">
        <v>470.18276159999999</v>
      </c>
      <c r="AJ124" s="41">
        <v>596.90708280000001</v>
      </c>
      <c r="AK124" s="41">
        <v>641.9119819</v>
      </c>
      <c r="AL124" s="41">
        <v>686.91688099999999</v>
      </c>
      <c r="AM124" s="41">
        <v>686.91688099999999</v>
      </c>
      <c r="AN124" s="41">
        <v>686.91688099999999</v>
      </c>
      <c r="AO124" s="41">
        <v>905.52141940000001</v>
      </c>
      <c r="AP124" s="41">
        <v>940.36552329999995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633.62160570000003</v>
      </c>
      <c r="Z125" s="41">
        <v>760.34592689999999</v>
      </c>
      <c r="AA125" s="41">
        <v>771.3012622</v>
      </c>
      <c r="AB125" s="41">
        <v>781.40630220000003</v>
      </c>
      <c r="AC125" s="41">
        <v>897.47630140000001</v>
      </c>
      <c r="AD125" s="41">
        <v>2007.3903499999999</v>
      </c>
      <c r="AE125" s="41">
        <v>2600.8299539999998</v>
      </c>
      <c r="AF125" s="41">
        <v>1547.1407099999999</v>
      </c>
      <c r="AG125" s="41">
        <v>1690.314365</v>
      </c>
      <c r="AH125" s="41">
        <v>1901.5549619999999</v>
      </c>
      <c r="AI125" s="41">
        <v>1993.663544</v>
      </c>
      <c r="AJ125" s="41">
        <v>1817.038687</v>
      </c>
      <c r="AK125" s="41">
        <v>2255.564695</v>
      </c>
      <c r="AL125" s="41">
        <v>2323.9359709999999</v>
      </c>
      <c r="AM125" s="41">
        <v>2482.3500130000002</v>
      </c>
      <c r="AN125" s="41">
        <v>3273.8581509999999</v>
      </c>
      <c r="AO125" s="41">
        <v>3211.0062189999999</v>
      </c>
      <c r="AP125" s="41">
        <v>3358.5939619999999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450.048991</v>
      </c>
      <c r="AF127" s="41">
        <v>405.04409190000001</v>
      </c>
      <c r="AG127" s="41">
        <v>405.04409190000001</v>
      </c>
      <c r="AH127" s="41">
        <v>405.04409190000001</v>
      </c>
      <c r="AI127" s="41">
        <v>405.04409190000001</v>
      </c>
      <c r="AJ127" s="41">
        <v>450.048991</v>
      </c>
      <c r="AK127" s="41">
        <v>585.06368829999997</v>
      </c>
      <c r="AL127" s="41">
        <v>630.06858739999996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768.636303</v>
      </c>
      <c r="Z136" s="41">
        <v>940.36552329999995</v>
      </c>
      <c r="AA136" s="41">
        <v>996.32575770000005</v>
      </c>
      <c r="AB136" s="41">
        <v>1051.4356969999999</v>
      </c>
      <c r="AC136" s="41">
        <v>1212.510595</v>
      </c>
      <c r="AD136" s="41">
        <v>2367.4295430000002</v>
      </c>
      <c r="AE136" s="41">
        <v>3050.8789449999999</v>
      </c>
      <c r="AF136" s="41">
        <v>1952.184802</v>
      </c>
      <c r="AG136" s="41">
        <v>2095.3584569999998</v>
      </c>
      <c r="AH136" s="41">
        <v>2306.5990539999998</v>
      </c>
      <c r="AI136" s="41">
        <v>2398.7076360000001</v>
      </c>
      <c r="AJ136" s="41">
        <v>2267.0876779999999</v>
      </c>
      <c r="AK136" s="41">
        <v>2840.6283840000001</v>
      </c>
      <c r="AL136" s="41">
        <v>2954.004559</v>
      </c>
      <c r="AM136" s="41">
        <v>3292.4381969999999</v>
      </c>
      <c r="AN136" s="41">
        <v>4083.9463350000001</v>
      </c>
      <c r="AO136" s="41">
        <v>4021.0944030000001</v>
      </c>
      <c r="AP136" s="41">
        <v>4168.6821460000001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249.12215760000001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291.0224973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3000.5461679999999</v>
      </c>
      <c r="U149" s="41">
        <v>2997.6074570000001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3000.5461679999999</v>
      </c>
      <c r="U160" s="41">
        <v>2997.6074570000001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9.5929812069999993</v>
      </c>
      <c r="O163" s="41">
        <v>7.1011178700000004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49.829328590000003</v>
      </c>
      <c r="O172" s="41">
        <v>47.337465260000002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20046.362440000001</v>
      </c>
      <c r="S233" s="41">
        <v>20062.999260000001</v>
      </c>
      <c r="T233" s="41">
        <v>20658.327430000001</v>
      </c>
      <c r="U233" s="41">
        <v>21119.25056</v>
      </c>
      <c r="V233" s="41">
        <v>22350.360339999999</v>
      </c>
      <c r="W233" s="41">
        <v>22814.268400000001</v>
      </c>
      <c r="X233" s="41">
        <v>22675.84895</v>
      </c>
      <c r="Y233" s="41">
        <v>22814.268400000001</v>
      </c>
      <c r="Z233" s="41">
        <v>22837.996200000001</v>
      </c>
      <c r="AA233" s="41">
        <v>22645.969219999999</v>
      </c>
      <c r="AB233" s="41">
        <v>22837.996200000001</v>
      </c>
      <c r="AC233" s="41">
        <v>22824.568459999999</v>
      </c>
      <c r="AD233" s="41">
        <v>23137.247350000001</v>
      </c>
      <c r="AE233" s="41">
        <v>23043.05198</v>
      </c>
      <c r="AF233" s="41">
        <v>23153.76196</v>
      </c>
      <c r="AG233" s="41">
        <v>23144.625319999999</v>
      </c>
      <c r="AH233" s="41">
        <v>23134.053209999998</v>
      </c>
      <c r="AI233" s="41">
        <v>23153.76196</v>
      </c>
      <c r="AJ233" s="41">
        <v>23153.76196</v>
      </c>
      <c r="AK233" s="41">
        <v>23153.76196</v>
      </c>
      <c r="AL233" s="41">
        <v>23153.76196</v>
      </c>
      <c r="AM233" s="41">
        <v>23210.243210000001</v>
      </c>
      <c r="AN233" s="41">
        <v>23249.102470000002</v>
      </c>
      <c r="AO233" s="41">
        <v>23433.695810000001</v>
      </c>
      <c r="AP233" s="41">
        <v>23457.44253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7367.8924550000002</v>
      </c>
      <c r="G234" s="41">
        <v>7868.2101860000002</v>
      </c>
      <c r="H234" s="41">
        <v>7841.3136340000001</v>
      </c>
      <c r="I234" s="41">
        <v>7398.3710419999998</v>
      </c>
      <c r="J234" s="41">
        <v>7868.2101860000002</v>
      </c>
      <c r="K234" s="41">
        <v>8095.6972649999998</v>
      </c>
      <c r="L234" s="41">
        <v>7914.0969150000001</v>
      </c>
      <c r="M234" s="41">
        <v>8095.6972649999998</v>
      </c>
      <c r="N234" s="41">
        <v>8179.1437059999998</v>
      </c>
      <c r="O234" s="41">
        <v>8255.6180490000006</v>
      </c>
      <c r="P234" s="41">
        <v>8378.9987939999992</v>
      </c>
      <c r="Q234" s="41">
        <v>8400.1440980000007</v>
      </c>
      <c r="R234" s="41">
        <v>8797.447768</v>
      </c>
      <c r="S234" s="41">
        <v>8822.8000780000002</v>
      </c>
      <c r="T234" s="41">
        <v>9829.0971050000007</v>
      </c>
      <c r="U234" s="41">
        <v>9918.923213</v>
      </c>
      <c r="V234" s="41">
        <v>10217.373250000001</v>
      </c>
      <c r="W234" s="41">
        <v>10236.45721</v>
      </c>
      <c r="X234" s="41">
        <v>10236.45721</v>
      </c>
      <c r="Y234" s="41">
        <v>10219.49898</v>
      </c>
      <c r="Z234" s="41">
        <v>10236.45721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10261.29441</v>
      </c>
      <c r="AG234" s="41">
        <v>10255.382149999999</v>
      </c>
      <c r="AH234" s="41">
        <v>10260.850469999999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4877.8002859999997</v>
      </c>
      <c r="I235" s="41">
        <v>4915.9243409999999</v>
      </c>
      <c r="J235" s="41">
        <v>4519.0364019999997</v>
      </c>
      <c r="K235" s="41">
        <v>4769.936189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5008.1274050000002</v>
      </c>
      <c r="T235" s="41">
        <v>5315.2451080000001</v>
      </c>
      <c r="U235" s="41">
        <v>5409.6504020000002</v>
      </c>
      <c r="V235" s="41">
        <v>5357.081314</v>
      </c>
      <c r="W235" s="41">
        <v>4634.6860180000003</v>
      </c>
      <c r="X235" s="41">
        <v>5463.0670980000004</v>
      </c>
      <c r="Y235" s="41">
        <v>5409.6504020000002</v>
      </c>
      <c r="Z235" s="41">
        <v>5476.31448</v>
      </c>
      <c r="AA235" s="41">
        <v>5431.5599309999998</v>
      </c>
      <c r="AB235" s="41">
        <v>5474.3005489999996</v>
      </c>
      <c r="AC235" s="41">
        <v>5450.8561170000003</v>
      </c>
      <c r="AD235" s="41">
        <v>5465.6300680000004</v>
      </c>
      <c r="AE235" s="41">
        <v>5426.5869650000004</v>
      </c>
      <c r="AF235" s="41">
        <v>5488.5115969999997</v>
      </c>
      <c r="AG235" s="41">
        <v>5507.1793520000001</v>
      </c>
      <c r="AH235" s="41">
        <v>5507.1793520000001</v>
      </c>
      <c r="AI235" s="41">
        <v>5432.1883619999999</v>
      </c>
      <c r="AJ235" s="41">
        <v>5459.809338</v>
      </c>
      <c r="AK235" s="41">
        <v>5507.1793520000001</v>
      </c>
      <c r="AL235" s="41">
        <v>5507.1793520000001</v>
      </c>
      <c r="AM235" s="41">
        <v>5507.1793520000001</v>
      </c>
      <c r="AN235" s="41">
        <v>4654.7724909999997</v>
      </c>
      <c r="AO235" s="41">
        <v>3990.8154070000001</v>
      </c>
      <c r="AP235" s="41">
        <v>4022.133378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4549.7932350000001</v>
      </c>
      <c r="I236" s="41">
        <v>4824.3998659999997</v>
      </c>
      <c r="J236" s="41">
        <v>5353.1593999999996</v>
      </c>
      <c r="K236" s="41">
        <v>4169.4211439999999</v>
      </c>
      <c r="L236" s="41">
        <v>6517.084605</v>
      </c>
      <c r="M236" s="41">
        <v>8882.3029650000008</v>
      </c>
      <c r="N236" s="41">
        <v>9741.3618499999993</v>
      </c>
      <c r="O236" s="41">
        <v>10101.715990000001</v>
      </c>
      <c r="P236" s="41">
        <v>9513.6715949999998</v>
      </c>
      <c r="Q236" s="41">
        <v>9778.8238299999994</v>
      </c>
      <c r="R236" s="41">
        <v>10101.715990000001</v>
      </c>
      <c r="S236" s="41">
        <v>10101.715990000001</v>
      </c>
      <c r="T236" s="41">
        <v>10065.41482</v>
      </c>
      <c r="U236" s="41">
        <v>10063.567349999999</v>
      </c>
      <c r="V236" s="41">
        <v>10660.02313</v>
      </c>
      <c r="W236" s="41">
        <v>10660.02313</v>
      </c>
      <c r="X236" s="41">
        <v>10660.02313</v>
      </c>
      <c r="Y236" s="41">
        <v>11403.33144</v>
      </c>
      <c r="Z236" s="41">
        <v>11095.347390000001</v>
      </c>
      <c r="AA236" s="41">
        <v>11095.347390000001</v>
      </c>
      <c r="AB236" s="41">
        <v>11095.347390000001</v>
      </c>
      <c r="AC236" s="41">
        <v>11548.628269999999</v>
      </c>
      <c r="AD236" s="41">
        <v>11317.06813</v>
      </c>
      <c r="AE236" s="41">
        <v>11326.907520000001</v>
      </c>
      <c r="AF236" s="41">
        <v>11548.628269999999</v>
      </c>
      <c r="AG236" s="41">
        <v>11548.628269999999</v>
      </c>
      <c r="AH236" s="41">
        <v>11095.347390000001</v>
      </c>
      <c r="AI236" s="41">
        <v>11548.628269999999</v>
      </c>
      <c r="AJ236" s="41">
        <v>11095.347390000001</v>
      </c>
      <c r="AK236" s="41">
        <v>11548.628269999999</v>
      </c>
      <c r="AL236" s="41">
        <v>11548.628269999999</v>
      </c>
      <c r="AM236" s="41">
        <v>11548.628269999999</v>
      </c>
      <c r="AN236" s="41">
        <v>11548.628269999999</v>
      </c>
      <c r="AO236" s="41">
        <v>11361.49222</v>
      </c>
      <c r="AP236" s="41">
        <v>13524.153039999999</v>
      </c>
    </row>
    <row r="237" spans="2:42" x14ac:dyDescent="0.25">
      <c r="B237" s="40" t="s">
        <v>1</v>
      </c>
      <c r="C237" s="42" t="s">
        <v>41</v>
      </c>
      <c r="D237" s="41">
        <v>8905.9845010000008</v>
      </c>
      <c r="E237" s="41">
        <v>9097.0530650000001</v>
      </c>
      <c r="F237" s="41">
        <v>9042.7802350000002</v>
      </c>
      <c r="G237" s="41">
        <v>9004.8660810000001</v>
      </c>
      <c r="H237" s="41">
        <v>8688.4251010000007</v>
      </c>
      <c r="I237" s="41">
        <v>8085.6890089999997</v>
      </c>
      <c r="J237" s="41">
        <v>6180.1991770000004</v>
      </c>
      <c r="K237" s="41">
        <v>8173.0790299999999</v>
      </c>
      <c r="L237" s="41">
        <v>8077.3305019999998</v>
      </c>
      <c r="M237" s="41">
        <v>7878.3852749999996</v>
      </c>
      <c r="N237" s="41">
        <v>8248.9673970000003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1031.048614</v>
      </c>
      <c r="I238" s="41">
        <v>2359.2130980000002</v>
      </c>
      <c r="J238" s="41">
        <v>2605.1518580000002</v>
      </c>
      <c r="K238" s="41">
        <v>4463.0265079999999</v>
      </c>
      <c r="L238" s="41">
        <v>4082.0017269999998</v>
      </c>
      <c r="M238" s="41">
        <v>4056.2654670000002</v>
      </c>
      <c r="N238" s="41">
        <v>3176.7454739999998</v>
      </c>
      <c r="O238" s="41">
        <v>2878.5770050000001</v>
      </c>
      <c r="P238" s="41">
        <v>3188.435457</v>
      </c>
      <c r="Q238" s="41">
        <v>4646.0225289999998</v>
      </c>
      <c r="R238" s="41">
        <v>3201.342956</v>
      </c>
      <c r="S238" s="41">
        <v>4646.0225289999998</v>
      </c>
      <c r="T238" s="41">
        <v>3547.9323810000001</v>
      </c>
      <c r="U238" s="41">
        <v>4351.769456</v>
      </c>
      <c r="V238" s="41">
        <v>4646.0225289999998</v>
      </c>
      <c r="W238" s="41">
        <v>4646.0225289999998</v>
      </c>
      <c r="X238" s="41">
        <v>3170.490515</v>
      </c>
      <c r="Y238" s="41">
        <v>4646.0225289999998</v>
      </c>
      <c r="Z238" s="41">
        <v>4196.1531000000004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161.92133329999999</v>
      </c>
      <c r="I239" s="41">
        <v>142.79763729999999</v>
      </c>
      <c r="J239" s="41">
        <v>57.091343139999999</v>
      </c>
      <c r="K239" s="41">
        <v>212.08334310000001</v>
      </c>
      <c r="L239" s="41">
        <v>126.8869608</v>
      </c>
      <c r="M239" s="41">
        <v>336.86987249999999</v>
      </c>
      <c r="N239" s="41">
        <v>212.08334310000001</v>
      </c>
      <c r="O239" s="41">
        <v>212.08334310000001</v>
      </c>
      <c r="P239" s="41">
        <v>336.86987249999999</v>
      </c>
      <c r="Q239" s="41">
        <v>336.86987249999999</v>
      </c>
      <c r="R239" s="41">
        <v>232.9741033</v>
      </c>
      <c r="S239" s="41">
        <v>256.451842</v>
      </c>
      <c r="T239" s="41">
        <v>436.09920820000002</v>
      </c>
      <c r="U239" s="41">
        <v>695.62304689999996</v>
      </c>
      <c r="V239" s="41">
        <v>653.45268910000004</v>
      </c>
      <c r="W239" s="41">
        <v>779.17862309999998</v>
      </c>
      <c r="X239" s="41">
        <v>870.759456</v>
      </c>
      <c r="Y239" s="41">
        <v>870.759456</v>
      </c>
      <c r="Z239" s="41">
        <v>830.70993080000005</v>
      </c>
      <c r="AA239" s="41">
        <v>938.9561291</v>
      </c>
      <c r="AB239" s="41">
        <v>989.09630460000005</v>
      </c>
      <c r="AC239" s="41">
        <v>1166.755079</v>
      </c>
      <c r="AD239" s="41">
        <v>1321.18562</v>
      </c>
      <c r="AE239" s="41">
        <v>1695.2925029999999</v>
      </c>
      <c r="AF239" s="41">
        <v>1695.2925029999999</v>
      </c>
      <c r="AG239" s="41">
        <v>1695.2925029999999</v>
      </c>
      <c r="AH239" s="41">
        <v>1568.9063940000001</v>
      </c>
      <c r="AI239" s="41">
        <v>1695.2925029999999</v>
      </c>
      <c r="AJ239" s="41">
        <v>1525.736337</v>
      </c>
      <c r="AK239" s="41">
        <v>1695.2925029999999</v>
      </c>
      <c r="AL239" s="41">
        <v>1761.574398</v>
      </c>
      <c r="AM239" s="41">
        <v>2024.1902769999999</v>
      </c>
      <c r="AN239" s="41">
        <v>2024.1902769999999</v>
      </c>
      <c r="AO239" s="41">
        <v>1919.441984</v>
      </c>
      <c r="AP239" s="41">
        <v>1960.410637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475.77790290000002</v>
      </c>
      <c r="W240" s="41">
        <v>1990.332349</v>
      </c>
      <c r="X240" s="41">
        <v>3586.5940179999998</v>
      </c>
      <c r="Y240" s="41">
        <v>3144.1073959999999</v>
      </c>
      <c r="Z240" s="41">
        <v>3753.5582129999998</v>
      </c>
      <c r="AA240" s="41">
        <v>3992.5074220000001</v>
      </c>
      <c r="AB240" s="41">
        <v>4011.2956549999999</v>
      </c>
      <c r="AC240" s="41">
        <v>4353.0228610000004</v>
      </c>
      <c r="AD240" s="41">
        <v>4320.1413380000004</v>
      </c>
      <c r="AE240" s="41">
        <v>6436.4252040000001</v>
      </c>
      <c r="AF240" s="41">
        <v>5732.9078019999997</v>
      </c>
      <c r="AG240" s="41">
        <v>5969.3232889999999</v>
      </c>
      <c r="AH240" s="41">
        <v>5866.8297629999997</v>
      </c>
      <c r="AI240" s="41">
        <v>6299.0955960000001</v>
      </c>
      <c r="AJ240" s="41">
        <v>6635.6591710000002</v>
      </c>
      <c r="AK240" s="41">
        <v>6106.9187689999999</v>
      </c>
      <c r="AL240" s="41">
        <v>6287.1183840000003</v>
      </c>
      <c r="AM240" s="41">
        <v>6769.5409339999997</v>
      </c>
      <c r="AN240" s="41">
        <v>6797.3789580000002</v>
      </c>
      <c r="AO240" s="41">
        <v>7155.4351630000001</v>
      </c>
      <c r="AP240" s="41">
        <v>6959.5563860000002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575.84199020000005</v>
      </c>
      <c r="N241" s="41">
        <v>575.84199020000005</v>
      </c>
      <c r="O241" s="41">
        <v>575.84199020000005</v>
      </c>
      <c r="P241" s="41">
        <v>1848.1952060000001</v>
      </c>
      <c r="Q241" s="41">
        <v>738.11727289999999</v>
      </c>
      <c r="R241" s="41">
        <v>1490.1720519999999</v>
      </c>
      <c r="S241" s="41">
        <v>1302.915667</v>
      </c>
      <c r="T241" s="41">
        <v>1967.356931</v>
      </c>
      <c r="U241" s="41">
        <v>1411.3700879999999</v>
      </c>
      <c r="V241" s="41">
        <v>2163.2050690000001</v>
      </c>
      <c r="W241" s="41">
        <v>2234.2808879999998</v>
      </c>
      <c r="X241" s="41">
        <v>2234.2808879999998</v>
      </c>
      <c r="Y241" s="41">
        <v>1575.7522489999999</v>
      </c>
      <c r="Z241" s="41">
        <v>2121.0317879999998</v>
      </c>
      <c r="AA241" s="41">
        <v>2160.8279349999998</v>
      </c>
      <c r="AB241" s="41">
        <v>2477.2472269999998</v>
      </c>
      <c r="AC241" s="41">
        <v>3696.4464200000002</v>
      </c>
      <c r="AD241" s="41">
        <v>3766.9010739999999</v>
      </c>
      <c r="AE241" s="41">
        <v>3696.4464200000002</v>
      </c>
      <c r="AF241" s="41">
        <v>3235.307186</v>
      </c>
      <c r="AG241" s="41">
        <v>3189.3479280000001</v>
      </c>
      <c r="AH241" s="41">
        <v>3762.2051860000001</v>
      </c>
      <c r="AI241" s="41">
        <v>3197.177275</v>
      </c>
      <c r="AJ241" s="41">
        <v>3762.2051860000001</v>
      </c>
      <c r="AK241" s="41">
        <v>3791.2940290000001</v>
      </c>
      <c r="AL241" s="41">
        <v>3791.2940290000001</v>
      </c>
      <c r="AM241" s="41">
        <v>3762.2051860000001</v>
      </c>
      <c r="AN241" s="41">
        <v>3791.2940290000001</v>
      </c>
      <c r="AO241" s="41">
        <v>3845.1654060000001</v>
      </c>
      <c r="AP241" s="41">
        <v>3690.9685159999999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45360.629249999998</v>
      </c>
      <c r="E244" s="41">
        <v>46094.109020000004</v>
      </c>
      <c r="F244" s="41">
        <v>45550.191030000002</v>
      </c>
      <c r="G244" s="41">
        <v>46081.669459999997</v>
      </c>
      <c r="H244" s="41">
        <v>46755.052900000002</v>
      </c>
      <c r="I244" s="41">
        <v>47331.145689999998</v>
      </c>
      <c r="J244" s="41">
        <v>46429.280619999998</v>
      </c>
      <c r="K244" s="41">
        <v>49819.417350000003</v>
      </c>
      <c r="L244" s="41">
        <v>52429.999109999997</v>
      </c>
      <c r="M244" s="41">
        <v>54962.119250000003</v>
      </c>
      <c r="N244" s="41">
        <v>55270.900170000001</v>
      </c>
      <c r="O244" s="41">
        <v>56432.670400000003</v>
      </c>
      <c r="P244" s="41">
        <v>57675.004939999999</v>
      </c>
      <c r="Q244" s="41">
        <v>58308.81162</v>
      </c>
      <c r="R244" s="41">
        <v>58342.675459999999</v>
      </c>
      <c r="S244" s="41">
        <v>59473.110390000002</v>
      </c>
      <c r="T244" s="41">
        <v>61091.550580000003</v>
      </c>
      <c r="U244" s="41">
        <v>62242.23173</v>
      </c>
      <c r="V244" s="41">
        <v>65795.373829999997</v>
      </c>
      <c r="W244" s="41">
        <v>67267.326749999993</v>
      </c>
      <c r="X244" s="41">
        <v>68169.598870000002</v>
      </c>
      <c r="Y244" s="41">
        <v>69355.46845</v>
      </c>
      <c r="Z244" s="41">
        <v>69819.645910000007</v>
      </c>
      <c r="AA244" s="41">
        <v>70444.562569999995</v>
      </c>
      <c r="AB244" s="41">
        <v>71064.67787</v>
      </c>
      <c r="AC244" s="41">
        <v>73219.671749999994</v>
      </c>
      <c r="AD244" s="41">
        <v>73507.56813</v>
      </c>
      <c r="AE244" s="41">
        <v>75804.10514</v>
      </c>
      <c r="AF244" s="41">
        <v>75033.803870000003</v>
      </c>
      <c r="AG244" s="41">
        <v>75227.878949999998</v>
      </c>
      <c r="AH244" s="41">
        <v>75113.471890000001</v>
      </c>
      <c r="AI244" s="41">
        <v>75505.538509999998</v>
      </c>
      <c r="AJ244" s="41">
        <v>75811.913929999995</v>
      </c>
      <c r="AK244" s="41">
        <v>75982.469429999997</v>
      </c>
      <c r="AL244" s="41">
        <v>76228.950939999995</v>
      </c>
      <c r="AM244" s="41">
        <v>77001.381779999996</v>
      </c>
      <c r="AN244" s="41">
        <v>76244.761050000001</v>
      </c>
      <c r="AO244" s="41">
        <v>75885.440530000007</v>
      </c>
      <c r="AP244" s="41">
        <v>77794.059039999993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2492.9078180000001</v>
      </c>
      <c r="N245" s="41">
        <v>4093.1397780000002</v>
      </c>
      <c r="O245" s="41">
        <v>3554.1030230000001</v>
      </c>
      <c r="P245" s="41">
        <v>3034.8721719999999</v>
      </c>
      <c r="Q245" s="41">
        <v>3554.1030230000001</v>
      </c>
      <c r="R245" s="41">
        <v>4173.2139429999997</v>
      </c>
      <c r="S245" s="41">
        <v>3554.1030230000001</v>
      </c>
      <c r="T245" s="41">
        <v>4173.2139429999997</v>
      </c>
      <c r="U245" s="41">
        <v>4909.0404120000003</v>
      </c>
      <c r="V245" s="41">
        <v>4569.079702</v>
      </c>
      <c r="W245" s="41">
        <v>5106.0564709999999</v>
      </c>
      <c r="X245" s="41">
        <v>5065.7785489999997</v>
      </c>
      <c r="Y245" s="41">
        <v>4909.0404120000003</v>
      </c>
      <c r="Z245" s="41">
        <v>5194.7787010000002</v>
      </c>
      <c r="AA245" s="41">
        <v>5160.0255569999999</v>
      </c>
      <c r="AB245" s="41">
        <v>5194.7787010000002</v>
      </c>
      <c r="AC245" s="41">
        <v>4575.6677810000001</v>
      </c>
      <c r="AD245" s="41">
        <v>5183.6398980000004</v>
      </c>
      <c r="AE245" s="41">
        <v>5066.7951489999996</v>
      </c>
      <c r="AF245" s="41">
        <v>4903.0987649999997</v>
      </c>
      <c r="AG245" s="41">
        <v>4909.0404120000003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5191.980192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911.24043380000001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2396.7286949999998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2240.3718869999998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43.383562959999999</v>
      </c>
      <c r="J247" s="41">
        <v>56.805812430000003</v>
      </c>
      <c r="K247" s="41">
        <v>56.882365290000003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93.026347200000004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93.533129630000005</v>
      </c>
      <c r="AO247" s="41">
        <v>79.345344010000005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89.854200939999998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36.953732709999997</v>
      </c>
      <c r="I250" s="41">
        <v>152.44187260000001</v>
      </c>
      <c r="J250" s="41">
        <v>96.919140400000003</v>
      </c>
      <c r="K250" s="41">
        <v>152.44187260000001</v>
      </c>
      <c r="L250" s="41">
        <v>203.16026500000001</v>
      </c>
      <c r="M250" s="41">
        <v>228.7702262</v>
      </c>
      <c r="N250" s="41">
        <v>182.86479320000001</v>
      </c>
      <c r="O250" s="41">
        <v>206.15073599999999</v>
      </c>
      <c r="P250" s="41">
        <v>182.86479320000001</v>
      </c>
      <c r="Q250" s="41">
        <v>228.7702262</v>
      </c>
      <c r="R250" s="41">
        <v>181.86128740000001</v>
      </c>
      <c r="S250" s="41">
        <v>228.7702262</v>
      </c>
      <c r="T250" s="41">
        <v>182.86479320000001</v>
      </c>
      <c r="U250" s="41">
        <v>228.7702262</v>
      </c>
      <c r="V250" s="41">
        <v>228.7702262</v>
      </c>
      <c r="W250" s="41">
        <v>228.7702262</v>
      </c>
      <c r="X250" s="41">
        <v>182.86479320000001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1.1744258590000001</v>
      </c>
      <c r="L252" s="41">
        <v>0.4265578673</v>
      </c>
      <c r="M252" s="41">
        <v>1.0164679919999999</v>
      </c>
      <c r="N252" s="41">
        <v>0.79675311609999999</v>
      </c>
      <c r="O252" s="41">
        <v>1.0671837260000001</v>
      </c>
      <c r="P252" s="41">
        <v>0.79675311609999999</v>
      </c>
      <c r="Q252" s="41">
        <v>1.2727900050000001</v>
      </c>
      <c r="R252" s="41">
        <v>0.79675311609999999</v>
      </c>
      <c r="S252" s="41">
        <v>1.3215026240000001</v>
      </c>
      <c r="T252" s="41">
        <v>1.3215026240000001</v>
      </c>
      <c r="U252" s="41">
        <v>1.3861141459999999</v>
      </c>
      <c r="V252" s="41">
        <v>1.8143031460000001</v>
      </c>
      <c r="W252" s="41">
        <v>1.8143031460000001</v>
      </c>
      <c r="X252" s="41">
        <v>1.3215026240000001</v>
      </c>
      <c r="Y252" s="41">
        <v>1.3215026240000001</v>
      </c>
      <c r="Z252" s="41">
        <v>1.8143031460000001</v>
      </c>
      <c r="AA252" s="41">
        <v>1.8143031460000001</v>
      </c>
      <c r="AB252" s="41">
        <v>1.8143031460000001</v>
      </c>
      <c r="AC252" s="41">
        <v>1.8143031460000001</v>
      </c>
      <c r="AD252" s="41">
        <v>1.8143031460000001</v>
      </c>
      <c r="AE252" s="41">
        <v>1.3215026240000001</v>
      </c>
      <c r="AF252" s="41">
        <v>1.3215026240000001</v>
      </c>
      <c r="AG252" s="41">
        <v>1.3215026240000001</v>
      </c>
      <c r="AH252" s="41">
        <v>1.8143031460000001</v>
      </c>
      <c r="AI252" s="41">
        <v>1.3215026240000001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1.3215026240000001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1.0266</v>
      </c>
      <c r="N253" s="41">
        <v>1.0266</v>
      </c>
      <c r="O253" s="41">
        <v>1.0266</v>
      </c>
      <c r="P253" s="41">
        <v>1.990845</v>
      </c>
      <c r="Q253" s="41">
        <v>1.0266</v>
      </c>
      <c r="R253" s="41">
        <v>1.4775450000000001</v>
      </c>
      <c r="S253" s="41">
        <v>1.5399</v>
      </c>
      <c r="T253" s="41">
        <v>1.990845</v>
      </c>
      <c r="U253" s="41">
        <v>1.5399</v>
      </c>
      <c r="V253" s="41">
        <v>1.990845</v>
      </c>
      <c r="W253" s="41">
        <v>1.990845</v>
      </c>
      <c r="X253" s="41">
        <v>1.990845</v>
      </c>
      <c r="Y253" s="41">
        <v>1.5399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1.5399</v>
      </c>
      <c r="AG253" s="41">
        <v>1.5399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2979.7855949999998</v>
      </c>
      <c r="I256" s="41">
        <v>3096.0900580000002</v>
      </c>
      <c r="J256" s="41">
        <v>3176.8048269999999</v>
      </c>
      <c r="K256" s="41">
        <v>3272.1360199999999</v>
      </c>
      <c r="L256" s="41">
        <v>3407.2039799999998</v>
      </c>
      <c r="M256" s="41">
        <v>3966.5284099999999</v>
      </c>
      <c r="N256" s="41">
        <v>5520.6352219999999</v>
      </c>
      <c r="O256" s="41">
        <v>5005.1548400000001</v>
      </c>
      <c r="P256" s="41">
        <v>6028.870508</v>
      </c>
      <c r="Q256" s="41">
        <v>6384.2984630000001</v>
      </c>
      <c r="R256" s="41">
        <v>7165.6954729999998</v>
      </c>
      <c r="S256" s="41">
        <v>6594.0805959999998</v>
      </c>
      <c r="T256" s="41">
        <v>7167.7370279999996</v>
      </c>
      <c r="U256" s="41">
        <v>7949.0825969999996</v>
      </c>
      <c r="V256" s="41">
        <v>7244.424094</v>
      </c>
      <c r="W256" s="41">
        <v>8132.5228040000002</v>
      </c>
      <c r="X256" s="41">
        <v>8060.3016340000004</v>
      </c>
      <c r="Y256" s="41">
        <v>7949.0179850000004</v>
      </c>
      <c r="Z256" s="41">
        <v>8235.7000200000002</v>
      </c>
      <c r="AA256" s="41">
        <v>8200.946876</v>
      </c>
      <c r="AB256" s="41">
        <v>8235.7000200000002</v>
      </c>
      <c r="AC256" s="41">
        <v>7616.5891000000001</v>
      </c>
      <c r="AD256" s="41">
        <v>8224.5612170000004</v>
      </c>
      <c r="AE256" s="41">
        <v>8107.2236670000002</v>
      </c>
      <c r="AF256" s="41">
        <v>7943.0763379999999</v>
      </c>
      <c r="AG256" s="41">
        <v>7949.0179850000004</v>
      </c>
      <c r="AH256" s="41">
        <v>8235.7000200000002</v>
      </c>
      <c r="AI256" s="41">
        <v>8235.2072200000002</v>
      </c>
      <c r="AJ256" s="41">
        <v>8235.7000200000002</v>
      </c>
      <c r="AK256" s="41">
        <v>8235.7000200000002</v>
      </c>
      <c r="AL256" s="41">
        <v>8235.7000200000002</v>
      </c>
      <c r="AM256" s="41">
        <v>8235.7000200000002</v>
      </c>
      <c r="AN256" s="41">
        <v>8218.4605059999994</v>
      </c>
      <c r="AO256" s="41">
        <v>8207.5640299999995</v>
      </c>
      <c r="AP256" s="41">
        <v>8221.5122350000001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>
        <v>183.84669360000001</v>
      </c>
      <c r="AD293" s="41">
        <v>746.49801360000004</v>
      </c>
      <c r="AE293" s="41">
        <v>746.49801360000004</v>
      </c>
      <c r="AF293" s="41">
        <v>746.49801360000004</v>
      </c>
      <c r="AG293" s="41">
        <v>746.49801360000004</v>
      </c>
      <c r="AH293" s="41">
        <v>746.49801360000004</v>
      </c>
      <c r="AI293" s="41">
        <v>746.49801360000004</v>
      </c>
      <c r="AJ293" s="41">
        <v>746.49801360000004</v>
      </c>
      <c r="AK293" s="41">
        <v>746.49801360000004</v>
      </c>
      <c r="AL293" s="41">
        <v>746.49801360000004</v>
      </c>
      <c r="AM293" s="41">
        <v>746.49801360000004</v>
      </c>
      <c r="AN293" s="41">
        <v>746.49801360000004</v>
      </c>
      <c r="AO293" s="41">
        <v>746.49801360000004</v>
      </c>
      <c r="AP293" s="41">
        <v>746.49801360000004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183.84669360000001</v>
      </c>
      <c r="AD304" s="41">
        <v>746.49801360000004</v>
      </c>
      <c r="AE304" s="41">
        <v>746.49801360000004</v>
      </c>
      <c r="AF304" s="41">
        <v>746.49801360000004</v>
      </c>
      <c r="AG304" s="41">
        <v>746.49801360000004</v>
      </c>
      <c r="AH304" s="41">
        <v>746.49801360000004</v>
      </c>
      <c r="AI304" s="41">
        <v>746.49801360000004</v>
      </c>
      <c r="AJ304" s="41">
        <v>746.49801360000004</v>
      </c>
      <c r="AK304" s="41">
        <v>746.49801360000004</v>
      </c>
      <c r="AL304" s="41">
        <v>746.49801360000004</v>
      </c>
      <c r="AM304" s="41">
        <v>746.49801360000004</v>
      </c>
      <c r="AN304" s="41">
        <v>746.49801360000004</v>
      </c>
      <c r="AO304" s="41">
        <v>746.49801360000004</v>
      </c>
      <c r="AP304" s="41">
        <v>746.49801360000004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562.65132000000006</v>
      </c>
      <c r="AG305" s="41">
        <v>1125.3026400000001</v>
      </c>
      <c r="AH305" s="41">
        <v>1687.9539600000001</v>
      </c>
      <c r="AI305" s="41">
        <v>2250.6052800000002</v>
      </c>
      <c r="AJ305" s="41">
        <v>2813.2566000000002</v>
      </c>
      <c r="AK305" s="41">
        <v>3375.9079200000001</v>
      </c>
      <c r="AL305" s="41">
        <v>3938.55924</v>
      </c>
      <c r="AM305" s="41">
        <v>4501.2105600000004</v>
      </c>
      <c r="AN305" s="41">
        <v>5063.8618800000004</v>
      </c>
      <c r="AO305" s="41">
        <v>5626.5132000000003</v>
      </c>
      <c r="AP305" s="41">
        <v>6189.1645200000003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562.65132000000006</v>
      </c>
      <c r="AG316" s="41">
        <v>1125.3026400000001</v>
      </c>
      <c r="AH316" s="41">
        <v>1687.9539600000001</v>
      </c>
      <c r="AI316" s="41">
        <v>2250.6052800000002</v>
      </c>
      <c r="AJ316" s="41">
        <v>2813.2566000000002</v>
      </c>
      <c r="AK316" s="41">
        <v>3375.9079200000001</v>
      </c>
      <c r="AL316" s="41">
        <v>3938.55924</v>
      </c>
      <c r="AM316" s="41">
        <v>4501.2105600000004</v>
      </c>
      <c r="AN316" s="41">
        <v>5063.8618800000004</v>
      </c>
      <c r="AO316" s="41">
        <v>5626.5132000000003</v>
      </c>
      <c r="AP316" s="41">
        <v>6189.1645200000003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154.18965</v>
      </c>
      <c r="T367" s="40">
        <v>158.05994999999999</v>
      </c>
      <c r="U367" s="40">
        <v>158.05994999999999</v>
      </c>
      <c r="V367" s="40">
        <v>158.05994999999999</v>
      </c>
      <c r="W367" s="40">
        <v>124.48496249999999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254.79750000000001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483.57535919999998</v>
      </c>
      <c r="K376" s="40">
        <v>625.26885919999995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640.93476989999999</v>
      </c>
      <c r="T376" s="40">
        <v>644.80506990000003</v>
      </c>
      <c r="U376" s="40">
        <v>644.80506990000003</v>
      </c>
      <c r="V376" s="40">
        <v>644.80506990000003</v>
      </c>
      <c r="W376" s="40">
        <v>321.22249319999997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219.92162529999999</v>
      </c>
      <c r="O415" s="40">
        <v>2873.1618079999998</v>
      </c>
      <c r="P415" s="40">
        <v>4090.5843439999999</v>
      </c>
      <c r="Q415" s="40">
        <v>7822.2096600000004</v>
      </c>
      <c r="R415" s="40">
        <v>8815.0887939999993</v>
      </c>
      <c r="S415" s="40">
        <v>11094.72226</v>
      </c>
      <c r="T415" s="40">
        <v>11635.26958</v>
      </c>
      <c r="U415" s="40">
        <v>13085.79125</v>
      </c>
      <c r="V415" s="40">
        <v>13085.79125</v>
      </c>
      <c r="W415" s="40">
        <v>13085.79125</v>
      </c>
      <c r="X415" s="40">
        <v>13085.79125</v>
      </c>
      <c r="Y415" s="40">
        <v>13085.79125</v>
      </c>
      <c r="Z415" s="40">
        <v>13085.79125</v>
      </c>
      <c r="AA415" s="40">
        <v>13085.79125</v>
      </c>
      <c r="AB415" s="40">
        <v>13085.79125</v>
      </c>
      <c r="AC415" s="40">
        <v>13085.79125</v>
      </c>
      <c r="AD415" s="40">
        <v>13085.79125</v>
      </c>
      <c r="AE415" s="40">
        <v>13085.79125</v>
      </c>
      <c r="AF415" s="40">
        <v>13085.79125</v>
      </c>
      <c r="AG415" s="40">
        <v>13085.79125</v>
      </c>
      <c r="AH415" s="40">
        <v>13085.79125</v>
      </c>
      <c r="AI415" s="40">
        <v>13085.79125</v>
      </c>
      <c r="AJ415" s="40">
        <v>13085.79125</v>
      </c>
      <c r="AK415" s="40">
        <v>13085.79125</v>
      </c>
      <c r="AL415" s="40">
        <v>13085.79125</v>
      </c>
      <c r="AM415" s="40">
        <v>13085.79125</v>
      </c>
      <c r="AN415" s="40">
        <v>13085.79125</v>
      </c>
      <c r="AO415" s="40">
        <v>13085.79125</v>
      </c>
      <c r="AP415" s="40">
        <v>13085.79125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219.92162529999999</v>
      </c>
      <c r="O424" s="40">
        <v>2873.1618079999998</v>
      </c>
      <c r="P424" s="40">
        <v>4090.5843439999999</v>
      </c>
      <c r="Q424" s="40">
        <v>7822.2096600000004</v>
      </c>
      <c r="R424" s="40">
        <v>8815.0887939999993</v>
      </c>
      <c r="S424" s="40">
        <v>11094.72226</v>
      </c>
      <c r="T424" s="40">
        <v>11635.26958</v>
      </c>
      <c r="U424" s="40">
        <v>13085.79125</v>
      </c>
      <c r="V424" s="40">
        <v>13085.79125</v>
      </c>
      <c r="W424" s="40">
        <v>13085.79125</v>
      </c>
      <c r="X424" s="40">
        <v>13085.79125</v>
      </c>
      <c r="Y424" s="40">
        <v>13085.79125</v>
      </c>
      <c r="Z424" s="40">
        <v>13085.79125</v>
      </c>
      <c r="AA424" s="40">
        <v>13085.79125</v>
      </c>
      <c r="AB424" s="40">
        <v>13085.79125</v>
      </c>
      <c r="AC424" s="40">
        <v>13085.79125</v>
      </c>
      <c r="AD424" s="40">
        <v>13085.79125</v>
      </c>
      <c r="AE424" s="40">
        <v>13085.79125</v>
      </c>
      <c r="AF424" s="40">
        <v>13085.79125</v>
      </c>
      <c r="AG424" s="40">
        <v>13085.79125</v>
      </c>
      <c r="AH424" s="40">
        <v>13085.79125</v>
      </c>
      <c r="AI424" s="40">
        <v>13085.79125</v>
      </c>
      <c r="AJ424" s="40">
        <v>13085.79125</v>
      </c>
      <c r="AK424" s="40">
        <v>13085.79125</v>
      </c>
      <c r="AL424" s="40">
        <v>13085.79125</v>
      </c>
      <c r="AM424" s="40">
        <v>13085.79125</v>
      </c>
      <c r="AN424" s="40">
        <v>13085.79125</v>
      </c>
      <c r="AO424" s="40">
        <v>13085.79125</v>
      </c>
      <c r="AP424" s="40">
        <v>13085.79125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407.59251119999999</v>
      </c>
      <c r="W439" s="40">
        <v>2004.5107519999999</v>
      </c>
      <c r="X439" s="40">
        <v>4415.1175629999998</v>
      </c>
      <c r="Y439" s="40">
        <v>7291.7674109999998</v>
      </c>
      <c r="Z439" s="40">
        <v>10731.360430000001</v>
      </c>
      <c r="AA439" s="40">
        <v>14701.12153</v>
      </c>
      <c r="AB439" s="40">
        <v>18463.157569999999</v>
      </c>
      <c r="AC439" s="40">
        <v>22154.335200000001</v>
      </c>
      <c r="AD439" s="40">
        <v>23337.993409999999</v>
      </c>
      <c r="AE439" s="40">
        <v>25389.770960000002</v>
      </c>
      <c r="AF439" s="40">
        <v>25389.770960000002</v>
      </c>
      <c r="AG439" s="40">
        <v>25389.770960000002</v>
      </c>
      <c r="AH439" s="40">
        <v>25389.770960000002</v>
      </c>
      <c r="AI439" s="40">
        <v>25389.770960000002</v>
      </c>
      <c r="AJ439" s="40">
        <v>25389.770960000002</v>
      </c>
      <c r="AK439" s="40">
        <v>25389.770960000002</v>
      </c>
      <c r="AL439" s="40">
        <v>25389.770960000002</v>
      </c>
      <c r="AM439" s="40">
        <v>25389.770960000002</v>
      </c>
      <c r="AN439" s="40">
        <v>25389.770960000002</v>
      </c>
      <c r="AO439" s="40">
        <v>25389.770960000002</v>
      </c>
      <c r="AP439" s="40">
        <v>25389.770960000002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407.59251119999999</v>
      </c>
      <c r="W448" s="40">
        <v>2004.5107519999999</v>
      </c>
      <c r="X448" s="40">
        <v>4415.1175629999998</v>
      </c>
      <c r="Y448" s="40">
        <v>7291.7674109999998</v>
      </c>
      <c r="Z448" s="40">
        <v>10731.360430000001</v>
      </c>
      <c r="AA448" s="40">
        <v>14701.12153</v>
      </c>
      <c r="AB448" s="40">
        <v>18463.157569999999</v>
      </c>
      <c r="AC448" s="40">
        <v>22154.335200000001</v>
      </c>
      <c r="AD448" s="40">
        <v>23337.993409999999</v>
      </c>
      <c r="AE448" s="40">
        <v>25389.770960000002</v>
      </c>
      <c r="AF448" s="40">
        <v>25389.770960000002</v>
      </c>
      <c r="AG448" s="40">
        <v>25389.770960000002</v>
      </c>
      <c r="AH448" s="40">
        <v>25389.770960000002</v>
      </c>
      <c r="AI448" s="40">
        <v>25389.770960000002</v>
      </c>
      <c r="AJ448" s="40">
        <v>25389.770960000002</v>
      </c>
      <c r="AK448" s="40">
        <v>25389.770960000002</v>
      </c>
      <c r="AL448" s="40">
        <v>25389.770960000002</v>
      </c>
      <c r="AM448" s="40">
        <v>25389.770960000002</v>
      </c>
      <c r="AN448" s="40">
        <v>25389.770960000002</v>
      </c>
      <c r="AO448" s="40">
        <v>25389.770960000002</v>
      </c>
      <c r="AP448" s="40">
        <v>25389.770960000002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7777.5876500000004</v>
      </c>
      <c r="AG463" s="40">
        <v>10349.88775</v>
      </c>
      <c r="AH463" s="40">
        <v>12372.8333</v>
      </c>
      <c r="AI463" s="40">
        <v>14303.506740000001</v>
      </c>
      <c r="AJ463" s="40">
        <v>16345.080319999999</v>
      </c>
      <c r="AK463" s="40">
        <v>18850.985229999998</v>
      </c>
      <c r="AL463" s="40">
        <v>21124.202809999999</v>
      </c>
      <c r="AM463" s="40">
        <v>21624.41359</v>
      </c>
      <c r="AN463" s="40">
        <v>24763.7605</v>
      </c>
      <c r="AO463" s="40">
        <v>27441.367389999999</v>
      </c>
      <c r="AP463" s="40">
        <v>27957.01802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7777.5876500000004</v>
      </c>
      <c r="AG472" s="40">
        <v>10349.88775</v>
      </c>
      <c r="AH472" s="40">
        <v>12372.8333</v>
      </c>
      <c r="AI472" s="40">
        <v>14303.506740000001</v>
      </c>
      <c r="AJ472" s="40">
        <v>16345.080319999999</v>
      </c>
      <c r="AK472" s="40">
        <v>18850.985229999998</v>
      </c>
      <c r="AL472" s="40">
        <v>21124.202809999999</v>
      </c>
      <c r="AM472" s="40">
        <v>21624.41359</v>
      </c>
      <c r="AN472" s="40">
        <v>24763.7605</v>
      </c>
      <c r="AO472" s="40">
        <v>27441.367389999999</v>
      </c>
      <c r="AP472" s="40">
        <v>27957.01802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463.88740000000001</v>
      </c>
      <c r="X653">
        <v>423.9784047</v>
      </c>
      <c r="Y653">
        <v>506.39642839999999</v>
      </c>
      <c r="Z653">
        <v>726.87104899999997</v>
      </c>
      <c r="AA653">
        <v>590.98538559999997</v>
      </c>
      <c r="AB653">
        <v>465.44540380000001</v>
      </c>
      <c r="AC653">
        <v>465.44540380000001</v>
      </c>
      <c r="AD653">
        <v>590.98538559999997</v>
      </c>
      <c r="AE653">
        <v>1204.4869409999999</v>
      </c>
      <c r="AF653">
        <v>465.44540380000001</v>
      </c>
      <c r="AG653">
        <v>829.25802820000001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1270.7962299999999</v>
      </c>
      <c r="AN653">
        <v>1056.430789</v>
      </c>
      <c r="AO653">
        <v>1396.3362119999999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544.47413870000003</v>
      </c>
      <c r="AK655">
        <v>299.40101299999998</v>
      </c>
      <c r="AL655">
        <v>422.36290389999999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463.88740000000001</v>
      </c>
      <c r="X664">
        <v>423.9784047</v>
      </c>
      <c r="Y664">
        <v>506.39642839999999</v>
      </c>
      <c r="Z664">
        <v>726.87104899999997</v>
      </c>
      <c r="AA664">
        <v>590.98538559999997</v>
      </c>
      <c r="AB664">
        <v>465.44540380000001</v>
      </c>
      <c r="AC664">
        <v>465.44540380000001</v>
      </c>
      <c r="AD664">
        <v>590.98538559999997</v>
      </c>
      <c r="AE664">
        <v>1211.119242</v>
      </c>
      <c r="AF664">
        <v>472.07770479999999</v>
      </c>
      <c r="AG664">
        <v>1122.02674</v>
      </c>
      <c r="AH664">
        <v>1223.6595199999999</v>
      </c>
      <c r="AI664">
        <v>1223.6595199999999</v>
      </c>
      <c r="AJ664">
        <v>1475.3649459999999</v>
      </c>
      <c r="AK664">
        <v>1230.291821</v>
      </c>
      <c r="AL664">
        <v>1353.253712</v>
      </c>
      <c r="AM664">
        <v>1856.333654</v>
      </c>
      <c r="AN664">
        <v>1641.9682130000001</v>
      </c>
      <c r="AO664">
        <v>1981.873636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436.94908320000002</v>
      </c>
      <c r="AB665">
        <v>170.0875068</v>
      </c>
      <c r="AC665">
        <v>28.34562768</v>
      </c>
      <c r="AD665">
        <v>323.7482976</v>
      </c>
      <c r="AE665">
        <v>678.62650480000002</v>
      </c>
      <c r="AM665">
        <v>527.25864560000002</v>
      </c>
      <c r="AN665">
        <v>506.17624970000003</v>
      </c>
      <c r="AO665">
        <v>520.79948200000001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H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286.64585879999998</v>
      </c>
      <c r="U667">
        <v>254.6527222</v>
      </c>
      <c r="V667">
        <v>237.30799709999999</v>
      </c>
      <c r="W667">
        <v>223.861232</v>
      </c>
      <c r="X667">
        <v>225.94061780000001</v>
      </c>
      <c r="Y667">
        <v>187.75994470000001</v>
      </c>
      <c r="Z667">
        <v>30.45401644</v>
      </c>
      <c r="AE667">
        <v>205.89325890000001</v>
      </c>
      <c r="AP667">
        <v>164.9908069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H668">
        <v>42.162484419999998</v>
      </c>
      <c r="AI668">
        <v>42.162484419999998</v>
      </c>
      <c r="AK668">
        <v>42.162484419999998</v>
      </c>
      <c r="AL668">
        <v>34.239484060000002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1066.414953</v>
      </c>
      <c r="U676">
        <v>1034.421816</v>
      </c>
      <c r="V676">
        <v>1017.077091</v>
      </c>
      <c r="W676">
        <v>1003.630326</v>
      </c>
      <c r="X676">
        <v>1005.709712</v>
      </c>
      <c r="Y676">
        <v>967.52903849999996</v>
      </c>
      <c r="Z676">
        <v>810.22311030000003</v>
      </c>
      <c r="AA676">
        <v>538.09167219999995</v>
      </c>
      <c r="AB676">
        <v>271.23009580000002</v>
      </c>
      <c r="AC676">
        <v>129.48821670000001</v>
      </c>
      <c r="AD676">
        <v>424.89088659999999</v>
      </c>
      <c r="AE676">
        <v>985.66235280000001</v>
      </c>
      <c r="AF676">
        <v>58.980104609999998</v>
      </c>
      <c r="AG676">
        <v>0</v>
      </c>
      <c r="AH676">
        <v>101.142589</v>
      </c>
      <c r="AI676">
        <v>42.162484419999998</v>
      </c>
      <c r="AJ676">
        <v>0</v>
      </c>
      <c r="AK676">
        <v>42.162484419999998</v>
      </c>
      <c r="AL676">
        <v>93.219588669999993</v>
      </c>
      <c r="AM676">
        <v>628.40123459999995</v>
      </c>
      <c r="AN676">
        <v>607.31883870000001</v>
      </c>
      <c r="AO676">
        <v>621.94207100000006</v>
      </c>
      <c r="AP676">
        <v>944.75990079999997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40.244039960000002</v>
      </c>
      <c r="R677">
        <v>3.8173921929999999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40.244039960000002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710.60366999999997</v>
      </c>
      <c r="AL750">
        <v>839.58889069999998</v>
      </c>
      <c r="AM750">
        <v>1015.349159</v>
      </c>
      <c r="AN750">
        <v>1221.9609949999999</v>
      </c>
      <c r="AO750">
        <v>1387.8634</v>
      </c>
      <c r="AP750">
        <v>1387.498274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91.896842169999999</v>
      </c>
      <c r="Z755">
        <v>91.66787343</v>
      </c>
      <c r="AA755">
        <v>106.4347693</v>
      </c>
      <c r="AB755">
        <v>120.9947002</v>
      </c>
      <c r="AC755">
        <v>403.938467</v>
      </c>
      <c r="AD755">
        <v>414.8580599</v>
      </c>
      <c r="AE755">
        <v>396.68609190000001</v>
      </c>
      <c r="AF755">
        <v>339.3168268</v>
      </c>
      <c r="AG755">
        <v>361.31398780000001</v>
      </c>
      <c r="AH755">
        <v>383.26068309999999</v>
      </c>
      <c r="AI755">
        <v>405.03423370000002</v>
      </c>
      <c r="AJ755">
        <v>426.58337260000002</v>
      </c>
      <c r="AK755">
        <v>447.85370499999999</v>
      </c>
      <c r="AL755">
        <v>463.31359279999998</v>
      </c>
      <c r="AM755">
        <v>458.44336570000002</v>
      </c>
      <c r="AN755">
        <v>463.31359279999998</v>
      </c>
      <c r="AO755">
        <v>463.31359279999998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407.40487159999998</v>
      </c>
      <c r="Z760">
        <v>577.48391579999998</v>
      </c>
      <c r="AA760">
        <v>639.62438970000005</v>
      </c>
      <c r="AB760">
        <v>701.55789849999996</v>
      </c>
      <c r="AC760">
        <v>1031.875243</v>
      </c>
      <c r="AD760">
        <v>1090.168414</v>
      </c>
      <c r="AE760">
        <v>1119.3700240000001</v>
      </c>
      <c r="AF760">
        <v>1109.374337</v>
      </c>
      <c r="AG760">
        <v>1180.166283</v>
      </c>
      <c r="AH760">
        <v>1249.4865569999999</v>
      </c>
      <c r="AI760">
        <v>1318.633685</v>
      </c>
      <c r="AJ760">
        <v>1387.5564019999999</v>
      </c>
      <c r="AK760">
        <v>1456.2003130000001</v>
      </c>
      <c r="AL760">
        <v>1600.6454209999999</v>
      </c>
      <c r="AM760">
        <v>1771.5354620000001</v>
      </c>
      <c r="AN760">
        <v>1983.0175260000001</v>
      </c>
      <c r="AO760">
        <v>2148.9199309999999</v>
      </c>
      <c r="AP760">
        <v>2148.5548039999999</v>
      </c>
    </row>
    <row r="761" spans="2:42" x14ac:dyDescent="0.25">
      <c r="B761" t="s">
        <v>15</v>
      </c>
      <c r="D761">
        <v>61545.270270000001</v>
      </c>
      <c r="E761">
        <v>64177.91001</v>
      </c>
      <c r="F761">
        <v>63290.917809999999</v>
      </c>
      <c r="G761">
        <v>65837.603189999994</v>
      </c>
      <c r="H761">
        <v>65882.195340000006</v>
      </c>
      <c r="I761">
        <v>67080.545610000001</v>
      </c>
      <c r="J761">
        <v>68156.619290000002</v>
      </c>
      <c r="K761">
        <v>73155.490160000001</v>
      </c>
      <c r="L761">
        <v>76830.774309999993</v>
      </c>
      <c r="M761">
        <v>80602.395269999994</v>
      </c>
      <c r="N761">
        <v>83898.81839</v>
      </c>
      <c r="O761">
        <v>87331.518209999995</v>
      </c>
      <c r="P761">
        <v>90801.357310000007</v>
      </c>
      <c r="Q761">
        <v>94390.807589999997</v>
      </c>
      <c r="R761">
        <v>97479.517930000002</v>
      </c>
      <c r="S761">
        <v>100376.15979999999</v>
      </c>
      <c r="T761">
        <v>103383.0741</v>
      </c>
      <c r="U761">
        <v>106477.1256</v>
      </c>
      <c r="V761">
        <v>109672.6875</v>
      </c>
      <c r="W761">
        <v>113023.14139999999</v>
      </c>
      <c r="X761">
        <v>116432.6281</v>
      </c>
      <c r="Y761">
        <v>119841.7801</v>
      </c>
      <c r="Z761">
        <v>123355.37480000001</v>
      </c>
      <c r="AA761">
        <v>126990.23480000001</v>
      </c>
      <c r="AB761">
        <v>130866.57919999999</v>
      </c>
      <c r="AC761">
        <v>134691.09899999999</v>
      </c>
      <c r="AD761">
        <v>138544.17550000001</v>
      </c>
      <c r="AE761">
        <v>142249.04810000001</v>
      </c>
      <c r="AF761">
        <v>145923.4663</v>
      </c>
      <c r="AG761">
        <v>149167.18710000001</v>
      </c>
      <c r="AH761">
        <v>152419.9112</v>
      </c>
      <c r="AI761">
        <v>155684.6735</v>
      </c>
      <c r="AJ761">
        <v>159011.82990000001</v>
      </c>
      <c r="AK761">
        <v>162404.8847</v>
      </c>
      <c r="AL761">
        <v>165819.9797</v>
      </c>
      <c r="AM761">
        <v>169202.8579</v>
      </c>
      <c r="AN761">
        <v>172913.71609999999</v>
      </c>
      <c r="AO761">
        <v>176479.49609999999</v>
      </c>
      <c r="AP761">
        <v>180004.1311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46081.669459999997</v>
      </c>
      <c r="D4" s="1">
        <f>PLANEL_GerMed_Resultado!H244+PLANEL_GerMed_Resultado!H748</f>
        <v>46755.052900000002</v>
      </c>
      <c r="E4" s="1">
        <f>PLANEL_GerMed_Resultado!I244+PLANEL_GerMed_Resultado!I748</f>
        <v>47331.145689999998</v>
      </c>
      <c r="F4" s="1">
        <f>PLANEL_GerMed_Resultado!J244+PLANEL_GerMed_Resultado!J748</f>
        <v>46429.280619999998</v>
      </c>
      <c r="G4" s="1">
        <f>PLANEL_GerMed_Resultado!K244+PLANEL_GerMed_Resultado!K748</f>
        <v>49819.417350000003</v>
      </c>
      <c r="H4" s="1">
        <f>PLANEL_GerMed_Resultado!L244+PLANEL_GerMed_Resultado!L748</f>
        <v>52429.999109999997</v>
      </c>
      <c r="I4" s="1">
        <f>PLANEL_GerMed_Resultado!M244+PLANEL_GerMed_Resultado!M748</f>
        <v>54962.119250000003</v>
      </c>
      <c r="J4" s="1">
        <f>PLANEL_GerMed_Resultado!N244+PLANEL_GerMed_Resultado!N748</f>
        <v>55270.900170000001</v>
      </c>
      <c r="K4" s="1">
        <f>PLANEL_GerMed_Resultado!O244+PLANEL_GerMed_Resultado!O748</f>
        <v>56432.670400000003</v>
      </c>
      <c r="L4" s="1">
        <f>PLANEL_GerMed_Resultado!P244+PLANEL_GerMed_Resultado!P748</f>
        <v>57675.004939999999</v>
      </c>
      <c r="M4" s="1">
        <f>PLANEL_GerMed_Resultado!Q244+PLANEL_GerMed_Resultado!Q748</f>
        <v>58308.81162</v>
      </c>
      <c r="N4" s="1">
        <f>PLANEL_GerMed_Resultado!R244+PLANEL_GerMed_Resultado!R748</f>
        <v>58342.675459999999</v>
      </c>
      <c r="O4" s="1">
        <f>PLANEL_GerMed_Resultado!S244+PLANEL_GerMed_Resultado!S748</f>
        <v>59473.110390000002</v>
      </c>
      <c r="P4" s="1">
        <f>PLANEL_GerMed_Resultado!T244+PLANEL_GerMed_Resultado!T748</f>
        <v>61091.550580000003</v>
      </c>
      <c r="Q4" s="1">
        <f>PLANEL_GerMed_Resultado!U244+PLANEL_GerMed_Resultado!U748</f>
        <v>62242.23173</v>
      </c>
      <c r="R4" s="1">
        <f>PLANEL_GerMed_Resultado!V244+PLANEL_GerMed_Resultado!V748</f>
        <v>65795.373829999997</v>
      </c>
      <c r="S4" s="1">
        <f>PLANEL_GerMed_Resultado!W244+PLANEL_GerMed_Resultado!W748</f>
        <v>67267.326749999993</v>
      </c>
      <c r="T4" s="1">
        <f>PLANEL_GerMed_Resultado!X244+PLANEL_GerMed_Resultado!X748</f>
        <v>68169.598870000002</v>
      </c>
      <c r="U4" s="1">
        <f>PLANEL_GerMed_Resultado!Y244+PLANEL_GerMed_Resultado!Y748</f>
        <v>69355.46845</v>
      </c>
      <c r="V4" s="1">
        <f>PLANEL_GerMed_Resultado!Z244+PLANEL_GerMed_Resultado!Z748</f>
        <v>69819.645910000007</v>
      </c>
      <c r="W4" s="1">
        <f>PLANEL_GerMed_Resultado!AA244+PLANEL_GerMed_Resultado!AA748</f>
        <v>70444.562569999995</v>
      </c>
      <c r="X4" s="1">
        <f>PLANEL_GerMed_Resultado!AB244+PLANEL_GerMed_Resultado!AB748</f>
        <v>71064.67787</v>
      </c>
      <c r="Y4" s="1">
        <f>PLANEL_GerMed_Resultado!AC244+PLANEL_GerMed_Resultado!AC748</f>
        <v>73219.671749999994</v>
      </c>
      <c r="Z4" s="1">
        <f>PLANEL_GerMed_Resultado!AD244+PLANEL_GerMed_Resultado!AD748</f>
        <v>73507.56813</v>
      </c>
      <c r="AA4" s="1">
        <f>PLANEL_GerMed_Resultado!AE244+PLANEL_GerMed_Resultado!AE748</f>
        <v>75804.10514</v>
      </c>
      <c r="AB4" s="1">
        <f>PLANEL_GerMed_Resultado!AF244+PLANEL_GerMed_Resultado!AF748</f>
        <v>75033.803870000003</v>
      </c>
      <c r="AC4" s="1">
        <f>PLANEL_GerMed_Resultado!AG244+PLANEL_GerMed_Resultado!AG748</f>
        <v>75227.878949999998</v>
      </c>
      <c r="AD4" s="1">
        <f>PLANEL_GerMed_Resultado!AH244+PLANEL_GerMed_Resultado!AH748</f>
        <v>75113.471890000001</v>
      </c>
      <c r="AE4" s="1">
        <f>PLANEL_GerMed_Resultado!AI244+PLANEL_GerMed_Resultado!AI748</f>
        <v>75505.538509999998</v>
      </c>
      <c r="AF4" s="1">
        <f>PLANEL_GerMed_Resultado!AJ244+PLANEL_GerMed_Resultado!AJ748</f>
        <v>75811.913929999995</v>
      </c>
      <c r="AG4" s="1">
        <f>PLANEL_GerMed_Resultado!AK244+PLANEL_GerMed_Resultado!AK748</f>
        <v>75982.469429999997</v>
      </c>
      <c r="AH4" s="1">
        <f>PLANEL_GerMed_Resultado!AL244+PLANEL_GerMed_Resultado!AL748</f>
        <v>76228.950939999995</v>
      </c>
      <c r="AI4" s="1">
        <f>PLANEL_GerMed_Resultado!AM244+PLANEL_GerMed_Resultado!AM748</f>
        <v>77001.381779999996</v>
      </c>
      <c r="AJ4" s="1">
        <f>PLANEL_GerMed_Resultado!AN244+PLANEL_GerMed_Resultado!AN748</f>
        <v>76244.761050000001</v>
      </c>
      <c r="AK4" s="1">
        <f>PLANEL_GerMed_Resultado!AO244+PLANEL_GerMed_Resultado!AO748</f>
        <v>75885.440530000007</v>
      </c>
      <c r="AL4" s="1">
        <f>PLANEL_GerMed_Resultado!AP244+PLANEL_GerMed_Resultado!AP748</f>
        <v>77794.059039999993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2979.7855949999998</v>
      </c>
      <c r="E5" s="1">
        <f>PLANEL_GerMed_Resultado!I256</f>
        <v>3096.0900580000002</v>
      </c>
      <c r="F5" s="1">
        <f>PLANEL_GerMed_Resultado!J256</f>
        <v>3176.8048269999999</v>
      </c>
      <c r="G5" s="1">
        <f>PLANEL_GerMed_Resultado!K256</f>
        <v>3272.1360199999999</v>
      </c>
      <c r="H5" s="1">
        <f>PLANEL_GerMed_Resultado!L256</f>
        <v>3407.2039799999998</v>
      </c>
      <c r="I5" s="1">
        <f>PLANEL_GerMed_Resultado!M256</f>
        <v>3966.5284099999999</v>
      </c>
      <c r="J5" s="1">
        <f>PLANEL_GerMed_Resultado!N256</f>
        <v>5520.6352219999999</v>
      </c>
      <c r="K5" s="1">
        <f>PLANEL_GerMed_Resultado!O256</f>
        <v>5005.1548400000001</v>
      </c>
      <c r="L5" s="1">
        <f>PLANEL_GerMed_Resultado!P256</f>
        <v>6028.870508</v>
      </c>
      <c r="M5" s="1">
        <f>PLANEL_GerMed_Resultado!Q256</f>
        <v>6384.2984630000001</v>
      </c>
      <c r="N5" s="1">
        <f>PLANEL_GerMed_Resultado!R256</f>
        <v>7165.6954729999998</v>
      </c>
      <c r="O5" s="1">
        <f>PLANEL_GerMed_Resultado!S256</f>
        <v>6594.0805959999998</v>
      </c>
      <c r="P5" s="1">
        <f>PLANEL_GerMed_Resultado!T256</f>
        <v>7167.7370279999996</v>
      </c>
      <c r="Q5" s="1">
        <f>PLANEL_GerMed_Resultado!U256</f>
        <v>7949.0825969999996</v>
      </c>
      <c r="R5" s="1">
        <f>PLANEL_GerMed_Resultado!V256</f>
        <v>7244.424094</v>
      </c>
      <c r="S5" s="1">
        <f>PLANEL_GerMed_Resultado!W256</f>
        <v>8132.5228040000002</v>
      </c>
      <c r="T5" s="1">
        <f>PLANEL_GerMed_Resultado!X256</f>
        <v>8060.3016340000004</v>
      </c>
      <c r="U5" s="1">
        <f>PLANEL_GerMed_Resultado!Y256</f>
        <v>7949.0179850000004</v>
      </c>
      <c r="V5" s="1">
        <f>PLANEL_GerMed_Resultado!Z256</f>
        <v>8235.7000200000002</v>
      </c>
      <c r="W5" s="1">
        <f>PLANEL_GerMed_Resultado!AA256</f>
        <v>8200.946876</v>
      </c>
      <c r="X5" s="1">
        <f>PLANEL_GerMed_Resultado!AB256</f>
        <v>8235.7000200000002</v>
      </c>
      <c r="Y5" s="1">
        <f>PLANEL_GerMed_Resultado!AC256</f>
        <v>7616.5891000000001</v>
      </c>
      <c r="Z5" s="1">
        <f>PLANEL_GerMed_Resultado!AD256</f>
        <v>8224.5612170000004</v>
      </c>
      <c r="AA5" s="1">
        <f>PLANEL_GerMed_Resultado!AE256</f>
        <v>8107.2236670000002</v>
      </c>
      <c r="AB5" s="68">
        <f>PLANEL_GerMed_Resultado!AF256</f>
        <v>7943.0763379999999</v>
      </c>
      <c r="AC5" s="1">
        <f>PLANEL_GerMed_Resultado!AG256</f>
        <v>7949.0179850000004</v>
      </c>
      <c r="AD5" s="1">
        <f>PLANEL_GerMed_Resultado!AH256</f>
        <v>8235.7000200000002</v>
      </c>
      <c r="AE5" s="1">
        <f>PLANEL_GerMed_Resultado!AI256</f>
        <v>8235.2072200000002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8235.7000200000002</v>
      </c>
      <c r="AJ5" s="1">
        <f>PLANEL_GerMed_Resultado!AN256</f>
        <v>8218.4605059999994</v>
      </c>
      <c r="AK5" s="1">
        <f>PLANEL_GerMed_Resultado!AO256</f>
        <v>8207.5640299999995</v>
      </c>
      <c r="AL5" s="1">
        <f>PLANEL_GerMed_Resultado!AP256</f>
        <v>8221.5122350000001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5603.7450563000002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5806.7276326399997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5913.4730492999988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4783.9277179599994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4781.7780361929999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4943.6017400000001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4882.7181899999996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4671.0708379999996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4762.7369360000002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4949.2977383000007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5257.2952483999998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5520.8643654999996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5391.3116403999993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5101.3952472000001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4826.0371371000001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4779.7760165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6267.6290192000006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8291.1911218000005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5187.7777584100004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5149.0133853000007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5643.8655839000003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6023.7293797199991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6439.7926006999996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6879.09039932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7441.7376820700001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8989.3229489999994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9772.0431453000001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10467.7819908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10991.5482976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3000.5461679999999</v>
      </c>
      <c r="Q11" s="1">
        <f>PLANEL_GerMed_Resultado!U160</f>
        <v>2997.6074570000001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47.337465260000002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5087.6032169999999</v>
      </c>
      <c r="K14" s="24">
        <f>PLANEL_GerMed_Resultado!O16+PLANEL_GerMed_Resultado!O28+PLANEL_GerMed_Resultado!O628+PLANEL_GerMed_Resultado!O712</f>
        <v>5087.6032169999999</v>
      </c>
      <c r="L14" s="24">
        <f>PLANEL_GerMed_Resultado!P16+PLANEL_GerMed_Resultado!P28+PLANEL_GerMed_Resultado!P628+PLANEL_GerMed_Resultado!P712</f>
        <v>4996.9158499999994</v>
      </c>
      <c r="M14" s="24">
        <f>PLANEL_GerMed_Resultado!Q16+PLANEL_GerMed_Resultado!Q28+PLANEL_GerMed_Resultado!Q628+PLANEL_GerMed_Resultado!Q712</f>
        <v>4996.9158499999994</v>
      </c>
      <c r="N14" s="24">
        <f>PLANEL_GerMed_Resultado!R16+PLANEL_GerMed_Resultado!R28+PLANEL_GerMed_Resultado!R628+PLANEL_GerMed_Resultado!R712</f>
        <v>4996.9158499999994</v>
      </c>
      <c r="O14" s="24">
        <f>PLANEL_GerMed_Resultado!S16+PLANEL_GerMed_Resultado!S28+PLANEL_GerMed_Resultado!S628+PLANEL_GerMed_Resultado!S712</f>
        <v>4996.9158499999994</v>
      </c>
      <c r="P14" s="24">
        <f>PLANEL_GerMed_Resultado!T16+PLANEL_GerMed_Resultado!T28+PLANEL_GerMed_Resultado!T628+PLANEL_GerMed_Resultado!T712</f>
        <v>5297.6552590000001</v>
      </c>
      <c r="Q14" s="24">
        <f>PLANEL_GerMed_Resultado!U16+PLANEL_GerMed_Resultado!U28+PLANEL_GerMed_Resultado!U628+PLANEL_GerMed_Resultado!U712</f>
        <v>6043.1501819999994</v>
      </c>
      <c r="R14" s="24">
        <f>PLANEL_GerMed_Resultado!V16+PLANEL_GerMed_Resultado!V28+PLANEL_GerMed_Resultado!V628+PLANEL_GerMed_Resultado!V712</f>
        <v>6043.1501819999994</v>
      </c>
      <c r="S14" s="24">
        <f>PLANEL_GerMed_Resultado!W16+PLANEL_GerMed_Resultado!W28+PLANEL_GerMed_Resultado!W628+PLANEL_GerMed_Resultado!W712</f>
        <v>6088.4764780000005</v>
      </c>
      <c r="T14" s="24">
        <f>PLANEL_GerMed_Resultado!X16+PLANEL_GerMed_Resultado!X28+PLANEL_GerMed_Resultado!X628+PLANEL_GerMed_Resultado!X712</f>
        <v>6088.4764780000005</v>
      </c>
      <c r="U14" s="24">
        <f>PLANEL_GerMed_Resultado!Y16+PLANEL_GerMed_Resultado!Y28+PLANEL_GerMed_Resultado!Y628+PLANEL_GerMed_Resultado!Y712</f>
        <v>6088.4764780000005</v>
      </c>
      <c r="V14" s="24">
        <f>PLANEL_GerMed_Resultado!Z16+PLANEL_GerMed_Resultado!Z28+PLANEL_GerMed_Resultado!Z628+PLANEL_GerMed_Resultado!Z712</f>
        <v>6088.4764780000005</v>
      </c>
      <c r="W14" s="24">
        <f>PLANEL_GerMed_Resultado!AA16+PLANEL_GerMed_Resultado!AA28+PLANEL_GerMed_Resultado!AA628+PLANEL_GerMed_Resultado!AA712</f>
        <v>6088.4764780000005</v>
      </c>
      <c r="X14" s="24">
        <f>PLANEL_GerMed_Resultado!AB16+PLANEL_GerMed_Resultado!AB28+PLANEL_GerMed_Resultado!AB628+PLANEL_GerMed_Resultado!AB712</f>
        <v>6075.5287070000004</v>
      </c>
      <c r="Y14" s="24">
        <f>PLANEL_GerMed_Resultado!AC16+PLANEL_GerMed_Resultado!AC28+PLANEL_GerMed_Resultado!AC628+PLANEL_GerMed_Resultado!AC712</f>
        <v>6075.5287070000004</v>
      </c>
      <c r="Z14" s="24">
        <f>PLANEL_GerMed_Resultado!AD16+PLANEL_GerMed_Resultado!AD28+PLANEL_GerMed_Resultado!AD628+PLANEL_GerMed_Resultado!AD712</f>
        <v>6075.5287070000004</v>
      </c>
      <c r="AA14" s="24">
        <f>PLANEL_GerMed_Resultado!AE16+PLANEL_GerMed_Resultado!AE28+PLANEL_GerMed_Resultado!AE628+PLANEL_GerMed_Resultado!AE712</f>
        <v>6075.5287070000004</v>
      </c>
      <c r="AB14" s="24">
        <f>PLANEL_GerMed_Resultado!AF16+PLANEL_GerMed_Resultado!AF28+PLANEL_GerMed_Resultado!AF628+PLANEL_GerMed_Resultado!AF712</f>
        <v>6075.5287070000004</v>
      </c>
      <c r="AC14" s="24">
        <f>PLANEL_GerMed_Resultado!AG16+PLANEL_GerMed_Resultado!AG28+PLANEL_GerMed_Resultado!AG628+PLANEL_GerMed_Resultado!AG712</f>
        <v>6075.5287070000004</v>
      </c>
      <c r="AD14" s="24">
        <f>PLANEL_GerMed_Resultado!AH16+PLANEL_GerMed_Resultado!AH28+PLANEL_GerMed_Resultado!AH628+PLANEL_GerMed_Resultado!AH712</f>
        <v>6075.5287070000004</v>
      </c>
      <c r="AE14" s="24">
        <f>PLANEL_GerMed_Resultado!AI16+PLANEL_GerMed_Resultado!AI28+PLANEL_GerMed_Resultado!AI628+PLANEL_GerMed_Resultado!AI712</f>
        <v>6075.5287070000004</v>
      </c>
      <c r="AF14" s="24">
        <f>PLANEL_GerMed_Resultado!AJ16+PLANEL_GerMed_Resultado!AJ28+PLANEL_GerMed_Resultado!AJ628+PLANEL_GerMed_Resultado!AJ712</f>
        <v>6075.5287070000004</v>
      </c>
      <c r="AG14" s="24">
        <f>PLANEL_GerMed_Resultado!AK16+PLANEL_GerMed_Resultado!AK28+PLANEL_GerMed_Resultado!AK628+PLANEL_GerMed_Resultado!AK712</f>
        <v>6075.5287070000004</v>
      </c>
      <c r="AH14" s="24">
        <f>PLANEL_GerMed_Resultado!AL16+PLANEL_GerMed_Resultado!AL28+PLANEL_GerMed_Resultado!AL628+PLANEL_GerMed_Resultado!AL712</f>
        <v>6193.5791360000003</v>
      </c>
      <c r="AI14" s="24">
        <f>PLANEL_GerMed_Resultado!AM16+PLANEL_GerMed_Resultado!AM28+PLANEL_GerMed_Resultado!AM628+PLANEL_GerMed_Resultado!AM712</f>
        <v>6193.5791360000003</v>
      </c>
      <c r="AJ14" s="24">
        <f>PLANEL_GerMed_Resultado!AN16+PLANEL_GerMed_Resultado!AN28+PLANEL_GerMed_Resultado!AN628+PLANEL_GerMed_Resultado!AN712</f>
        <v>6193.5791360000003</v>
      </c>
      <c r="AK14" s="24">
        <f>PLANEL_GerMed_Resultado!AO16+PLANEL_GerMed_Resultado!AO28+PLANEL_GerMed_Resultado!AO628+PLANEL_GerMed_Resultado!AO712</f>
        <v>6193.5791360000003</v>
      </c>
      <c r="AL14" s="24">
        <f>PLANEL_GerMed_Resultado!AP16+PLANEL_GerMed_Resultado!AP28+PLANEL_GerMed_Resultado!AP628+PLANEL_GerMed_Resultado!AP712</f>
        <v>6193.5791360000003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483.57535919999998</v>
      </c>
      <c r="G15" s="24">
        <f>PLANEL_GerMed_Resultado!K376</f>
        <v>625.26885919999995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640.93476989999999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321.22249319999997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18394.479706300001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18927.617163499999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20333.322906500001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20623.7505227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22081.890771499999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24320.0076329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26391.004639800001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29199.804941499999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32536.552239699999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36055.714778199996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38206.766067900004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39350.261540899999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39091.812754500002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46305.632869420006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48825.449960000005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50848.395510000002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52779.068950000001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54820.642530000005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57326.547440000002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59599.765020000006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60099.9758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63239.322710000008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65916.929600000003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66432.580230000007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724.26992529999995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1050.1294239000001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810.68918159999998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1309.1493336000001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1871.8006536000003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2434.4519736000002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2997.1032936000001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3559.7546136000001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4122.4059336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4685.0572536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5247.7085736000008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5810.3598936000008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6373.0112136000007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6935.6625336000006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65833.831072196001</v>
      </c>
      <c r="D24" s="28">
        <f t="shared" si="0"/>
        <v>65882.195338295991</v>
      </c>
      <c r="E24" s="28">
        <f t="shared" si="0"/>
        <v>67080.545612300004</v>
      </c>
      <c r="F24" s="28">
        <f t="shared" si="0"/>
        <v>68156.619293199998</v>
      </c>
      <c r="G24" s="28">
        <f t="shared" si="0"/>
        <v>73155.490158800007</v>
      </c>
      <c r="H24" s="28">
        <f t="shared" si="0"/>
        <v>76830.774306000007</v>
      </c>
      <c r="I24" s="28">
        <f t="shared" si="0"/>
        <v>80602.395275800009</v>
      </c>
      <c r="J24" s="28">
        <f t="shared" si="0"/>
        <v>83898.818391790002</v>
      </c>
      <c r="K24" s="28">
        <f t="shared" si="0"/>
        <v>87331.518205400018</v>
      </c>
      <c r="L24" s="28">
        <f t="shared" si="0"/>
        <v>90801.357304800025</v>
      </c>
      <c r="M24" s="28">
        <f t="shared" si="0"/>
        <v>94390.807588160023</v>
      </c>
      <c r="N24" s="28">
        <f t="shared" si="0"/>
        <v>97479.517930393034</v>
      </c>
      <c r="O24" s="28">
        <f t="shared" si="0"/>
        <v>100376.15983760002</v>
      </c>
      <c r="P24" s="28">
        <f t="shared" si="0"/>
        <v>103383.07413780001</v>
      </c>
      <c r="Q24" s="28">
        <f t="shared" si="0"/>
        <v>106477.12556990002</v>
      </c>
      <c r="R24" s="28">
        <f t="shared" si="0"/>
        <v>109672.6875301</v>
      </c>
      <c r="S24" s="28">
        <f t="shared" si="0"/>
        <v>113023.14139539997</v>
      </c>
      <c r="T24" s="28">
        <f t="shared" si="0"/>
        <v>116432.6280724</v>
      </c>
      <c r="U24" s="28">
        <f t="shared" si="0"/>
        <v>119841.78012739999</v>
      </c>
      <c r="V24" s="28">
        <f t="shared" si="0"/>
        <v>123355.37479180002</v>
      </c>
      <c r="W24" s="28">
        <f t="shared" si="0"/>
        <v>126990.23475079999</v>
      </c>
      <c r="X24" s="28">
        <f t="shared" si="0"/>
        <v>130866.57921220001</v>
      </c>
      <c r="Y24" s="28">
        <f t="shared" si="0"/>
        <v>134691.09903489999</v>
      </c>
      <c r="Z24" s="28">
        <f t="shared" si="0"/>
        <v>138544.17550620003</v>
      </c>
      <c r="AA24" s="28">
        <f t="shared" si="0"/>
        <v>142249.04804010002</v>
      </c>
      <c r="AB24" s="76">
        <f t="shared" si="0"/>
        <v>145923.46634463003</v>
      </c>
      <c r="AC24" s="28">
        <f t="shared" si="0"/>
        <v>149167.18710909999</v>
      </c>
      <c r="AD24" s="28">
        <f t="shared" si="0"/>
        <v>152419.91115269999</v>
      </c>
      <c r="AE24" s="28">
        <f t="shared" si="0"/>
        <v>155684.67352852001</v>
      </c>
      <c r="AF24" s="28">
        <f t="shared" si="0"/>
        <v>159011.82986950001</v>
      </c>
      <c r="AG24" s="28">
        <f t="shared" si="0"/>
        <v>162404.88472172001</v>
      </c>
      <c r="AH24" s="28">
        <f t="shared" si="0"/>
        <v>165819.97968277</v>
      </c>
      <c r="AI24" s="28">
        <f t="shared" si="0"/>
        <v>169202.85788969998</v>
      </c>
      <c r="AJ24" s="28">
        <f t="shared" si="0"/>
        <v>172913.71607200001</v>
      </c>
      <c r="AK24" s="28">
        <f t="shared" si="0"/>
        <v>176479.4961315</v>
      </c>
      <c r="AL24" s="28">
        <f t="shared" si="0"/>
        <v>180004.13110330002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0.51352207371779135</v>
      </c>
      <c r="D29" s="47">
        <f>IF(PLANEL_Pot_anual!D4&lt;&gt;0,D4/PLANEL_Pot_anual!D4,0)</f>
        <v>0.52102608267771378</v>
      </c>
      <c r="E29" s="47">
        <f>IF(PLANEL_Pot_anual!E4&lt;&gt;0,E4/PLANEL_Pot_anual!E4,0)</f>
        <v>0.52744591007635999</v>
      </c>
      <c r="F29" s="47">
        <f>IF(PLANEL_Pot_anual!F4&lt;&gt;0,F4/PLANEL_Pot_anual!F4,0)</f>
        <v>0.46324884620365159</v>
      </c>
      <c r="G29" s="47">
        <f>IF(PLANEL_Pot_anual!G4&lt;&gt;0,G4/PLANEL_Pot_anual!G4,0)</f>
        <v>0.47321353030609259</v>
      </c>
      <c r="H29" s="47">
        <f>IF(PLANEL_Pot_anual!H4&lt;&gt;0,H4/PLANEL_Pot_anual!H4,0)</f>
        <v>0.4804895717769273</v>
      </c>
      <c r="I29" s="47">
        <f>IF(PLANEL_Pot_anual!I4&lt;&gt;0,I4/PLANEL_Pot_anual!I4,0)</f>
        <v>0.50369493783470176</v>
      </c>
      <c r="J29" s="47">
        <f>IF(PLANEL_Pot_anual!J4&lt;&gt;0,J4/PLANEL_Pot_anual!J4,0)</f>
        <v>0.50586688644990851</v>
      </c>
      <c r="K29" s="47">
        <f>IF(PLANEL_Pot_anual!K4&lt;&gt;0,K4/PLANEL_Pot_anual!K4,0)</f>
        <v>0.51594277232071228</v>
      </c>
      <c r="L29" s="47">
        <f>IF(PLANEL_Pot_anual!L4&lt;&gt;0,L4/PLANEL_Pot_anual!L4,0)</f>
        <v>0.52618392664295111</v>
      </c>
      <c r="M29" s="47">
        <f>IF(PLANEL_Pot_anual!M4&lt;&gt;0,M4/PLANEL_Pot_anual!M4,0)</f>
        <v>0.53154392444990628</v>
      </c>
      <c r="N29" s="47">
        <f>IF(PLANEL_Pot_anual!N4&lt;&gt;0,N4/PLANEL_Pot_anual!N4,0)</f>
        <v>0.52737677636989622</v>
      </c>
      <c r="O29" s="47">
        <f>IF(PLANEL_Pot_anual!O4&lt;&gt;0,O4/PLANEL_Pot_anual!O4,0)</f>
        <v>0.53677930394405449</v>
      </c>
      <c r="P29" s="47">
        <f>IF(PLANEL_Pot_anual!P4&lt;&gt;0,P4/PLANEL_Pot_anual!P4,0)</f>
        <v>0.5348328510817113</v>
      </c>
      <c r="Q29" s="47">
        <f>IF(PLANEL_Pot_anual!Q4&lt;&gt;0,Q4/PLANEL_Pot_anual!Q4,0)</f>
        <v>0.53546543386915879</v>
      </c>
      <c r="R29" s="47">
        <f>IF(PLANEL_Pot_anual!R4&lt;&gt;0,R4/PLANEL_Pot_anual!R4,0)</f>
        <v>0.53870017491260724</v>
      </c>
      <c r="S29" s="47">
        <f>IF(PLANEL_Pot_anual!S4&lt;&gt;0,S4/PLANEL_Pot_anual!S4,0)</f>
        <v>0.52855508159629128</v>
      </c>
      <c r="T29" s="47">
        <f>IF(PLANEL_Pot_anual!T4&lt;&gt;0,T4/PLANEL_Pot_anual!T4,0)</f>
        <v>0.53143427870258175</v>
      </c>
      <c r="U29" s="47">
        <f>IF(PLANEL_Pot_anual!U4&lt;&gt;0,U4/PLANEL_Pot_anual!U4,0)</f>
        <v>0.53358609997710338</v>
      </c>
      <c r="V29" s="47">
        <f>IF(PLANEL_Pot_anual!V4&lt;&gt;0,V4/PLANEL_Pot_anual!V4,0)</f>
        <v>0.53115271072768122</v>
      </c>
      <c r="W29" s="47">
        <f>IF(PLANEL_Pot_anual!W4&lt;&gt;0,W4/PLANEL_Pot_anual!W4,0)</f>
        <v>0.52903084192960215</v>
      </c>
      <c r="X29" s="47">
        <f>IF(PLANEL_Pot_anual!X4&lt;&gt;0,X4/PLANEL_Pot_anual!X4,0)</f>
        <v>0.52696584211949205</v>
      </c>
      <c r="Y29" s="47">
        <f>IF(PLANEL_Pot_anual!Y4&lt;&gt;0,Y4/PLANEL_Pot_anual!Y4,0)</f>
        <v>0.53059670329978426</v>
      </c>
      <c r="Z29" s="47">
        <f>IF(PLANEL_Pot_anual!Z4&lt;&gt;0,Z4/PLANEL_Pot_anual!Z4,0)</f>
        <v>0.52975578826712599</v>
      </c>
      <c r="AA29" s="47">
        <f>IF(PLANEL_Pot_anual!AA4&lt;&gt;0,AA4/PLANEL_Pot_anual!AA4,0)</f>
        <v>0.5328941755927008</v>
      </c>
      <c r="AB29" s="77">
        <f>IF(PLANEL_Pot_anual!AB4&lt;&gt;0,AB4/PLANEL_Pot_anual!AB4,0)</f>
        <v>0.52747904590445316</v>
      </c>
      <c r="AC29" s="47">
        <f>IF(PLANEL_Pot_anual!AC4&lt;&gt;0,AC4/PLANEL_Pot_anual!AC4,0)</f>
        <v>0.52884337148508864</v>
      </c>
      <c r="AD29" s="47">
        <f>IF(PLANEL_Pot_anual!AD4&lt;&gt;0,AD4/PLANEL_Pot_anual!AD4,0)</f>
        <v>0.528039102958891</v>
      </c>
      <c r="AE29" s="47">
        <f>IF(PLANEL_Pot_anual!AE4&lt;&gt;0,AE4/PLANEL_Pot_anual!AE4,0)</f>
        <v>0.5287090714674304</v>
      </c>
      <c r="AF29" s="47">
        <f>IF(PLANEL_Pot_anual!AF4&lt;&gt;0,AF4/PLANEL_Pot_anual!AF4,0)</f>
        <v>0.52933199862554492</v>
      </c>
      <c r="AG29" s="47">
        <f>IF(PLANEL_Pot_anual!AG4&lt;&gt;0,AG4/PLANEL_Pot_anual!AG4,0)</f>
        <v>0.530522846857855</v>
      </c>
      <c r="AH29" s="47">
        <f>IF(PLANEL_Pot_anual!AH4&lt;&gt;0,AH4/PLANEL_Pot_anual!AH4,0)</f>
        <v>0.53173009900749102</v>
      </c>
      <c r="AI29" s="47">
        <f>IF(PLANEL_Pot_anual!AI4&lt;&gt;0,AI4/PLANEL_Pot_anual!AI4,0)</f>
        <v>0.53491658330511815</v>
      </c>
      <c r="AJ29" s="47">
        <f>IF(PLANEL_Pot_anual!AJ4&lt;&gt;0,AJ4/PLANEL_Pot_anual!AJ4,0)</f>
        <v>0.52944382510498766</v>
      </c>
      <c r="AK29" s="47">
        <f>IF(PLANEL_Pot_anual!AK4&lt;&gt;0,AK4/PLANEL_Pot_anual!AK4,0)</f>
        <v>0.52479865423111483</v>
      </c>
      <c r="AL29" s="47">
        <f>IF(PLANEL_Pot_anual!AL4&lt;&gt;0,AL4/PLANEL_Pot_anual!AL4,0)</f>
        <v>0.52433051437428757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0.51418823249054457</v>
      </c>
      <c r="E30" s="47">
        <f>IF(PLANEL_Pot_anual!E5&lt;&gt;0,E5/PLANEL_Pot_anual!E5,0)</f>
        <v>0.51370965198510821</v>
      </c>
      <c r="F30" s="47">
        <f>IF(PLANEL_Pot_anual!F5&lt;&gt;0,F5/PLANEL_Pot_anual!F5,0)</f>
        <v>0.50867732040441771</v>
      </c>
      <c r="G30" s="47">
        <f>IF(PLANEL_Pot_anual!G5&lt;&gt;0,G5/PLANEL_Pot_anual!G5,0)</f>
        <v>0.51381415147402942</v>
      </c>
      <c r="H30" s="47">
        <f>IF(PLANEL_Pot_anual!H5&lt;&gt;0,H5/PLANEL_Pot_anual!H5,0)</f>
        <v>0.51368812931320673</v>
      </c>
      <c r="I30" s="47">
        <f>IF(PLANEL_Pot_anual!I5&lt;&gt;0,I5/PLANEL_Pot_anual!I5,0)</f>
        <v>0.42972321192495327</v>
      </c>
      <c r="J30" s="47">
        <f>IF(PLANEL_Pot_anual!J5&lt;&gt;0,J5/PLANEL_Pot_anual!J5,0)</f>
        <v>0.49285550853532878</v>
      </c>
      <c r="K30" s="47">
        <f>IF(PLANEL_Pot_anual!K5&lt;&gt;0,K5/PLANEL_Pot_anual!K5,0)</f>
        <v>0.44683592281842349</v>
      </c>
      <c r="L30" s="47">
        <f>IF(PLANEL_Pot_anual!L5&lt;&gt;0,L5/PLANEL_Pot_anual!L5,0)</f>
        <v>0.42838988509183973</v>
      </c>
      <c r="M30" s="47">
        <f>IF(PLANEL_Pot_anual!M5&lt;&gt;0,M5/PLANEL_Pot_anual!M5,0)</f>
        <v>0.45364531902408856</v>
      </c>
      <c r="N30" s="47">
        <f>IF(PLANEL_Pot_anual!N5&lt;&gt;0,N5/PLANEL_Pot_anual!N5,0)</f>
        <v>0.5091685841001623</v>
      </c>
      <c r="O30" s="47">
        <f>IF(PLANEL_Pot_anual!O5&lt;&gt;0,O5/PLANEL_Pot_anual!O5,0)</f>
        <v>0.46855168394450608</v>
      </c>
      <c r="P30" s="47">
        <f>IF(PLANEL_Pot_anual!P5&lt;&gt;0,P5/PLANEL_Pot_anual!P5,0)</f>
        <v>0.50931364966604198</v>
      </c>
      <c r="Q30" s="47">
        <f>IF(PLANEL_Pot_anual!Q5&lt;&gt;0,Q5/PLANEL_Pot_anual!Q5,0)</f>
        <v>0.49123520404928345</v>
      </c>
      <c r="R30" s="47">
        <f>IF(PLANEL_Pot_anual!R5&lt;&gt;0,R5/PLANEL_Pot_anual!R5,0)</f>
        <v>0.44768891310535663</v>
      </c>
      <c r="S30" s="47">
        <f>IF(PLANEL_Pot_anual!S5&lt;&gt;0,S5/PLANEL_Pot_anual!S5,0)</f>
        <v>0.50257139113966498</v>
      </c>
      <c r="T30" s="47">
        <f>IF(PLANEL_Pot_anual!T5&lt;&gt;0,T5/PLANEL_Pot_anual!T5,0)</f>
        <v>0.49810828728476014</v>
      </c>
      <c r="U30" s="47">
        <f>IF(PLANEL_Pot_anual!U5&lt;&gt;0,U5/PLANEL_Pot_anual!U5,0)</f>
        <v>0.49123121117480811</v>
      </c>
      <c r="V30" s="47">
        <f>IF(PLANEL_Pot_anual!V5&lt;&gt;0,V5/PLANEL_Pot_anual!V5,0)</f>
        <v>0.50894750814895673</v>
      </c>
      <c r="W30" s="47">
        <f>IF(PLANEL_Pot_anual!W5&lt;&gt;0,W5/PLANEL_Pot_anual!W5,0)</f>
        <v>0.50679984298434555</v>
      </c>
      <c r="X30" s="47">
        <f>IF(PLANEL_Pot_anual!X5&lt;&gt;0,X5/PLANEL_Pot_anual!X5,0)</f>
        <v>0.50894750814895673</v>
      </c>
      <c r="Y30" s="47">
        <f>IF(PLANEL_Pot_anual!Y5&lt;&gt;0,Y5/PLANEL_Pot_anual!Y5,0)</f>
        <v>0.47068786303844823</v>
      </c>
      <c r="Z30" s="47">
        <f>IF(PLANEL_Pot_anual!Z5&lt;&gt;0,Z5/PLANEL_Pot_anual!Z5,0)</f>
        <v>0.50825915548714962</v>
      </c>
      <c r="AA30" s="47">
        <f>IF(PLANEL_Pot_anual!AA5&lt;&gt;0,AA5/PLANEL_Pot_anual!AA5,0)</f>
        <v>0.50100796208042286</v>
      </c>
      <c r="AB30" s="77">
        <f>IF(PLANEL_Pot_anual!AB5&lt;&gt;0,AB5/PLANEL_Pot_anual!AB5,0)</f>
        <v>0.49086403091962555</v>
      </c>
      <c r="AC30" s="47">
        <f>IF(PLANEL_Pot_anual!AC5&lt;&gt;0,AC5/PLANEL_Pot_anual!AC5,0)</f>
        <v>0.49123121117480811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0.50891705423108624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0.50894750814895673</v>
      </c>
      <c r="AJ30" s="47">
        <f>IF(PLANEL_Pot_anual!AJ5&lt;&gt;0,AJ5/PLANEL_Pot_anual!AJ5,0)</f>
        <v>0.50788214543896348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0.50807073534222902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0.34449522365161356</v>
      </c>
      <c r="E32" s="48">
        <f>IF(PLANEL_Pot_anual!E7&lt;&gt;0,E7/PLANEL_Pot_anual!E7,0)</f>
        <v>0.35796836903933033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0.4122371027549932</v>
      </c>
      <c r="J32" s="48">
        <f>IF(PLANEL_Pot_anual!J7&lt;&gt;0,J7/PLANEL_Pot_anual!J7,0)</f>
        <v>0.41717112470851331</v>
      </c>
      <c r="K32" s="48">
        <f>IF(PLANEL_Pot_anual!K7&lt;&gt;0,K7/PLANEL_Pot_anual!K7,0)</f>
        <v>0.40660379636086491</v>
      </c>
      <c r="L32" s="48">
        <f>IF(PLANEL_Pot_anual!L7&lt;&gt;0,L7/PLANEL_Pot_anual!L7,0)</f>
        <v>0.38322973544938588</v>
      </c>
      <c r="M32" s="48">
        <f>IF(PLANEL_Pot_anual!M7&lt;&gt;0,M7/PLANEL_Pot_anual!M7,0)</f>
        <v>0.30656945720515477</v>
      </c>
      <c r="N32" s="48">
        <f>IF(PLANEL_Pot_anual!N7&lt;&gt;0,N7/PLANEL_Pot_anual!N7,0)</f>
        <v>0.29764683049115365</v>
      </c>
      <c r="O32" s="48">
        <f>IF(PLANEL_Pot_anual!O7&lt;&gt;0,O7/PLANEL_Pot_anual!O7,0)</f>
        <v>0.29456742543099529</v>
      </c>
      <c r="P32" s="48">
        <f>IF(PLANEL_Pot_anual!P7&lt;&gt;0,P7/PLANEL_Pot_anual!P7,0)</f>
        <v>0.28487217458466624</v>
      </c>
      <c r="Q32" s="48">
        <f>IF(PLANEL_Pot_anual!Q7&lt;&gt;0,Q7/PLANEL_Pot_anual!Q7,0)</f>
        <v>0.2725240440837482</v>
      </c>
      <c r="R32" s="48">
        <f>IF(PLANEL_Pot_anual!R7&lt;&gt;0,R7/PLANEL_Pot_anual!R7,0)</f>
        <v>0.27787211449388</v>
      </c>
      <c r="S32" s="48">
        <f>IF(PLANEL_Pot_anual!S7&lt;&gt;0,S7/PLANEL_Pot_anual!S7,0)</f>
        <v>0.29215888570887966</v>
      </c>
      <c r="T32" s="48">
        <f>IF(PLANEL_Pot_anual!T7&lt;&gt;0,T7/PLANEL_Pot_anual!T7,0)</f>
        <v>0.29427193513341116</v>
      </c>
      <c r="U32" s="48">
        <f>IF(PLANEL_Pot_anual!U7&lt;&gt;0,U7/PLANEL_Pot_anual!U7,0)</f>
        <v>0.29381252989484885</v>
      </c>
      <c r="V32" s="48">
        <f>IF(PLANEL_Pot_anual!V7&lt;&gt;0,V7/PLANEL_Pot_anual!V7,0)</f>
        <v>0.27345365539178645</v>
      </c>
      <c r="W32" s="48">
        <f>IF(PLANEL_Pot_anual!W7&lt;&gt;0,W7/PLANEL_Pot_anual!W7,0)</f>
        <v>0.24715305450516639</v>
      </c>
      <c r="X32" s="48">
        <f>IF(PLANEL_Pot_anual!X7&lt;&gt;0,X7/PLANEL_Pot_anual!X7,0)</f>
        <v>0.2237837099212904</v>
      </c>
      <c r="Y32" s="48">
        <f>IF(PLANEL_Pot_anual!Y7&lt;&gt;0,Y7/PLANEL_Pot_anual!Y7,0)</f>
        <v>0.21252108482357937</v>
      </c>
      <c r="Z32" s="48">
        <f>IF(PLANEL_Pot_anual!Z7&lt;&gt;0,Z7/PLANEL_Pot_anual!Z7,0)</f>
        <v>0.26766629593148783</v>
      </c>
      <c r="AA32" s="48">
        <f>IF(PLANEL_Pot_anual!AA7&lt;&gt;0,AA7/PLANEL_Pot_anual!AA7,0)</f>
        <v>0.34062891193514777</v>
      </c>
      <c r="AB32" s="48">
        <f>IF(PLANEL_Pot_anual!AB7&lt;&gt;0,AB7/PLANEL_Pot_anual!AB7,0)</f>
        <v>0.21061656742703261</v>
      </c>
      <c r="AC32" s="48">
        <f>IF(PLANEL_Pot_anual!AC7&lt;&gt;0,AC7/PLANEL_Pot_anual!AC7,0)</f>
        <v>0.20147422823065067</v>
      </c>
      <c r="AD32" s="48">
        <f>IF(PLANEL_Pot_anual!AD7&lt;&gt;0,AD7/PLANEL_Pot_anual!AD7,0)</f>
        <v>0.21312335620557155</v>
      </c>
      <c r="AE32" s="48">
        <f>IF(PLANEL_Pot_anual!AE7&lt;&gt;0,AE7/PLANEL_Pot_anual!AE7,0)</f>
        <v>0.22576270505684237</v>
      </c>
      <c r="AF32" s="48">
        <f>IF(PLANEL_Pot_anual!AF7&lt;&gt;0,AF7/PLANEL_Pot_anual!AF7,0)</f>
        <v>0.23956060054038142</v>
      </c>
      <c r="AG32" s="48">
        <f>IF(PLANEL_Pot_anual!AG7&lt;&gt;0,AG7/PLANEL_Pot_anual!AG7,0)</f>
        <v>0.25746558612379383</v>
      </c>
      <c r="AH32" s="48">
        <f>IF(PLANEL_Pot_anual!AH7&lt;&gt;0,AH7/PLANEL_Pot_anual!AH7,0)</f>
        <v>0.27645455097969768</v>
      </c>
      <c r="AI32" s="48">
        <f>IF(PLANEL_Pot_anual!AI7&lt;&gt;0,AI7/PLANEL_Pot_anual!AI7,0)</f>
        <v>0.33394609507198031</v>
      </c>
      <c r="AJ32" s="48">
        <f>IF(PLANEL_Pot_anual!AJ7&lt;&gt;0,AJ7/PLANEL_Pot_anual!AJ7,0)</f>
        <v>0.3630235188747859</v>
      </c>
      <c r="AK32" s="48">
        <f>IF(PLANEL_Pot_anual!AK7&lt;&gt;0,AK7/PLANEL_Pot_anual!AK7,0)</f>
        <v>0.38886965567093462</v>
      </c>
      <c r="AL32" s="48">
        <f>IF(PLANEL_Pot_anual!AL7&lt;&gt;0,AL7/PLANEL_Pot_anual!AL7,0)</f>
        <v>0.40832715139986386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0.8838133042709867</v>
      </c>
      <c r="Q36" s="47">
        <f>IF(PLANEL_Pot_anual!Q11&lt;&gt;0,Q11/PLANEL_Pot_anual!Q11,0)</f>
        <v>0.88294770456553762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9.6125098557043095E-3</v>
      </c>
      <c r="K37" s="47">
        <f>IF(PLANEL_Pot_anual!K12&lt;&gt;0,K12/PLANEL_Pot_anual!K12,0)</f>
        <v>9.4832352224692995E-3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0.30944554480370029</v>
      </c>
      <c r="Q39" s="52">
        <f>IF(PLANEL_Pot_anual!Q14&lt;&gt;0,Q14/PLANEL_Pot_anual!Q14,0)</f>
        <v>0.30899492453398641</v>
      </c>
      <c r="R39" s="52">
        <f>IF(PLANEL_Pot_anual!R14&lt;&gt;0,R14/PLANEL_Pot_anual!R14,0)</f>
        <v>0.30899492453398641</v>
      </c>
      <c r="S39" s="52">
        <f>IF(PLANEL_Pot_anual!S14&lt;&gt;0,S14/PLANEL_Pot_anual!S14,0)</f>
        <v>0.30660785950491198</v>
      </c>
      <c r="T39" s="52">
        <f>IF(PLANEL_Pot_anual!T14&lt;&gt;0,T14/PLANEL_Pot_anual!T14,0)</f>
        <v>0.30660785950491198</v>
      </c>
      <c r="U39" s="52">
        <f>IF(PLANEL_Pot_anual!U14&lt;&gt;0,U14/PLANEL_Pot_anual!U14,0)</f>
        <v>0.30660785950491198</v>
      </c>
      <c r="V39" s="52">
        <f>IF(PLANEL_Pot_anual!V14&lt;&gt;0,V14/PLANEL_Pot_anual!V14,0)</f>
        <v>0.30660785950491198</v>
      </c>
      <c r="W39" s="52">
        <f>IF(PLANEL_Pot_anual!W14&lt;&gt;0,W14/PLANEL_Pot_anual!W14,0)</f>
        <v>0.30660785950491198</v>
      </c>
      <c r="X39" s="52">
        <f>IF(PLANEL_Pot_anual!X14&lt;&gt;0,X14/PLANEL_Pot_anual!X14,0)</f>
        <v>0.30583012757995787</v>
      </c>
      <c r="Y39" s="52">
        <f>IF(PLANEL_Pot_anual!Y14&lt;&gt;0,Y14/PLANEL_Pot_anual!Y14,0)</f>
        <v>0.30583012757995787</v>
      </c>
      <c r="Z39" s="52">
        <f>IF(PLANEL_Pot_anual!Z14&lt;&gt;0,Z14/PLANEL_Pot_anual!Z14,0)</f>
        <v>0.30583012757995787</v>
      </c>
      <c r="AA39" s="52">
        <f>IF(PLANEL_Pot_anual!AA14&lt;&gt;0,AA14/PLANEL_Pot_anual!AA14,0)</f>
        <v>0.30583012757995787</v>
      </c>
      <c r="AB39" s="52">
        <f>IF(PLANEL_Pot_anual!AB14&lt;&gt;0,AB14/PLANEL_Pot_anual!AB14,0)</f>
        <v>0.30583012757995787</v>
      </c>
      <c r="AC39" s="52">
        <f>IF(PLANEL_Pot_anual!AC14&lt;&gt;0,AC14/PLANEL_Pot_anual!AC14,0)</f>
        <v>0.30583012757995787</v>
      </c>
      <c r="AD39" s="52">
        <f>IF(PLANEL_Pot_anual!AD14&lt;&gt;0,AD14/PLANEL_Pot_anual!AD14,0)</f>
        <v>0.30583012757995787</v>
      </c>
      <c r="AE39" s="52">
        <f>IF(PLANEL_Pot_anual!AE14&lt;&gt;0,AE14/PLANEL_Pot_anual!AE14,0)</f>
        <v>0.30583012757995787</v>
      </c>
      <c r="AF39" s="52">
        <f>IF(PLANEL_Pot_anual!AF14&lt;&gt;0,AF14/PLANEL_Pot_anual!AF14,0)</f>
        <v>0.30583012757995787</v>
      </c>
      <c r="AG39" s="52">
        <f>IF(PLANEL_Pot_anual!AG14&lt;&gt;0,AG14/PLANEL_Pot_anual!AG14,0)</f>
        <v>0.30583012757995787</v>
      </c>
      <c r="AH39" s="52">
        <f>IF(PLANEL_Pot_anual!AH14&lt;&gt;0,AH14/PLANEL_Pot_anual!AH14,0)</f>
        <v>0.30583012756781741</v>
      </c>
      <c r="AI39" s="52">
        <f>IF(PLANEL_Pot_anual!AI14&lt;&gt;0,AI14/PLANEL_Pot_anual!AI14,0)</f>
        <v>0.30583012756781741</v>
      </c>
      <c r="AJ39" s="52">
        <f>IF(PLANEL_Pot_anual!AJ14&lt;&gt;0,AJ14/PLANEL_Pot_anual!AJ14,0)</f>
        <v>0.30583012756781741</v>
      </c>
      <c r="AK39" s="52">
        <f>IF(PLANEL_Pot_anual!AK14&lt;&gt;0,AK14/PLANEL_Pot_anual!AK14,0)</f>
        <v>0.30583012756781741</v>
      </c>
      <c r="AL39" s="52">
        <f>IF(PLANEL_Pot_anual!AL14&lt;&gt;0,AL14/PLANEL_Pot_anual!AL14,0)</f>
        <v>0.30583012756781741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0.81569957643473834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0.44793856057133585</v>
      </c>
      <c r="K42" s="51">
        <f>IF(PLANEL_Pot_anual!K17&lt;&gt;0,K17/PLANEL_Pot_anual!K17,0)</f>
        <v>0.45009013287200161</v>
      </c>
      <c r="L42" s="51">
        <f>IF(PLANEL_Pot_anual!L17&lt;&gt;0,L17/PLANEL_Pot_anual!L17,0)</f>
        <v>0.45074850793610372</v>
      </c>
      <c r="M42" s="51">
        <f>IF(PLANEL_Pot_anual!M17&lt;&gt;0,M17/PLANEL_Pot_anual!M17,0)</f>
        <v>0.45212505419946702</v>
      </c>
      <c r="N42" s="51">
        <f>IF(PLANEL_Pot_anual!N17&lt;&gt;0,N17/PLANEL_Pot_anual!N17,0)</f>
        <v>0.45238320403896698</v>
      </c>
      <c r="O42" s="51">
        <f>IF(PLANEL_Pot_anual!O17&lt;&gt;0,O17/PLANEL_Pot_anual!O17,0)</f>
        <v>0.45312000224584403</v>
      </c>
      <c r="P42" s="51">
        <f>IF(PLANEL_Pot_anual!P17&lt;&gt;0,P17/PLANEL_Pot_anual!P17,0)</f>
        <v>0.4532144152370105</v>
      </c>
      <c r="Q42" s="51">
        <f>IF(PLANEL_Pot_anual!Q17&lt;&gt;0,Q17/PLANEL_Pot_anual!Q17,0)</f>
        <v>0.45343143835301758</v>
      </c>
      <c r="R42" s="51">
        <f>IF(PLANEL_Pot_anual!R17&lt;&gt;0,R17/PLANEL_Pot_anual!R17,0)</f>
        <v>0.45347261257978866</v>
      </c>
      <c r="S42" s="51">
        <f>IF(PLANEL_Pot_anual!S17&lt;&gt;0,S17/PLANEL_Pot_anual!S17,0)</f>
        <v>0.45371369321077165</v>
      </c>
      <c r="T42" s="51">
        <f>IF(PLANEL_Pot_anual!T17&lt;&gt;0,T17/PLANEL_Pot_anual!T17,0)</f>
        <v>0.45432223558528756</v>
      </c>
      <c r="U42" s="51">
        <f>IF(PLANEL_Pot_anual!U17&lt;&gt;0,U17/PLANEL_Pot_anual!U17,0)</f>
        <v>0.45471244867402699</v>
      </c>
      <c r="V42" s="51">
        <f>IF(PLANEL_Pot_anual!V17&lt;&gt;0,V17/PLANEL_Pot_anual!V17,0)</f>
        <v>0.45513056507907867</v>
      </c>
      <c r="W42" s="51">
        <f>IF(PLANEL_Pot_anual!W17&lt;&gt;0,W17/PLANEL_Pot_anual!W17,0)</f>
        <v>0.45579688576370397</v>
      </c>
      <c r="X42" s="51">
        <f>IF(PLANEL_Pot_anual!X17&lt;&gt;0,X17/PLANEL_Pot_anual!X17,0)</f>
        <v>0.45589014813881018</v>
      </c>
      <c r="Y42" s="51">
        <f>IF(PLANEL_Pot_anual!Y17&lt;&gt;0,Y17/PLANEL_Pot_anual!Y17,0)</f>
        <v>0.45613128531406144</v>
      </c>
      <c r="Z42" s="51">
        <f>IF(PLANEL_Pot_anual!Z17&lt;&gt;0,Z17/PLANEL_Pot_anual!Z17,0)</f>
        <v>0.4561383346636339</v>
      </c>
      <c r="AA42" s="51">
        <f>IF(PLANEL_Pot_anual!AA17&lt;&gt;0,AA17/PLANEL_Pot_anual!AA17,0)</f>
        <v>0.45635971208399634</v>
      </c>
      <c r="AB42" s="81">
        <f>IF(PLANEL_Pot_anual!AB17&lt;&gt;0,AB17/PLANEL_Pot_anual!AB17,0)</f>
        <v>0.45637399496372399</v>
      </c>
      <c r="AC42" s="51">
        <f>IF(PLANEL_Pot_anual!AC17&lt;&gt;0,AC17/PLANEL_Pot_anual!AC17,0)</f>
        <v>0.45637399491225411</v>
      </c>
      <c r="AD42" s="51">
        <f>IF(PLANEL_Pot_anual!AD17&lt;&gt;0,AD17/PLANEL_Pot_anual!AD17,0)</f>
        <v>0.45637399495658731</v>
      </c>
      <c r="AE42" s="51">
        <f>IF(PLANEL_Pot_anual!AE17&lt;&gt;0,AE17/PLANEL_Pot_anual!AE17,0)</f>
        <v>0.45637399498479142</v>
      </c>
      <c r="AF42" s="51">
        <f>IF(PLANEL_Pot_anual!AF17&lt;&gt;0,AF17/PLANEL_Pot_anual!AF17,0)</f>
        <v>0.45637399496984987</v>
      </c>
      <c r="AG42" s="51">
        <f>IF(PLANEL_Pot_anual!AG17&lt;&gt;0,AG17/PLANEL_Pot_anual!AG17,0)</f>
        <v>0.45637399494060038</v>
      </c>
      <c r="AH42" s="51">
        <f>IF(PLANEL_Pot_anual!AH17&lt;&gt;0,AH17/PLANEL_Pot_anual!AH17,0)</f>
        <v>0.45637399497452857</v>
      </c>
      <c r="AI42" s="51">
        <f>IF(PLANEL_Pot_anual!AI17&lt;&gt;0,AI17/PLANEL_Pot_anual!AI17,0)</f>
        <v>0.45637399497451109</v>
      </c>
      <c r="AJ42" s="51">
        <f>IF(PLANEL_Pot_anual!AJ17&lt;&gt;0,AJ17/PLANEL_Pot_anual!AJ17,0)</f>
        <v>0.45637399496080444</v>
      </c>
      <c r="AK42" s="51">
        <f>IF(PLANEL_Pot_anual!AK17&lt;&gt;0,AK17/PLANEL_Pot_anual!AK17,0)</f>
        <v>0.45637399493151681</v>
      </c>
      <c r="AL42" s="51">
        <f>IF(PLANEL_Pot_anual!AL17&lt;&gt;0,AL17/PLANEL_Pot_anual!AL17,0)</f>
        <v>0.4563739949403729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0.25828562932478316</v>
      </c>
      <c r="Z45" s="53">
        <f>IF(PLANEL_Pot_anual!Z20&lt;&gt;0,Z20/PLANEL_Pot_anual!Z20,0)</f>
        <v>0.27173933772665515</v>
      </c>
      <c r="AA45" s="53">
        <f>IF(PLANEL_Pot_anual!AA20&lt;&gt;0,AA20/PLANEL_Pot_anual!AA20,0)</f>
        <v>0.27858722011059206</v>
      </c>
      <c r="AB45" s="83">
        <f>IF(PLANEL_Pot_anual!AB20&lt;&gt;0,AB20/PLANEL_Pot_anual!AB20,0)</f>
        <v>0.2813256600138006</v>
      </c>
      <c r="AC45" s="53">
        <f>IF(PLANEL_Pot_anual!AC20&lt;&gt;0,AC20/PLANEL_Pot_anual!AC20,0)</f>
        <v>0.28132566000965226</v>
      </c>
      <c r="AD45" s="53">
        <f>IF(PLANEL_Pot_anual!AD20&lt;&gt;0,AD20/PLANEL_Pot_anual!AD20,0)</f>
        <v>0.28132566000742143</v>
      </c>
      <c r="AE45" s="53">
        <f>IF(PLANEL_Pot_anual!AE20&lt;&gt;0,AE20/PLANEL_Pot_anual!AE20,0)</f>
        <v>0.28132566000602816</v>
      </c>
      <c r="AF45" s="53">
        <f>IF(PLANEL_Pot_anual!AF20&lt;&gt;0,AF20/PLANEL_Pot_anual!AF20,0)</f>
        <v>0.28132566000507536</v>
      </c>
      <c r="AG45" s="53">
        <f>IF(PLANEL_Pot_anual!AG20&lt;&gt;0,AG20/PLANEL_Pot_anual!AG20,0)</f>
        <v>0.28132566000438264</v>
      </c>
      <c r="AH45" s="53">
        <f>IF(PLANEL_Pot_anual!AH20&lt;&gt;0,AH20/PLANEL_Pot_anual!AH20,0)</f>
        <v>0.28132566000385628</v>
      </c>
      <c r="AI45" s="53">
        <f>IF(PLANEL_Pot_anual!AI20&lt;&gt;0,AI20/PLANEL_Pot_anual!AI20,0)</f>
        <v>0.28132566000344289</v>
      </c>
      <c r="AJ45" s="53">
        <f>IF(PLANEL_Pot_anual!AJ20&lt;&gt;0,AJ20/PLANEL_Pot_anual!AJ20,0)</f>
        <v>0.28132566000310949</v>
      </c>
      <c r="AK45" s="53">
        <f>IF(PLANEL_Pot_anual!AK20&lt;&gt;0,AK20/PLANEL_Pot_anual!AK20,0)</f>
        <v>0.28132566000283493</v>
      </c>
      <c r="AL45" s="53">
        <f>IF(PLANEL_Pot_anual!AL20&lt;&gt;0,AL20/PLANEL_Pot_anual!AL20,0)</f>
        <v>0.28132566000260495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48.364266099990346</v>
      </c>
      <c r="E49" s="28">
        <f t="shared" si="1"/>
        <v>1198.350274004013</v>
      </c>
      <c r="F49" s="28">
        <f t="shared" si="1"/>
        <v>1076.0736808999936</v>
      </c>
      <c r="G49" s="28">
        <f t="shared" si="1"/>
        <v>4998.870865600009</v>
      </c>
      <c r="H49" s="28">
        <f t="shared" si="1"/>
        <v>3675.2841472</v>
      </c>
      <c r="I49" s="28">
        <f t="shared" si="1"/>
        <v>3771.6209698000021</v>
      </c>
      <c r="J49" s="28">
        <f t="shared" si="1"/>
        <v>3296.4231159899937</v>
      </c>
      <c r="K49" s="28">
        <f t="shared" si="1"/>
        <v>3432.6998136100156</v>
      </c>
      <c r="L49" s="28">
        <f t="shared" si="1"/>
        <v>3469.8390994000074</v>
      </c>
      <c r="M49" s="28">
        <f t="shared" si="1"/>
        <v>3589.4502833599981</v>
      </c>
      <c r="N49" s="28">
        <f t="shared" si="1"/>
        <v>3088.710342233011</v>
      </c>
      <c r="O49" s="28">
        <f t="shared" si="1"/>
        <v>2896.6419072069839</v>
      </c>
      <c r="P49" s="28">
        <f t="shared" si="1"/>
        <v>3006.914300199991</v>
      </c>
      <c r="Q49" s="28">
        <f t="shared" si="1"/>
        <v>3094.0514321000082</v>
      </c>
      <c r="R49" s="28">
        <f t="shared" si="1"/>
        <v>3195.5619601999788</v>
      </c>
      <c r="S49" s="28">
        <f t="shared" si="1"/>
        <v>3350.4538652999763</v>
      </c>
      <c r="T49" s="28">
        <f t="shared" si="1"/>
        <v>3409.4866770000226</v>
      </c>
      <c r="U49" s="28">
        <f t="shared" si="1"/>
        <v>3409.1520549999987</v>
      </c>
      <c r="V49" s="28">
        <f t="shared" si="1"/>
        <v>3513.5946644000214</v>
      </c>
      <c r="W49" s="28">
        <f t="shared" si="1"/>
        <v>3634.8599589999794</v>
      </c>
      <c r="X49" s="28">
        <f t="shared" si="1"/>
        <v>3876.3444614000182</v>
      </c>
      <c r="Y49" s="28">
        <f t="shared" si="1"/>
        <v>3824.5198226999782</v>
      </c>
      <c r="Z49" s="28">
        <f t="shared" si="1"/>
        <v>3853.076471300039</v>
      </c>
      <c r="AA49" s="28">
        <f t="shared" si="1"/>
        <v>3704.8725338999939</v>
      </c>
      <c r="AB49" s="76">
        <f t="shared" si="1"/>
        <v>3674.4183045300015</v>
      </c>
      <c r="AC49" s="28">
        <f t="shared" si="1"/>
        <v>3243.7207644699665</v>
      </c>
      <c r="AD49" s="28">
        <f t="shared" si="1"/>
        <v>3252.7240435999993</v>
      </c>
      <c r="AE49" s="28">
        <f t="shared" si="1"/>
        <v>3264.7623758200207</v>
      </c>
      <c r="AF49" s="28">
        <f t="shared" si="1"/>
        <v>3327.1563409800001</v>
      </c>
      <c r="AG49" s="28">
        <f t="shared" si="1"/>
        <v>3393.054852219997</v>
      </c>
      <c r="AH49" s="28">
        <f t="shared" si="1"/>
        <v>3415.0949610499956</v>
      </c>
      <c r="AI49" s="28">
        <f t="shared" si="1"/>
        <v>3382.8782069299778</v>
      </c>
      <c r="AJ49" s="28">
        <f t="shared" si="1"/>
        <v>3710.8581823000277</v>
      </c>
      <c r="AK49" s="28">
        <f t="shared" si="1"/>
        <v>3565.7800594999862</v>
      </c>
      <c r="AL49" s="28">
        <f t="shared" si="1"/>
        <v>3524.6349718000274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14.084555829999999</v>
      </c>
      <c r="F6" s="265">
        <v>9.5446964679999997</v>
      </c>
      <c r="G6" s="265">
        <v>7.5511704829999999</v>
      </c>
      <c r="H6" s="265">
        <v>6.9319102709999996</v>
      </c>
      <c r="I6" s="265">
        <v>6.4882502950000003</v>
      </c>
      <c r="J6" s="265">
        <v>8.5597877580000006</v>
      </c>
      <c r="K6" s="265">
        <v>53.337505620000002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150.18150850000001</v>
      </c>
      <c r="F11" s="265">
        <v>193.7554518</v>
      </c>
      <c r="G11" s="265">
        <v>213.78658110000001</v>
      </c>
      <c r="H11" s="265">
        <v>223.27167969999999</v>
      </c>
      <c r="I11" s="265">
        <v>170.27528240000001</v>
      </c>
      <c r="J11" s="265">
        <v>159.84616579999999</v>
      </c>
      <c r="K11" s="265">
        <v>159.38943359999999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164.26606433000001</v>
      </c>
      <c r="F15" s="265">
        <f t="shared" si="0"/>
        <v>203.30014826800002</v>
      </c>
      <c r="G15" s="265">
        <f t="shared" si="0"/>
        <v>221.337751583</v>
      </c>
      <c r="H15" s="265">
        <f t="shared" si="0"/>
        <v>230.20358997099999</v>
      </c>
      <c r="I15" s="265">
        <f t="shared" si="0"/>
        <v>176.76353269500001</v>
      </c>
      <c r="J15" s="265">
        <f>J6+J11</f>
        <v>168.40595355799999</v>
      </c>
      <c r="K15" s="265">
        <f t="shared" si="0"/>
        <v>212.72693921999999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55754.388220995992</v>
      </c>
      <c r="D19" s="1">
        <f>Planel_GerMed_Anual!H4+Planel_GerMed_Anual!H5+Planel_GerMed_Anual!H14+Planel_GerMed_Anual!H15+Planel_GerMed_Anual!H17+Planel_GerMed_Anual!H18+Planel_GerMed_Anual!H20+Planel_GerMed_Anual!H21</f>
        <v>68474.281038100002</v>
      </c>
      <c r="E19" s="1">
        <f>Planel_GerMed_Anual!M4+Planel_GerMed_Anual!M5+Planel_GerMed_Anual!M14+Planel_GerMed_Anual!M15+Planel_GerMed_Anual!M17+Planel_GerMed_Anual!M18+Planel_GerMed_Anual!M20+Planel_GerMed_Anual!M21</f>
        <v>86086.66515880001</v>
      </c>
      <c r="F19" s="1">
        <f>Planel_GerMed_Anual!R4+Planel_GerMed_Anual!R5+Planel_GerMed_Anual!R14+Planel_GerMed_Anual!R15+Planel_GerMed_Anual!R17+Planel_GerMed_Anual!R18+Planel_GerMed_Anual!R20+Planel_GerMed_Anual!R21</f>
        <v>100896.8513443</v>
      </c>
      <c r="G19" s="1">
        <f>Planel_GerMed_Anual!W4+Planel_GerMed_Anual!W5+Planel_GerMed_Anual!W14+Planel_GerMed_Anual!W15+Planel_GerMed_Anual!W17+Planel_GerMed_Anual!W18+Planel_GerMed_Anual!W20+Planel_GerMed_Anual!W21</f>
        <v>118168.29519609999</v>
      </c>
      <c r="H19" s="1">
        <f>Planel_GerMed_Anual!AB4+Planel_GerMed_Anual!AB5+Planel_GerMed_Anual!AB14+Planel_GerMed_Anual!AB15+Planel_GerMed_Anual!AB17+Planel_GerMed_Anual!AB18+Planel_GerMed_Anual!AB20+Planel_GerMed_Anual!AB21</f>
        <v>137015.14427872002</v>
      </c>
      <c r="I19" s="1">
        <f>Planel_GerMed_Anual!AG4+Planel_GerMed_Anual!AG5+Planel_GerMed_Anual!AG14+Planel_GerMed_Anual!AG15+Planel_GerMed_Anual!AG17+Planel_GerMed_Anual!AG18+Planel_GerMed_Anual!AG20+Planel_GerMed_Anual!AG21</f>
        <v>152090.60469130002</v>
      </c>
      <c r="J19" s="1">
        <f>Planel_GerMed_Anual!AL4+Planel_GerMed_Anual!AL5+Planel_GerMed_Anual!AL14+Planel_GerMed_Anual!AL15+Planel_GerMed_Anual!AL17+Planel_GerMed_Anual!AL18+Planel_GerMed_Anual!AL20+Planel_GerMed_Anual!AL21</f>
        <v>165577.3931746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16.69260933</v>
      </c>
      <c r="M39" s="265">
        <v>14.79192714</v>
      </c>
      <c r="N39" s="265">
        <v>14.4175226</v>
      </c>
      <c r="O39" s="265">
        <v>14.00067044</v>
      </c>
      <c r="P39" s="265">
        <v>10.52004966</v>
      </c>
      <c r="Q39" s="265">
        <v>10.445419640000001</v>
      </c>
      <c r="R39" s="265">
        <v>10.445983719999999</v>
      </c>
      <c r="S39" s="265">
        <v>10.02593409</v>
      </c>
      <c r="T39" s="265">
        <v>8.5187468119999998</v>
      </c>
      <c r="U39" s="265">
        <v>8.2873980780000007</v>
      </c>
      <c r="V39" s="265">
        <v>7.7753334030000003</v>
      </c>
      <c r="W39" s="265">
        <v>7.8780942960000004</v>
      </c>
      <c r="X39" s="265">
        <v>7.899290884</v>
      </c>
      <c r="Y39" s="265">
        <v>7.433192376</v>
      </c>
      <c r="Z39" s="265">
        <v>6.7699414539999996</v>
      </c>
      <c r="AA39" s="265">
        <v>6.1490844229999997</v>
      </c>
      <c r="AB39" s="265">
        <v>6.0355843299999998</v>
      </c>
      <c r="AC39" s="265">
        <v>7.4396292390000003</v>
      </c>
      <c r="AD39" s="265">
        <v>9.2091392410000008</v>
      </c>
      <c r="AE39" s="265">
        <v>5.8261141199999997</v>
      </c>
      <c r="AF39" s="265">
        <v>6.0808443309999998</v>
      </c>
      <c r="AG39" s="265">
        <v>6.3148423139999998</v>
      </c>
      <c r="AH39" s="265">
        <v>6.5460975819999998</v>
      </c>
      <c r="AI39" s="265">
        <v>6.7968675379999999</v>
      </c>
      <c r="AJ39" s="265">
        <v>6.7025997070000001</v>
      </c>
      <c r="AK39" s="265">
        <v>7.083025074</v>
      </c>
      <c r="AL39" s="265">
        <v>8.3650185920000002</v>
      </c>
      <c r="AM39" s="265">
        <v>8.7702064560000004</v>
      </c>
      <c r="AN39" s="265">
        <v>9.1178064790000004</v>
      </c>
      <c r="AO39" s="265">
        <v>9.4628821890000001</v>
      </c>
      <c r="AP39" s="265">
        <v>54.705133969999999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29.574106090000001</v>
      </c>
      <c r="M43" s="265">
        <v>95.063638310000002</v>
      </c>
      <c r="N43" s="265">
        <v>138.17401860000001</v>
      </c>
      <c r="O43" s="265">
        <v>222.3112347</v>
      </c>
      <c r="P43" s="265">
        <v>265.78454449999998</v>
      </c>
      <c r="Q43" s="265">
        <v>133.44738219999999</v>
      </c>
      <c r="R43" s="265">
        <v>218.1517686</v>
      </c>
      <c r="S43" s="265">
        <v>182.5296486</v>
      </c>
      <c r="T43" s="265">
        <v>279.35939999999999</v>
      </c>
      <c r="U43" s="265">
        <v>155.28905940000001</v>
      </c>
      <c r="V43" s="265">
        <v>276.22646839999999</v>
      </c>
      <c r="W43" s="265">
        <v>165.90340140000001</v>
      </c>
      <c r="X43" s="265">
        <v>192.32953000000001</v>
      </c>
      <c r="Y43" s="265">
        <v>215.25530140000001</v>
      </c>
      <c r="Z43" s="265">
        <v>219.21820460000001</v>
      </c>
      <c r="AA43" s="265">
        <v>213.12184149999999</v>
      </c>
      <c r="AB43" s="265">
        <v>242.04223210000001</v>
      </c>
      <c r="AC43" s="265">
        <v>141.8208368</v>
      </c>
      <c r="AD43" s="265">
        <v>206.96607080000001</v>
      </c>
      <c r="AE43" s="265">
        <v>312.4074172</v>
      </c>
      <c r="AF43" s="265">
        <v>188.799262</v>
      </c>
      <c r="AG43" s="265">
        <v>159.1682303</v>
      </c>
      <c r="AH43" s="265">
        <v>161.82490780000001</v>
      </c>
      <c r="AI43" s="265">
        <v>161.53264899999999</v>
      </c>
      <c r="AJ43" s="265">
        <v>180.05136300000001</v>
      </c>
      <c r="AK43" s="265">
        <v>170.83201009999999</v>
      </c>
      <c r="AL43" s="265">
        <v>114.8926402</v>
      </c>
      <c r="AM43" s="265">
        <v>169.20152400000001</v>
      </c>
      <c r="AN43" s="265">
        <v>172.01620149999999</v>
      </c>
      <c r="AO43" s="265">
        <v>172.28845340000001</v>
      </c>
      <c r="AP43" s="265">
        <v>169.0493993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46.266715419999997</v>
      </c>
      <c r="M47" s="265">
        <f t="shared" si="2"/>
        <v>109.85556545</v>
      </c>
      <c r="N47" s="265">
        <f t="shared" si="2"/>
        <v>152.59154120000002</v>
      </c>
      <c r="O47" s="265">
        <f t="shared" si="2"/>
        <v>236.31190513999999</v>
      </c>
      <c r="P47" s="265">
        <f t="shared" si="2"/>
        <v>276.30459415999997</v>
      </c>
      <c r="Q47" s="265">
        <f t="shared" si="2"/>
        <v>143.89280184</v>
      </c>
      <c r="R47" s="265">
        <f t="shared" si="2"/>
        <v>228.59775231999998</v>
      </c>
      <c r="S47" s="265">
        <f t="shared" si="2"/>
        <v>192.55558268999999</v>
      </c>
      <c r="T47" s="265">
        <f t="shared" si="2"/>
        <v>287.87814681200001</v>
      </c>
      <c r="U47" s="265">
        <f t="shared" si="2"/>
        <v>163.57645747800001</v>
      </c>
      <c r="V47" s="265">
        <f t="shared" si="2"/>
        <v>284.00180180299998</v>
      </c>
      <c r="W47" s="265">
        <f t="shared" si="2"/>
        <v>173.78149569600001</v>
      </c>
      <c r="X47" s="265">
        <f t="shared" si="2"/>
        <v>200.22882088400002</v>
      </c>
      <c r="Y47" s="265">
        <f t="shared" si="2"/>
        <v>222.688493776</v>
      </c>
      <c r="Z47" s="265">
        <f t="shared" si="2"/>
        <v>225.988146054</v>
      </c>
      <c r="AA47" s="265">
        <f t="shared" si="2"/>
        <v>219.27092592299999</v>
      </c>
      <c r="AB47" s="265">
        <f t="shared" si="2"/>
        <v>248.07781643000001</v>
      </c>
      <c r="AC47" s="265">
        <f t="shared" si="2"/>
        <v>149.26046603899999</v>
      </c>
      <c r="AD47" s="265">
        <f t="shared" si="2"/>
        <v>216.17521004100001</v>
      </c>
      <c r="AE47" s="265">
        <f t="shared" si="2"/>
        <v>318.23353132</v>
      </c>
      <c r="AF47" s="265">
        <f t="shared" si="2"/>
        <v>194.88010633100001</v>
      </c>
      <c r="AG47" s="265">
        <f t="shared" si="2"/>
        <v>165.48307261400001</v>
      </c>
      <c r="AH47" s="265">
        <f t="shared" si="2"/>
        <v>168.37100538199999</v>
      </c>
      <c r="AI47" s="265">
        <f t="shared" si="2"/>
        <v>168.32951653799998</v>
      </c>
      <c r="AJ47" s="265">
        <f t="shared" si="2"/>
        <v>186.753962707</v>
      </c>
      <c r="AK47" s="265">
        <f t="shared" si="2"/>
        <v>177.915035174</v>
      </c>
      <c r="AL47" s="265">
        <f t="shared" si="2"/>
        <v>123.257658792</v>
      </c>
      <c r="AM47" s="265">
        <f t="shared" si="2"/>
        <v>177.97173045600002</v>
      </c>
      <c r="AN47" s="265">
        <f t="shared" si="2"/>
        <v>181.13400797899999</v>
      </c>
      <c r="AO47" s="265">
        <f t="shared" si="2"/>
        <v>181.75133558900001</v>
      </c>
      <c r="AP47" s="265">
        <f>AVERAGE(C47:AO47)</f>
        <v>197.74693339807689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296.51092399999999</v>
      </c>
      <c r="BQ6" s="33">
        <v>3033.258456</v>
      </c>
      <c r="BR6" s="33">
        <v>4150.7111640000003</v>
      </c>
      <c r="BS6" s="33">
        <v>2645.0589340000001</v>
      </c>
      <c r="BT6" s="33">
        <v>383.83363459999998</v>
      </c>
      <c r="BU6" s="33">
        <v>3926.5555629999999</v>
      </c>
      <c r="BV6" s="33">
        <v>5373.0990099999999</v>
      </c>
      <c r="BW6" s="33">
        <v>3424.0309619999998</v>
      </c>
      <c r="BX6" s="33">
        <v>383.83363459999998</v>
      </c>
      <c r="BY6" s="33">
        <v>3926.5555629999999</v>
      </c>
      <c r="BZ6" s="33">
        <v>5373.0990099999999</v>
      </c>
      <c r="CA6" s="33">
        <v>3424.0309619999998</v>
      </c>
      <c r="CB6" s="33">
        <v>275.61121580000002</v>
      </c>
      <c r="CC6" s="33">
        <v>2819.4578449999999</v>
      </c>
      <c r="CD6" s="33">
        <v>3858.1463869999998</v>
      </c>
      <c r="CE6" s="33">
        <v>2458.6207439999998</v>
      </c>
      <c r="CF6" s="33">
        <v>275.61121580000002</v>
      </c>
      <c r="CG6" s="33">
        <v>2819.4578449999999</v>
      </c>
      <c r="CH6" s="33">
        <v>3858.1463869999998</v>
      </c>
      <c r="CI6" s="33">
        <v>2458.6207439999998</v>
      </c>
      <c r="CJ6" s="33">
        <v>275.61121580000002</v>
      </c>
      <c r="CK6" s="33">
        <v>2819.4578449999999</v>
      </c>
      <c r="CL6" s="33">
        <v>3858.1463869999998</v>
      </c>
      <c r="CM6" s="33">
        <v>2458.6207439999998</v>
      </c>
      <c r="CN6" s="33">
        <v>275.61121580000002</v>
      </c>
      <c r="CO6" s="33">
        <v>2819.4578449999999</v>
      </c>
      <c r="CP6" s="33">
        <v>3858.1463869999998</v>
      </c>
      <c r="CQ6" s="33">
        <v>2458.6207439999998</v>
      </c>
      <c r="CR6" s="33">
        <v>275.61121580000002</v>
      </c>
      <c r="CS6" s="33">
        <v>2819.4578449999999</v>
      </c>
      <c r="CT6" s="33">
        <v>3858.1463869999998</v>
      </c>
      <c r="CU6" s="33">
        <v>2458.6207439999998</v>
      </c>
      <c r="CV6" s="33">
        <v>245.62793360000001</v>
      </c>
      <c r="CW6" s="33">
        <v>2512.733753</v>
      </c>
      <c r="CX6" s="33">
        <v>3438.4251089999998</v>
      </c>
      <c r="CY6" s="33">
        <v>2191.1515140000001</v>
      </c>
      <c r="CZ6" s="33">
        <v>245.62793360000001</v>
      </c>
      <c r="DA6" s="33">
        <v>2512.733753</v>
      </c>
      <c r="DB6" s="33">
        <v>3438.4251089999998</v>
      </c>
      <c r="DC6" s="33">
        <v>2191.1515140000001</v>
      </c>
      <c r="DD6" s="33">
        <v>245.62793360000001</v>
      </c>
      <c r="DE6" s="33">
        <v>2512.733753</v>
      </c>
      <c r="DF6" s="33">
        <v>3438.4251089999998</v>
      </c>
      <c r="DG6" s="33">
        <v>2191.1515140000001</v>
      </c>
      <c r="DH6" s="33">
        <v>245.62793360000001</v>
      </c>
      <c r="DI6" s="33">
        <v>2512.733753</v>
      </c>
      <c r="DJ6" s="33">
        <v>3438.4251089999998</v>
      </c>
      <c r="DK6" s="33">
        <v>2191.1515140000001</v>
      </c>
      <c r="DL6" s="33">
        <v>245.62793360000001</v>
      </c>
      <c r="DM6" s="33">
        <v>2512.733753</v>
      </c>
      <c r="DN6" s="33">
        <v>3438.4251089999998</v>
      </c>
      <c r="DO6" s="33">
        <v>2191.1515140000001</v>
      </c>
      <c r="DP6" s="33">
        <v>245.62793360000001</v>
      </c>
      <c r="DQ6" s="33">
        <v>2512.733753</v>
      </c>
      <c r="DR6" s="33">
        <v>3438.4251089999998</v>
      </c>
      <c r="DS6" s="33">
        <v>2191.1515140000001</v>
      </c>
      <c r="DT6" s="33">
        <v>245.62793360000001</v>
      </c>
      <c r="DU6" s="33">
        <v>2512.733753</v>
      </c>
      <c r="DV6" s="33">
        <v>3438.4251089999998</v>
      </c>
      <c r="DW6" s="33">
        <v>2191.1515140000001</v>
      </c>
      <c r="DX6" s="33">
        <v>245.62793360000001</v>
      </c>
      <c r="DY6" s="33">
        <v>2512.733753</v>
      </c>
      <c r="DZ6" s="33">
        <v>3438.4251089999998</v>
      </c>
      <c r="EA6" s="33">
        <v>2191.1515140000001</v>
      </c>
      <c r="EB6" s="33">
        <v>245.62793360000001</v>
      </c>
      <c r="EC6" s="33">
        <v>2512.733753</v>
      </c>
      <c r="ED6" s="33">
        <v>3438.4251089999998</v>
      </c>
      <c r="EE6" s="33">
        <v>2191.1515140000001</v>
      </c>
      <c r="EF6" s="33">
        <v>245.62793360000001</v>
      </c>
      <c r="EG6" s="33">
        <v>2512.733753</v>
      </c>
      <c r="EH6" s="33">
        <v>3438.4251089999998</v>
      </c>
      <c r="EI6" s="33">
        <v>2191.1515140000001</v>
      </c>
      <c r="EJ6" s="33">
        <v>245.62793360000001</v>
      </c>
      <c r="EK6" s="33">
        <v>2512.733753</v>
      </c>
      <c r="EL6" s="33">
        <v>3438.4251089999998</v>
      </c>
      <c r="EM6" s="33">
        <v>2191.1515140000001</v>
      </c>
      <c r="EN6" s="33">
        <v>245.62793360000001</v>
      </c>
      <c r="EO6" s="33">
        <v>2512.733753</v>
      </c>
      <c r="EP6" s="33">
        <v>3438.4251089999998</v>
      </c>
      <c r="EQ6" s="33">
        <v>2191.1515140000001</v>
      </c>
      <c r="ER6" s="33">
        <v>245.62793360000001</v>
      </c>
      <c r="ES6" s="33">
        <v>2512.733753</v>
      </c>
      <c r="ET6" s="33">
        <v>3438.4251089999998</v>
      </c>
      <c r="EU6" s="33">
        <v>2191.1515140000001</v>
      </c>
      <c r="EV6" s="33">
        <v>245.62793360000001</v>
      </c>
      <c r="EW6" s="33">
        <v>2512.733753</v>
      </c>
      <c r="EX6" s="33">
        <v>3438.4251089999998</v>
      </c>
      <c r="EY6" s="33">
        <v>2191.1515140000001</v>
      </c>
      <c r="EZ6" s="33">
        <v>245.62793360000001</v>
      </c>
      <c r="FA6" s="33">
        <v>2512.733753</v>
      </c>
      <c r="FB6" s="33">
        <v>3438.4251089999998</v>
      </c>
      <c r="FC6" s="33">
        <v>2191.1515140000001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339.10887300000002</v>
      </c>
      <c r="BQ17" s="33">
        <v>3469.0285370000001</v>
      </c>
      <c r="BR17" s="33">
        <v>4747.0189840000003</v>
      </c>
      <c r="BS17" s="33">
        <v>3025.0587129999999</v>
      </c>
      <c r="BT17" s="33">
        <v>426.43158369999998</v>
      </c>
      <c r="BU17" s="33">
        <v>4362.3256430000001</v>
      </c>
      <c r="BV17" s="33">
        <v>5969.4068310000002</v>
      </c>
      <c r="BW17" s="33">
        <v>3804.030741</v>
      </c>
      <c r="BX17" s="33">
        <v>426.43158369999998</v>
      </c>
      <c r="BY17" s="33">
        <v>4362.3256430000001</v>
      </c>
      <c r="BZ17" s="33">
        <v>5969.4068310000002</v>
      </c>
      <c r="CA17" s="33">
        <v>3804.030741</v>
      </c>
      <c r="CB17" s="33">
        <v>290.74123059999999</v>
      </c>
      <c r="CC17" s="33">
        <v>2974.2354319999999</v>
      </c>
      <c r="CD17" s="33">
        <v>4069.9440519999998</v>
      </c>
      <c r="CE17" s="33">
        <v>2593.5897369999998</v>
      </c>
      <c r="CF17" s="33">
        <v>290.74123059999999</v>
      </c>
      <c r="CG17" s="33">
        <v>2974.2354319999999</v>
      </c>
      <c r="CH17" s="33">
        <v>4069.9440519999998</v>
      </c>
      <c r="CI17" s="33">
        <v>2593.5897369999998</v>
      </c>
      <c r="CJ17" s="33">
        <v>290.74123059999999</v>
      </c>
      <c r="CK17" s="33">
        <v>2974.2354319999999</v>
      </c>
      <c r="CL17" s="33">
        <v>4069.9440519999998</v>
      </c>
      <c r="CM17" s="33">
        <v>2593.5897369999998</v>
      </c>
      <c r="CN17" s="33">
        <v>290.74123059999999</v>
      </c>
      <c r="CO17" s="33">
        <v>2974.2354319999999</v>
      </c>
      <c r="CP17" s="33">
        <v>4069.9440519999998</v>
      </c>
      <c r="CQ17" s="33">
        <v>2593.5897369999998</v>
      </c>
      <c r="CR17" s="33">
        <v>290.74123059999999</v>
      </c>
      <c r="CS17" s="33">
        <v>2974.2354319999999</v>
      </c>
      <c r="CT17" s="33">
        <v>4069.9440519999998</v>
      </c>
      <c r="CU17" s="33">
        <v>2593.5897369999998</v>
      </c>
      <c r="CV17" s="33">
        <v>245.62793360000001</v>
      </c>
      <c r="CW17" s="33">
        <v>2512.733753</v>
      </c>
      <c r="CX17" s="33">
        <v>3438.4251089999998</v>
      </c>
      <c r="CY17" s="33">
        <v>2191.1515140000001</v>
      </c>
      <c r="CZ17" s="33">
        <v>245.62793360000001</v>
      </c>
      <c r="DA17" s="33">
        <v>2512.733753</v>
      </c>
      <c r="DB17" s="33">
        <v>3438.4251089999998</v>
      </c>
      <c r="DC17" s="33">
        <v>2191.1515140000001</v>
      </c>
      <c r="DD17" s="33">
        <v>245.62793360000001</v>
      </c>
      <c r="DE17" s="33">
        <v>2512.733753</v>
      </c>
      <c r="DF17" s="33">
        <v>3438.4251089999998</v>
      </c>
      <c r="DG17" s="33">
        <v>2191.1515140000001</v>
      </c>
      <c r="DH17" s="33">
        <v>245.62793360000001</v>
      </c>
      <c r="DI17" s="33">
        <v>2512.733753</v>
      </c>
      <c r="DJ17" s="33">
        <v>3438.4251089999998</v>
      </c>
      <c r="DK17" s="33">
        <v>2191.1515140000001</v>
      </c>
      <c r="DL17" s="33">
        <v>245.62793360000001</v>
      </c>
      <c r="DM17" s="33">
        <v>2512.733753</v>
      </c>
      <c r="DN17" s="33">
        <v>3438.4251089999998</v>
      </c>
      <c r="DO17" s="33">
        <v>2191.1515140000001</v>
      </c>
      <c r="DP17" s="33">
        <v>245.62793360000001</v>
      </c>
      <c r="DQ17" s="33">
        <v>2512.733753</v>
      </c>
      <c r="DR17" s="33">
        <v>3438.4251089999998</v>
      </c>
      <c r="DS17" s="33">
        <v>2191.1515140000001</v>
      </c>
      <c r="DT17" s="33">
        <v>245.62793360000001</v>
      </c>
      <c r="DU17" s="33">
        <v>2512.733753</v>
      </c>
      <c r="DV17" s="33">
        <v>3438.4251089999998</v>
      </c>
      <c r="DW17" s="33">
        <v>2191.1515140000001</v>
      </c>
      <c r="DX17" s="33">
        <v>245.62793360000001</v>
      </c>
      <c r="DY17" s="33">
        <v>2512.733753</v>
      </c>
      <c r="DZ17" s="33">
        <v>3438.4251089999998</v>
      </c>
      <c r="EA17" s="33">
        <v>2191.1515140000001</v>
      </c>
      <c r="EB17" s="33">
        <v>245.62793360000001</v>
      </c>
      <c r="EC17" s="33">
        <v>2512.733753</v>
      </c>
      <c r="ED17" s="33">
        <v>3438.4251089999998</v>
      </c>
      <c r="EE17" s="33">
        <v>2191.1515140000001</v>
      </c>
      <c r="EF17" s="33">
        <v>245.62793360000001</v>
      </c>
      <c r="EG17" s="33">
        <v>2512.733753</v>
      </c>
      <c r="EH17" s="33">
        <v>3438.4251089999998</v>
      </c>
      <c r="EI17" s="33">
        <v>2191.1515140000001</v>
      </c>
      <c r="EJ17" s="33">
        <v>245.62793360000001</v>
      </c>
      <c r="EK17" s="33">
        <v>2512.733753</v>
      </c>
      <c r="EL17" s="33">
        <v>3438.4251089999998</v>
      </c>
      <c r="EM17" s="33">
        <v>2191.1515140000001</v>
      </c>
      <c r="EN17" s="33">
        <v>245.62793360000001</v>
      </c>
      <c r="EO17" s="33">
        <v>2512.733753</v>
      </c>
      <c r="EP17" s="33">
        <v>3438.4251089999998</v>
      </c>
      <c r="EQ17" s="33">
        <v>2191.1515140000001</v>
      </c>
      <c r="ER17" s="33">
        <v>245.62793360000001</v>
      </c>
      <c r="ES17" s="33">
        <v>2512.733753</v>
      </c>
      <c r="ET17" s="33">
        <v>3438.4251089999998</v>
      </c>
      <c r="EU17" s="33">
        <v>2191.1515140000001</v>
      </c>
      <c r="EV17" s="33">
        <v>245.62793360000001</v>
      </c>
      <c r="EW17" s="33">
        <v>2512.733753</v>
      </c>
      <c r="EX17" s="33">
        <v>3438.4251089999998</v>
      </c>
      <c r="EY17" s="33">
        <v>2191.1515140000001</v>
      </c>
      <c r="EZ17" s="33">
        <v>245.62793360000001</v>
      </c>
      <c r="FA17" s="33">
        <v>2512.733753</v>
      </c>
      <c r="FB17" s="33">
        <v>3438.4251089999998</v>
      </c>
      <c r="FC17" s="33">
        <v>2191.1515140000001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163.18037519999999</v>
      </c>
      <c r="BC103" s="33">
        <v>907.77493070000003</v>
      </c>
      <c r="BG103" s="33">
        <v>1072.4352100000001</v>
      </c>
      <c r="BK103" s="33">
        <v>1508.5219830000001</v>
      </c>
      <c r="BO103" s="33">
        <v>2188.149692</v>
      </c>
      <c r="BS103" s="33">
        <v>2527.0136480000001</v>
      </c>
      <c r="BW103" s="33">
        <v>2527.0136480000001</v>
      </c>
      <c r="CA103" s="33">
        <v>2527.0136480000001</v>
      </c>
      <c r="CE103" s="33">
        <v>2527.0136480000001</v>
      </c>
      <c r="CI103" s="33">
        <v>2527.0136480000001</v>
      </c>
      <c r="CM103" s="33">
        <v>2527.0136480000001</v>
      </c>
      <c r="CQ103" s="33">
        <v>2527.0136480000001</v>
      </c>
      <c r="CU103" s="33">
        <v>2527.0136480000001</v>
      </c>
      <c r="CY103" s="33">
        <v>2527.0136480000001</v>
      </c>
      <c r="DC103" s="33">
        <v>2527.0136480000001</v>
      </c>
      <c r="DG103" s="33">
        <v>2527.0136480000001</v>
      </c>
      <c r="DK103" s="33">
        <v>2527.0136480000001</v>
      </c>
      <c r="DO103" s="33">
        <v>1753.8762340000001</v>
      </c>
      <c r="DS103" s="33">
        <v>1255.751677</v>
      </c>
      <c r="DW103" s="33">
        <v>614.89863049999997</v>
      </c>
      <c r="EA103" s="33">
        <v>1218.354108</v>
      </c>
      <c r="EE103" s="33">
        <v>2087.9019800000001</v>
      </c>
      <c r="EI103" s="33">
        <v>2183.8052259999999</v>
      </c>
      <c r="EM103" s="33">
        <v>2527.0136480000001</v>
      </c>
      <c r="EQ103" s="33">
        <v>2527.0136480000001</v>
      </c>
      <c r="EU103" s="33">
        <v>2527.0136480000001</v>
      </c>
      <c r="EY103" s="33">
        <v>2527.0136480000001</v>
      </c>
      <c r="FC103" s="33">
        <v>2527.0136480000001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598.24387460000003</v>
      </c>
      <c r="BU104" s="33">
        <v>598.24387460000003</v>
      </c>
      <c r="BV104" s="33">
        <v>962.03570790000003</v>
      </c>
      <c r="BW104" s="33">
        <v>1196.4877489999999</v>
      </c>
      <c r="BX104" s="33">
        <v>598.24387460000003</v>
      </c>
      <c r="BY104" s="33">
        <v>598.24387460000003</v>
      </c>
      <c r="BZ104" s="33">
        <v>1183.450949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627.55256910000003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1060.78764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1498.915663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963.44675600000005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558.84255159999998</v>
      </c>
      <c r="W108" s="33">
        <v>844.36501850000002</v>
      </c>
      <c r="X108" s="33">
        <v>591.31756189999999</v>
      </c>
      <c r="Y108" s="33">
        <v>558.84255159999998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591.31756189999999</v>
      </c>
      <c r="AO108" s="33">
        <v>591.31756189999999</v>
      </c>
      <c r="AP108" s="33">
        <v>591.31756189999999</v>
      </c>
      <c r="AQ108" s="33">
        <v>844.36501850000002</v>
      </c>
      <c r="AR108" s="33">
        <v>591.31756189999999</v>
      </c>
      <c r="AS108" s="33">
        <v>558.84255159999998</v>
      </c>
      <c r="AT108" s="33">
        <v>591.31756189999999</v>
      </c>
      <c r="AU108" s="33">
        <v>844.36501850000002</v>
      </c>
      <c r="AV108" s="33">
        <v>591.31756189999999</v>
      </c>
      <c r="AW108" s="33">
        <v>558.84255159999998</v>
      </c>
      <c r="AX108" s="33">
        <v>591.31756189999999</v>
      </c>
      <c r="AY108" s="33">
        <v>1332.141453</v>
      </c>
      <c r="AZ108" s="33">
        <v>591.31756189999999</v>
      </c>
      <c r="BA108" s="33">
        <v>591.31756189999999</v>
      </c>
      <c r="BB108" s="33">
        <v>591.31756189999999</v>
      </c>
      <c r="BC108" s="33">
        <v>1332.141453</v>
      </c>
      <c r="BD108" s="33">
        <v>591.31756189999999</v>
      </c>
      <c r="BE108" s="33">
        <v>591.31756189999999</v>
      </c>
      <c r="BF108" s="33">
        <v>844.36501850000002</v>
      </c>
      <c r="BG108" s="33">
        <v>1332.141453</v>
      </c>
      <c r="BH108" s="33">
        <v>591.31756189999999</v>
      </c>
      <c r="BI108" s="33">
        <v>591.30861689999995</v>
      </c>
      <c r="BJ108" s="33">
        <v>844.36501850000002</v>
      </c>
      <c r="BK108" s="33">
        <v>1332.141453</v>
      </c>
      <c r="BL108" s="33">
        <v>591.31756189999999</v>
      </c>
      <c r="BM108" s="33">
        <v>591.31756189999999</v>
      </c>
      <c r="BN108" s="33">
        <v>844.36501850000002</v>
      </c>
      <c r="BO108" s="33">
        <v>1332.141453</v>
      </c>
      <c r="BP108" s="33">
        <v>591.31756189999999</v>
      </c>
      <c r="BQ108" s="33">
        <v>558.84255159999998</v>
      </c>
      <c r="BR108" s="33">
        <v>844.36501850000002</v>
      </c>
      <c r="BS108" s="33">
        <v>1332.141453</v>
      </c>
      <c r="BT108" s="33">
        <v>591.31756189999999</v>
      </c>
      <c r="BU108" s="33">
        <v>591.31756189999999</v>
      </c>
      <c r="BV108" s="33">
        <v>591.31756189999999</v>
      </c>
      <c r="BW108" s="33">
        <v>1332.141453</v>
      </c>
      <c r="BX108" s="33">
        <v>591.31756189999999</v>
      </c>
      <c r="BY108" s="33">
        <v>591.31756189999999</v>
      </c>
      <c r="BZ108" s="33">
        <v>591.31756189999999</v>
      </c>
      <c r="CA108" s="33">
        <v>1332.141453</v>
      </c>
      <c r="CB108" s="33">
        <v>269.38775509999999</v>
      </c>
      <c r="CC108" s="33">
        <v>269.38775509999999</v>
      </c>
      <c r="CD108" s="33">
        <v>522.43521169999997</v>
      </c>
      <c r="CE108" s="33">
        <v>1010.211646</v>
      </c>
      <c r="CF108" s="33">
        <v>269.38775509999999</v>
      </c>
      <c r="CG108" s="33">
        <v>269.38775509999999</v>
      </c>
      <c r="CH108" s="33">
        <v>522.43521169999997</v>
      </c>
      <c r="CI108" s="33">
        <v>1010.211646</v>
      </c>
      <c r="CJ108" s="33">
        <v>269.38775509999999</v>
      </c>
      <c r="CK108" s="33">
        <v>269.38775509999999</v>
      </c>
      <c r="CL108" s="33">
        <v>522.43521169999997</v>
      </c>
      <c r="CM108" s="33">
        <v>1010.211646</v>
      </c>
      <c r="CN108" s="33">
        <v>269.38775509999999</v>
      </c>
      <c r="CO108" s="33">
        <v>269.38775509999999</v>
      </c>
      <c r="CP108" s="33">
        <v>522.43521169999997</v>
      </c>
      <c r="CQ108" s="33">
        <v>1010.211646</v>
      </c>
      <c r="CR108" s="33">
        <v>269.38775509999999</v>
      </c>
      <c r="CS108" s="33">
        <v>269.38775509999999</v>
      </c>
      <c r="CT108" s="33">
        <v>522.43521169999997</v>
      </c>
      <c r="CU108" s="33">
        <v>1010.211646</v>
      </c>
      <c r="CV108" s="33">
        <v>269.38775509999999</v>
      </c>
      <c r="CW108" s="33">
        <v>269.38775509999999</v>
      </c>
      <c r="CX108" s="33">
        <v>522.43521169999997</v>
      </c>
      <c r="CY108" s="33">
        <v>1010.211646</v>
      </c>
      <c r="DC108" s="33">
        <v>487.77643399999999</v>
      </c>
      <c r="DG108" s="33">
        <v>487.77643399999999</v>
      </c>
      <c r="DK108" s="33">
        <v>487.77643399999999</v>
      </c>
      <c r="DO108" s="33">
        <v>487.77643399999999</v>
      </c>
      <c r="DS108" s="33">
        <v>487.77643399999999</v>
      </c>
      <c r="DW108" s="33">
        <v>487.77643399999999</v>
      </c>
      <c r="EA108" s="33">
        <v>487.77643399999999</v>
      </c>
      <c r="EE108" s="33">
        <v>188.2013585</v>
      </c>
      <c r="EI108" s="33">
        <v>487.77643399999999</v>
      </c>
      <c r="EM108" s="33">
        <v>487.77643399999999</v>
      </c>
      <c r="EQ108" s="33">
        <v>487.77643399999999</v>
      </c>
      <c r="ET108" s="33">
        <v>60.71132489</v>
      </c>
      <c r="EU108" s="33">
        <v>487.77643399999999</v>
      </c>
      <c r="EX108" s="33">
        <v>138.93204009999999</v>
      </c>
      <c r="EY108" s="33">
        <v>487.77643399999999</v>
      </c>
      <c r="FB108" s="33">
        <v>214.45906819999999</v>
      </c>
      <c r="FC108" s="33">
        <v>487.77643399999999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3949.0905870000001</v>
      </c>
      <c r="W113" s="33">
        <v>5026.0638840000001</v>
      </c>
      <c r="X113" s="33">
        <v>3981.5655969999998</v>
      </c>
      <c r="Y113" s="33">
        <v>3949.0905870000001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4582.3094719999999</v>
      </c>
      <c r="AO113" s="33">
        <v>4582.3094719999999</v>
      </c>
      <c r="AP113" s="33">
        <v>4582.3094719999999</v>
      </c>
      <c r="AQ113" s="33">
        <v>7503.9618190000001</v>
      </c>
      <c r="AR113" s="33">
        <v>4211.3984010000004</v>
      </c>
      <c r="AS113" s="33">
        <v>4178.9233910000003</v>
      </c>
      <c r="AT113" s="33">
        <v>4796.6054759999997</v>
      </c>
      <c r="AU113" s="33">
        <v>7265.167367</v>
      </c>
      <c r="AV113" s="33">
        <v>4171.0745290000004</v>
      </c>
      <c r="AW113" s="33">
        <v>4138.5995190000003</v>
      </c>
      <c r="AX113" s="33">
        <v>4756.2816039999998</v>
      </c>
      <c r="AY113" s="33">
        <v>7835.4764320000004</v>
      </c>
      <c r="AZ113" s="33">
        <v>3960.7594330000002</v>
      </c>
      <c r="BA113" s="33">
        <v>3960.7594330000002</v>
      </c>
      <c r="BB113" s="33">
        <v>4775.5848530000003</v>
      </c>
      <c r="BC113" s="33">
        <v>7933.8424070000001</v>
      </c>
      <c r="BD113" s="33">
        <v>2445.0225799999998</v>
      </c>
      <c r="BE113" s="33">
        <v>2445.0225799999998</v>
      </c>
      <c r="BF113" s="33">
        <v>3559.9062800000002</v>
      </c>
      <c r="BG113" s="33">
        <v>5883.8883109999997</v>
      </c>
      <c r="BH113" s="33">
        <v>2346.571747</v>
      </c>
      <c r="BI113" s="33">
        <v>2346.5628019999999</v>
      </c>
      <c r="BJ113" s="33">
        <v>3461.4554480000002</v>
      </c>
      <c r="BK113" s="33">
        <v>6123.0734190000003</v>
      </c>
      <c r="BL113" s="33">
        <v>2346.571747</v>
      </c>
      <c r="BM113" s="33">
        <v>2346.571747</v>
      </c>
      <c r="BN113" s="33">
        <v>3461.4554480000002</v>
      </c>
      <c r="BO113" s="33">
        <v>6785.6288590000004</v>
      </c>
      <c r="BP113" s="33">
        <v>2264.2211609999999</v>
      </c>
      <c r="BQ113" s="33">
        <v>2231.7461509999998</v>
      </c>
      <c r="BR113" s="33">
        <v>3379.1048620000001</v>
      </c>
      <c r="BS113" s="33">
        <v>6976.8639119999998</v>
      </c>
      <c r="BT113" s="33">
        <v>2264.2211609999999</v>
      </c>
      <c r="BU113" s="33">
        <v>2264.2211609999999</v>
      </c>
      <c r="BV113" s="33">
        <v>2628.012995</v>
      </c>
      <c r="BW113" s="33">
        <v>6976.8639119999998</v>
      </c>
      <c r="BX113" s="33">
        <v>2264.2211609999999</v>
      </c>
      <c r="BY113" s="33">
        <v>2264.2211609999999</v>
      </c>
      <c r="BZ113" s="33">
        <v>3064.0562829999999</v>
      </c>
      <c r="CA113" s="33">
        <v>6976.8639119999998</v>
      </c>
      <c r="CB113" s="33">
        <v>1508.5521349999999</v>
      </c>
      <c r="CC113" s="33">
        <v>1508.5521349999999</v>
      </c>
      <c r="CD113" s="33">
        <v>2597.2832290000001</v>
      </c>
      <c r="CE113" s="33">
        <v>5869.2033959999999</v>
      </c>
      <c r="CF113" s="33">
        <v>1508.5521349999999</v>
      </c>
      <c r="CG113" s="33">
        <v>1508.5521349999999</v>
      </c>
      <c r="CH113" s="33">
        <v>2597.2832290000001</v>
      </c>
      <c r="CI113" s="33">
        <v>5869.2033959999999</v>
      </c>
      <c r="CJ113" s="33">
        <v>1508.5521349999999</v>
      </c>
      <c r="CK113" s="33">
        <v>1508.5521349999999</v>
      </c>
      <c r="CL113" s="33">
        <v>2597.2832290000001</v>
      </c>
      <c r="CM113" s="33">
        <v>5869.2033959999999</v>
      </c>
      <c r="CN113" s="33">
        <v>1599.189361</v>
      </c>
      <c r="CO113" s="33">
        <v>1013.982287</v>
      </c>
      <c r="CP113" s="33">
        <v>1852.2368180000001</v>
      </c>
      <c r="CQ113" s="33">
        <v>4880.0636999999997</v>
      </c>
      <c r="CR113" s="33">
        <v>1599.189361</v>
      </c>
      <c r="CS113" s="33">
        <v>1013.982287</v>
      </c>
      <c r="CT113" s="33">
        <v>1852.2368180000001</v>
      </c>
      <c r="CU113" s="33">
        <v>4880.0636999999997</v>
      </c>
      <c r="CV113" s="33">
        <v>1599.189361</v>
      </c>
      <c r="CW113" s="33">
        <v>1013.982287</v>
      </c>
      <c r="CX113" s="33">
        <v>1852.2368180000001</v>
      </c>
      <c r="CY113" s="33">
        <v>4880.0636999999997</v>
      </c>
      <c r="CZ113" s="33">
        <v>1329.801606</v>
      </c>
      <c r="DA113" s="33">
        <v>744.59453180000003</v>
      </c>
      <c r="DB113" s="33">
        <v>1329.801606</v>
      </c>
      <c r="DC113" s="33">
        <v>4357.6284880000003</v>
      </c>
      <c r="DD113" s="33">
        <v>1329.801606</v>
      </c>
      <c r="DE113" s="33">
        <v>744.59453180000003</v>
      </c>
      <c r="DF113" s="33">
        <v>744.59453180000003</v>
      </c>
      <c r="DG113" s="33">
        <v>4357.6284880000003</v>
      </c>
      <c r="DH113" s="33">
        <v>1316.7648059999999</v>
      </c>
      <c r="DI113" s="33">
        <v>731.55773180000006</v>
      </c>
      <c r="DJ113" s="33">
        <v>1316.7648059999999</v>
      </c>
      <c r="DK113" s="33">
        <v>4331.5548879999997</v>
      </c>
      <c r="DL113" s="33">
        <v>1316.7648059999999</v>
      </c>
      <c r="DM113" s="33">
        <v>731.55773180000006</v>
      </c>
      <c r="DN113" s="33">
        <v>773.90322639999999</v>
      </c>
      <c r="DO113" s="33">
        <v>3558.4174750000002</v>
      </c>
      <c r="DP113" s="33">
        <v>143.85065729999999</v>
      </c>
      <c r="DQ113" s="33">
        <v>143.85065729999999</v>
      </c>
      <c r="DR113" s="33">
        <v>143.85065729999999</v>
      </c>
      <c r="DS113" s="33">
        <v>1887.378768</v>
      </c>
      <c r="DT113" s="33">
        <v>143.85065729999999</v>
      </c>
      <c r="DU113" s="33">
        <v>143.85065729999999</v>
      </c>
      <c r="DV113" s="33">
        <v>143.85065729999999</v>
      </c>
      <c r="DW113" s="33">
        <v>1246.5257220000001</v>
      </c>
      <c r="DX113" s="33">
        <v>143.85065729999999</v>
      </c>
      <c r="DY113" s="33">
        <v>143.85065729999999</v>
      </c>
      <c r="DZ113" s="33">
        <v>143.85065729999999</v>
      </c>
      <c r="EA113" s="33">
        <v>1849.9811990000001</v>
      </c>
      <c r="EB113" s="33">
        <v>143.85065729999999</v>
      </c>
      <c r="EC113" s="33">
        <v>143.85065729999999</v>
      </c>
      <c r="ED113" s="33">
        <v>143.85065729999999</v>
      </c>
      <c r="EE113" s="33">
        <v>2419.9539960000002</v>
      </c>
      <c r="EF113" s="33">
        <v>0</v>
      </c>
      <c r="EG113" s="33">
        <v>0</v>
      </c>
      <c r="EH113" s="33">
        <v>0</v>
      </c>
      <c r="EI113" s="33">
        <v>2671.5816599999998</v>
      </c>
      <c r="EJ113" s="33">
        <v>0</v>
      </c>
      <c r="EK113" s="33">
        <v>0</v>
      </c>
      <c r="EL113" s="33">
        <v>0</v>
      </c>
      <c r="EM113" s="33">
        <v>3014.790082</v>
      </c>
      <c r="EN113" s="33">
        <v>0</v>
      </c>
      <c r="EO113" s="33">
        <v>0</v>
      </c>
      <c r="EP113" s="33">
        <v>0</v>
      </c>
      <c r="EQ113" s="33">
        <v>3014.790082</v>
      </c>
      <c r="ER113" s="33">
        <v>0</v>
      </c>
      <c r="ES113" s="33">
        <v>0</v>
      </c>
      <c r="ET113" s="33">
        <v>60.71132489</v>
      </c>
      <c r="EU113" s="33">
        <v>3014.790082</v>
      </c>
      <c r="EV113" s="33">
        <v>0</v>
      </c>
      <c r="EW113" s="33">
        <v>0</v>
      </c>
      <c r="EX113" s="33">
        <v>138.93204009999999</v>
      </c>
      <c r="EY113" s="33">
        <v>3014.790082</v>
      </c>
      <c r="EZ113" s="33">
        <v>0</v>
      </c>
      <c r="FA113" s="33">
        <v>0</v>
      </c>
      <c r="FB113" s="33">
        <v>214.45906819999999</v>
      </c>
      <c r="FC113" s="33">
        <v>3014.790082</v>
      </c>
    </row>
    <row r="114" spans="2:159" x14ac:dyDescent="0.25">
      <c r="B114" s="33" t="s">
        <v>704</v>
      </c>
      <c r="C114" s="33" t="s">
        <v>37</v>
      </c>
      <c r="DS114" s="33">
        <v>506.89728459999998</v>
      </c>
      <c r="DW114" s="33">
        <v>1013.794569</v>
      </c>
      <c r="DX114" s="33">
        <v>506.89728459999998</v>
      </c>
      <c r="EA114" s="33">
        <v>1013.794569</v>
      </c>
      <c r="EB114" s="33">
        <v>1013.794569</v>
      </c>
      <c r="EE114" s="33">
        <v>1013.794569</v>
      </c>
      <c r="EF114" s="33">
        <v>1013.794569</v>
      </c>
      <c r="EI114" s="33">
        <v>1013.794569</v>
      </c>
      <c r="EJ114" s="33">
        <v>1013.794569</v>
      </c>
      <c r="EM114" s="33">
        <v>1013.794569</v>
      </c>
      <c r="EN114" s="33">
        <v>1013.794569</v>
      </c>
      <c r="EQ114" s="33">
        <v>1013.794569</v>
      </c>
      <c r="ER114" s="33">
        <v>1013.794569</v>
      </c>
      <c r="EU114" s="33">
        <v>1013.794569</v>
      </c>
      <c r="EV114" s="33">
        <v>1013.794569</v>
      </c>
      <c r="EX114" s="33">
        <v>874.41815340000005</v>
      </c>
      <c r="EY114" s="33">
        <v>1013.794569</v>
      </c>
      <c r="EZ114" s="33">
        <v>1013.794569</v>
      </c>
      <c r="FB114" s="33">
        <v>1013.794569</v>
      </c>
      <c r="FC114" s="33">
        <v>1013.794569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S116" s="33">
        <v>180.01959640000001</v>
      </c>
      <c r="DW116" s="33">
        <v>360.03919280000002</v>
      </c>
      <c r="EA116" s="33">
        <v>360.03919280000002</v>
      </c>
      <c r="EE116" s="33">
        <v>360.03919280000002</v>
      </c>
      <c r="EF116" s="33">
        <v>180.01959640000001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686.91688099999999</v>
      </c>
      <c r="DT125" s="33">
        <v>0</v>
      </c>
      <c r="DU125" s="33">
        <v>0</v>
      </c>
      <c r="DV125" s="33">
        <v>0</v>
      </c>
      <c r="DW125" s="33">
        <v>1373.833762</v>
      </c>
      <c r="DX125" s="33">
        <v>506.89728459999998</v>
      </c>
      <c r="DY125" s="33">
        <v>0</v>
      </c>
      <c r="DZ125" s="33">
        <v>0</v>
      </c>
      <c r="EA125" s="33">
        <v>1373.833762</v>
      </c>
      <c r="EB125" s="33">
        <v>1013.794569</v>
      </c>
      <c r="EC125" s="33">
        <v>0</v>
      </c>
      <c r="ED125" s="33">
        <v>0</v>
      </c>
      <c r="EE125" s="33">
        <v>1373.833762</v>
      </c>
      <c r="EF125" s="33">
        <v>1193.8141659999999</v>
      </c>
      <c r="EG125" s="33">
        <v>0</v>
      </c>
      <c r="EH125" s="33">
        <v>0</v>
      </c>
      <c r="EI125" s="33">
        <v>1373.833762</v>
      </c>
      <c r="EJ125" s="33">
        <v>1373.833762</v>
      </c>
      <c r="EK125" s="33">
        <v>0</v>
      </c>
      <c r="EL125" s="33">
        <v>0</v>
      </c>
      <c r="EM125" s="33">
        <v>1373.833762</v>
      </c>
      <c r="EN125" s="33">
        <v>1373.833762</v>
      </c>
      <c r="EO125" s="33">
        <v>0</v>
      </c>
      <c r="EP125" s="33">
        <v>0</v>
      </c>
      <c r="EQ125" s="33">
        <v>1373.833762</v>
      </c>
      <c r="ER125" s="33">
        <v>1373.833762</v>
      </c>
      <c r="ES125" s="33">
        <v>0</v>
      </c>
      <c r="ET125" s="33">
        <v>0</v>
      </c>
      <c r="EU125" s="33">
        <v>1373.833762</v>
      </c>
      <c r="EV125" s="33">
        <v>1373.833762</v>
      </c>
      <c r="EW125" s="33">
        <v>0</v>
      </c>
      <c r="EX125" s="33">
        <v>874.41815340000005</v>
      </c>
      <c r="EY125" s="33">
        <v>1373.833762</v>
      </c>
      <c r="EZ125" s="33">
        <v>1373.833762</v>
      </c>
      <c r="FA125" s="33">
        <v>0</v>
      </c>
      <c r="FB125" s="33">
        <v>1013.794569</v>
      </c>
      <c r="FC125" s="33">
        <v>1373.833762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1013.794569</v>
      </c>
      <c r="CM126" s="33">
        <v>1520.6918539999999</v>
      </c>
      <c r="CP126" s="33">
        <v>1013.794569</v>
      </c>
      <c r="CQ126" s="33">
        <v>2027.589138</v>
      </c>
      <c r="CT126" s="33">
        <v>550.71862580000004</v>
      </c>
      <c r="CU126" s="33">
        <v>2534.4864229999998</v>
      </c>
      <c r="CX126" s="33">
        <v>84.241501110000002</v>
      </c>
      <c r="CY126" s="33">
        <v>3041.3837079999998</v>
      </c>
      <c r="CZ126" s="33">
        <v>41.624213449999999</v>
      </c>
      <c r="DC126" s="33">
        <v>3548.280992</v>
      </c>
      <c r="DD126" s="33">
        <v>2211.2879969999999</v>
      </c>
      <c r="DF126" s="33">
        <v>1763.0951259999999</v>
      </c>
      <c r="DG126" s="33">
        <v>4055.178277</v>
      </c>
      <c r="DH126" s="33">
        <v>2534.4864229999998</v>
      </c>
      <c r="DJ126" s="33">
        <v>3306.7578330000001</v>
      </c>
      <c r="DK126" s="33">
        <v>4562.0755609999997</v>
      </c>
      <c r="DL126" s="33">
        <v>1540.6908960000001</v>
      </c>
      <c r="DO126" s="33">
        <v>4647.8719419999998</v>
      </c>
      <c r="DP126" s="33">
        <v>2113.3855189999999</v>
      </c>
      <c r="DS126" s="33">
        <v>4647.8719419999998</v>
      </c>
      <c r="DT126" s="33">
        <v>2958.3479050000001</v>
      </c>
      <c r="DW126" s="33">
        <v>4647.8719419999998</v>
      </c>
      <c r="DX126" s="33">
        <v>3326.7822350000001</v>
      </c>
      <c r="EA126" s="33">
        <v>4647.8719419999998</v>
      </c>
      <c r="EB126" s="33">
        <v>2620.2828039999999</v>
      </c>
      <c r="EE126" s="33">
        <v>4647.8719419999998</v>
      </c>
      <c r="EF126" s="33">
        <v>4374.3868389999998</v>
      </c>
      <c r="EI126" s="33">
        <v>4647.8719419999998</v>
      </c>
      <c r="EJ126" s="33">
        <v>4647.8719419999998</v>
      </c>
      <c r="EM126" s="33">
        <v>4647.8719419999998</v>
      </c>
      <c r="EN126" s="33">
        <v>4647.8719419999998</v>
      </c>
      <c r="EP126" s="33">
        <v>633.65616750000004</v>
      </c>
      <c r="EQ126" s="33">
        <v>4647.8719419999998</v>
      </c>
      <c r="ER126" s="33">
        <v>4647.8719419999998</v>
      </c>
      <c r="ET126" s="33">
        <v>3799.6887179999999</v>
      </c>
      <c r="EU126" s="33">
        <v>4647.8719419999998</v>
      </c>
      <c r="EV126" s="33">
        <v>4647.8719419999998</v>
      </c>
      <c r="EX126" s="33">
        <v>3548.280992</v>
      </c>
      <c r="EY126" s="33">
        <v>4647.8719419999998</v>
      </c>
      <c r="EZ126" s="33">
        <v>4647.8719419999998</v>
      </c>
      <c r="FB126" s="33">
        <v>4138.6319649999996</v>
      </c>
      <c r="FC126" s="33">
        <v>4647.8719419999998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180.01959640000001</v>
      </c>
      <c r="DK128" s="33">
        <v>1620.1763679999999</v>
      </c>
      <c r="DO128" s="33">
        <v>1620.1763679999999</v>
      </c>
      <c r="DS128" s="33">
        <v>1620.1763679999999</v>
      </c>
      <c r="DW128" s="33">
        <v>1620.1763679999999</v>
      </c>
      <c r="EA128" s="33">
        <v>1620.1763679999999</v>
      </c>
      <c r="EB128" s="33">
        <v>180.01959640000001</v>
      </c>
      <c r="EE128" s="33">
        <v>1620.1763679999999</v>
      </c>
      <c r="EF128" s="33">
        <v>720.07838560000005</v>
      </c>
      <c r="EI128" s="33">
        <v>1620.1763679999999</v>
      </c>
      <c r="EJ128" s="33">
        <v>900.097982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1013.794569</v>
      </c>
      <c r="CM137" s="33">
        <v>2060.7506429999999</v>
      </c>
      <c r="CN137" s="33">
        <v>0</v>
      </c>
      <c r="CO137" s="33">
        <v>0</v>
      </c>
      <c r="CP137" s="33">
        <v>1013.794569</v>
      </c>
      <c r="CQ137" s="33">
        <v>2747.667524</v>
      </c>
      <c r="CR137" s="33">
        <v>0</v>
      </c>
      <c r="CS137" s="33">
        <v>0</v>
      </c>
      <c r="CT137" s="33">
        <v>550.71862580000004</v>
      </c>
      <c r="CU137" s="33">
        <v>3434.5844050000001</v>
      </c>
      <c r="CV137" s="33">
        <v>0</v>
      </c>
      <c r="CW137" s="33">
        <v>0</v>
      </c>
      <c r="CX137" s="33">
        <v>84.241501110000002</v>
      </c>
      <c r="CY137" s="33">
        <v>4121.5012859999997</v>
      </c>
      <c r="CZ137" s="33">
        <v>41.624213449999999</v>
      </c>
      <c r="DA137" s="33">
        <v>0</v>
      </c>
      <c r="DB137" s="33">
        <v>0</v>
      </c>
      <c r="DC137" s="33">
        <v>4808.4181669999998</v>
      </c>
      <c r="DD137" s="33">
        <v>2211.2879969999999</v>
      </c>
      <c r="DE137" s="33">
        <v>0</v>
      </c>
      <c r="DF137" s="33">
        <v>1763.0951259999999</v>
      </c>
      <c r="DG137" s="33">
        <v>5495.3350479999999</v>
      </c>
      <c r="DH137" s="33">
        <v>2714.5060189999999</v>
      </c>
      <c r="DI137" s="33">
        <v>0</v>
      </c>
      <c r="DJ137" s="33">
        <v>3306.7578330000001</v>
      </c>
      <c r="DK137" s="33">
        <v>6182.251929</v>
      </c>
      <c r="DL137" s="33">
        <v>1540.6908960000001</v>
      </c>
      <c r="DM137" s="33">
        <v>0</v>
      </c>
      <c r="DN137" s="33">
        <v>0</v>
      </c>
      <c r="DO137" s="33">
        <v>6268.0483100000001</v>
      </c>
      <c r="DP137" s="33">
        <v>2113.3855189999999</v>
      </c>
      <c r="DQ137" s="33">
        <v>0</v>
      </c>
      <c r="DR137" s="33">
        <v>0</v>
      </c>
      <c r="DS137" s="33">
        <v>6268.0483100000001</v>
      </c>
      <c r="DT137" s="33">
        <v>2958.3479050000001</v>
      </c>
      <c r="DU137" s="33">
        <v>0</v>
      </c>
      <c r="DV137" s="33">
        <v>0</v>
      </c>
      <c r="DW137" s="33">
        <v>6268.0483100000001</v>
      </c>
      <c r="DX137" s="33">
        <v>3326.7822350000001</v>
      </c>
      <c r="DY137" s="33">
        <v>0</v>
      </c>
      <c r="DZ137" s="33">
        <v>0</v>
      </c>
      <c r="EA137" s="33">
        <v>6268.0483100000001</v>
      </c>
      <c r="EB137" s="33">
        <v>2800.3024</v>
      </c>
      <c r="EC137" s="33">
        <v>0</v>
      </c>
      <c r="ED137" s="33">
        <v>0</v>
      </c>
      <c r="EE137" s="33">
        <v>6268.0483100000001</v>
      </c>
      <c r="EF137" s="33">
        <v>5094.4652249999999</v>
      </c>
      <c r="EG137" s="33">
        <v>0</v>
      </c>
      <c r="EH137" s="33">
        <v>0</v>
      </c>
      <c r="EI137" s="33">
        <v>6268.0483100000001</v>
      </c>
      <c r="EJ137" s="33">
        <v>5547.969924</v>
      </c>
      <c r="EK137" s="33">
        <v>0</v>
      </c>
      <c r="EL137" s="33">
        <v>0</v>
      </c>
      <c r="EM137" s="33">
        <v>6268.0483100000001</v>
      </c>
      <c r="EN137" s="33">
        <v>6268.0483100000001</v>
      </c>
      <c r="EO137" s="33">
        <v>0</v>
      </c>
      <c r="EP137" s="33">
        <v>633.65616750000004</v>
      </c>
      <c r="EQ137" s="33">
        <v>6268.0483100000001</v>
      </c>
      <c r="ER137" s="33">
        <v>6268.0483100000001</v>
      </c>
      <c r="ES137" s="33">
        <v>0</v>
      </c>
      <c r="ET137" s="33">
        <v>3799.6887179999999</v>
      </c>
      <c r="EU137" s="33">
        <v>6268.0483100000001</v>
      </c>
      <c r="EV137" s="33">
        <v>6268.0483100000001</v>
      </c>
      <c r="EW137" s="33">
        <v>0</v>
      </c>
      <c r="EX137" s="33">
        <v>3548.280992</v>
      </c>
      <c r="EY137" s="33">
        <v>6268.0483100000001</v>
      </c>
      <c r="EZ137" s="33">
        <v>6268.0483100000001</v>
      </c>
      <c r="FA137" s="33">
        <v>0</v>
      </c>
      <c r="FB137" s="33">
        <v>4138.6319649999996</v>
      </c>
      <c r="FC137" s="33">
        <v>6268.0483100000001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996.48863059999996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1164.0899890000001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3024.336288</v>
      </c>
      <c r="BQ150" s="33">
        <v>2872.5200399999999</v>
      </c>
      <c r="BR150" s="33">
        <v>3052.6641730000001</v>
      </c>
      <c r="BS150" s="33">
        <v>3052.6641730000001</v>
      </c>
      <c r="BT150" s="33">
        <v>3012.5814439999999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3024.336288</v>
      </c>
      <c r="BQ161" s="33">
        <v>2872.5200399999999</v>
      </c>
      <c r="BR161" s="33">
        <v>3052.6641730000001</v>
      </c>
      <c r="BS161" s="33">
        <v>3052.6641730000001</v>
      </c>
      <c r="BT161" s="33">
        <v>3012.5814439999999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38.371924829999998</v>
      </c>
      <c r="AY164" s="33">
        <v>28.404471480000002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199.31731439999999</v>
      </c>
      <c r="AV173" s="33">
        <v>0</v>
      </c>
      <c r="AW173" s="33">
        <v>0</v>
      </c>
      <c r="AX173" s="33">
        <v>0</v>
      </c>
      <c r="AY173" s="33">
        <v>189.349861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18640.622780000002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24940.94929</v>
      </c>
      <c r="BQ234" s="33">
        <v>19091.10657</v>
      </c>
      <c r="BR234" s="33">
        <v>19003.687590000001</v>
      </c>
      <c r="BS234" s="33">
        <v>19597.56625</v>
      </c>
      <c r="BT234" s="33">
        <v>25777.74553</v>
      </c>
      <c r="BU234" s="33">
        <v>19055.38537</v>
      </c>
      <c r="BV234" s="33">
        <v>19434.176510000001</v>
      </c>
      <c r="BW234" s="33">
        <v>20209.69483</v>
      </c>
      <c r="BX234" s="33">
        <v>27044.773949999999</v>
      </c>
      <c r="BY234" s="33">
        <v>20874.693309999999</v>
      </c>
      <c r="BZ234" s="33">
        <v>20240.874080000001</v>
      </c>
      <c r="CA234" s="33">
        <v>21241.1</v>
      </c>
      <c r="CB234" s="33">
        <v>27606.78442</v>
      </c>
      <c r="CC234" s="33">
        <v>21451.446690000001</v>
      </c>
      <c r="CD234" s="33">
        <v>20547.65828</v>
      </c>
      <c r="CE234" s="33">
        <v>21651.1842</v>
      </c>
      <c r="CF234" s="33">
        <v>27606.78442</v>
      </c>
      <c r="CG234" s="33">
        <v>20897.768919999999</v>
      </c>
      <c r="CH234" s="33">
        <v>20547.65828</v>
      </c>
      <c r="CI234" s="33">
        <v>21651.1842</v>
      </c>
      <c r="CJ234" s="33">
        <v>27606.78442</v>
      </c>
      <c r="CK234" s="33">
        <v>21451.446690000001</v>
      </c>
      <c r="CL234" s="33">
        <v>20547.65828</v>
      </c>
      <c r="CM234" s="33">
        <v>21651.1842</v>
      </c>
      <c r="CN234" s="33">
        <v>27637.79796</v>
      </c>
      <c r="CO234" s="33">
        <v>21477.247820000001</v>
      </c>
      <c r="CP234" s="33">
        <v>20565.42193</v>
      </c>
      <c r="CQ234" s="33">
        <v>21671.517070000002</v>
      </c>
      <c r="CR234" s="33">
        <v>27637.79796</v>
      </c>
      <c r="CS234" s="33">
        <v>20709.139899999998</v>
      </c>
      <c r="CT234" s="33">
        <v>20565.42193</v>
      </c>
      <c r="CU234" s="33">
        <v>21671.517070000002</v>
      </c>
      <c r="CV234" s="33">
        <v>27637.79796</v>
      </c>
      <c r="CW234" s="33">
        <v>21477.247820000001</v>
      </c>
      <c r="CX234" s="33">
        <v>20565.42193</v>
      </c>
      <c r="CY234" s="33">
        <v>21671.517070000002</v>
      </c>
      <c r="CZ234" s="33">
        <v>27637.79796</v>
      </c>
      <c r="DA234" s="33">
        <v>21423.53688</v>
      </c>
      <c r="DB234" s="33">
        <v>20565.42193</v>
      </c>
      <c r="DC234" s="33">
        <v>21671.517070000002</v>
      </c>
      <c r="DD234" s="33">
        <v>28071.734899999999</v>
      </c>
      <c r="DE234" s="33">
        <v>21722.606469999999</v>
      </c>
      <c r="DF234" s="33">
        <v>20795.622370000001</v>
      </c>
      <c r="DG234" s="33">
        <v>21959.025659999999</v>
      </c>
      <c r="DH234" s="33">
        <v>28071.734899999999</v>
      </c>
      <c r="DI234" s="33">
        <v>21345.824990000001</v>
      </c>
      <c r="DJ234" s="33">
        <v>20795.622370000001</v>
      </c>
      <c r="DK234" s="33">
        <v>21959.025659999999</v>
      </c>
      <c r="DL234" s="33">
        <v>28071.734899999999</v>
      </c>
      <c r="DM234" s="33">
        <v>21788.664919999999</v>
      </c>
      <c r="DN234" s="33">
        <v>20795.622370000001</v>
      </c>
      <c r="DO234" s="33">
        <v>21959.025659999999</v>
      </c>
      <c r="DP234" s="33">
        <v>28071.734899999999</v>
      </c>
      <c r="DQ234" s="33">
        <v>21752.11837</v>
      </c>
      <c r="DR234" s="33">
        <v>20795.622370000001</v>
      </c>
      <c r="DS234" s="33">
        <v>21959.025659999999</v>
      </c>
      <c r="DT234" s="33">
        <v>28071.734899999999</v>
      </c>
      <c r="DU234" s="33">
        <v>21709.829900000001</v>
      </c>
      <c r="DV234" s="33">
        <v>20795.622370000001</v>
      </c>
      <c r="DW234" s="33">
        <v>21959.025659999999</v>
      </c>
      <c r="DX234" s="33">
        <v>28071.734899999999</v>
      </c>
      <c r="DY234" s="33">
        <v>21788.664919999999</v>
      </c>
      <c r="DZ234" s="33">
        <v>20795.622370000001</v>
      </c>
      <c r="EA234" s="33">
        <v>21959.025659999999</v>
      </c>
      <c r="EB234" s="33">
        <v>28071.734899999999</v>
      </c>
      <c r="EC234" s="33">
        <v>21788.664919999999</v>
      </c>
      <c r="ED234" s="33">
        <v>20795.622370000001</v>
      </c>
      <c r="EE234" s="33">
        <v>21959.025659999999</v>
      </c>
      <c r="EF234" s="33">
        <v>28071.734899999999</v>
      </c>
      <c r="EG234" s="33">
        <v>21788.664919999999</v>
      </c>
      <c r="EH234" s="33">
        <v>20795.622370000001</v>
      </c>
      <c r="EI234" s="33">
        <v>21959.025659999999</v>
      </c>
      <c r="EJ234" s="33">
        <v>28071.734899999999</v>
      </c>
      <c r="EK234" s="33">
        <v>21788.664919999999</v>
      </c>
      <c r="EL234" s="33">
        <v>20795.622370000001</v>
      </c>
      <c r="EM234" s="33">
        <v>21959.025659999999</v>
      </c>
      <c r="EN234" s="33">
        <v>28145.559000000001</v>
      </c>
      <c r="EO234" s="33">
        <v>21850.0815</v>
      </c>
      <c r="EP234" s="33">
        <v>20837.90667</v>
      </c>
      <c r="EQ234" s="33">
        <v>22007.425670000001</v>
      </c>
      <c r="ER234" s="33">
        <v>28194.776999999998</v>
      </c>
      <c r="ES234" s="33">
        <v>21890.807430000001</v>
      </c>
      <c r="ET234" s="33">
        <v>20864.187569999998</v>
      </c>
      <c r="EU234" s="33">
        <v>22046.637900000002</v>
      </c>
      <c r="EV234" s="33">
        <v>28439.11807</v>
      </c>
      <c r="EW234" s="33">
        <v>22086.631969999999</v>
      </c>
      <c r="EX234" s="33">
        <v>20999.061460000001</v>
      </c>
      <c r="EY234" s="33">
        <v>22209.971720000001</v>
      </c>
      <c r="EZ234" s="33">
        <v>28477.026300000001</v>
      </c>
      <c r="FA234" s="33">
        <v>22110.966680000001</v>
      </c>
      <c r="FB234" s="33">
        <v>21010.557379999998</v>
      </c>
      <c r="FC234" s="33">
        <v>22231.21976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7680.3722129999996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9574.0569259999993</v>
      </c>
      <c r="W235" s="33">
        <v>8465.1096859999998</v>
      </c>
      <c r="X235" s="33">
        <v>6401.4287450000002</v>
      </c>
      <c r="Y235" s="33">
        <v>6924.6591760000001</v>
      </c>
      <c r="Z235" s="33">
        <v>7802.2865599999996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9203.4415800000006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6901.5259999999998</v>
      </c>
      <c r="BA235" s="33">
        <v>7348.1427059999996</v>
      </c>
      <c r="BB235" s="33">
        <v>10230.837450000001</v>
      </c>
      <c r="BC235" s="33">
        <v>9035.4890200000009</v>
      </c>
      <c r="BD235" s="33">
        <v>6953.7965489999997</v>
      </c>
      <c r="BE235" s="33">
        <v>7271.8069020000003</v>
      </c>
      <c r="BF235" s="33">
        <v>10281.6538</v>
      </c>
      <c r="BG235" s="33">
        <v>9093.3191370000004</v>
      </c>
      <c r="BH235" s="33">
        <v>7215.1182349999999</v>
      </c>
      <c r="BI235" s="33">
        <v>7700.2191130000001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8090.3147120000003</v>
      </c>
      <c r="BQ235" s="33">
        <v>8736.4544060000007</v>
      </c>
      <c r="BR235" s="33">
        <v>11916.15083</v>
      </c>
      <c r="BS235" s="33">
        <v>10573.46847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9027.8061450000005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9036.3090470000006</v>
      </c>
      <c r="CL235" s="33">
        <v>12318.81912</v>
      </c>
      <c r="CM235" s="33">
        <v>11001.374669999999</v>
      </c>
      <c r="CN235" s="33">
        <v>8521.4930719999993</v>
      </c>
      <c r="CO235" s="33">
        <v>9104.1419490000007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9129.0149299999994</v>
      </c>
      <c r="DN235" s="33">
        <v>12337.518889999999</v>
      </c>
      <c r="DO235" s="33">
        <v>11025.669690000001</v>
      </c>
      <c r="DP235" s="33">
        <v>8552.9741310000009</v>
      </c>
      <c r="DQ235" s="33">
        <v>9105.3658830000004</v>
      </c>
      <c r="DR235" s="33">
        <v>12337.518889999999</v>
      </c>
      <c r="DS235" s="33">
        <v>11025.669690000001</v>
      </c>
      <c r="DT235" s="33">
        <v>8552.9741310000009</v>
      </c>
      <c r="DU235" s="33">
        <v>9127.2391480000006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4504.7125960000003</v>
      </c>
      <c r="W236" s="33">
        <v>4448.2909019999997</v>
      </c>
      <c r="X236" s="33">
        <v>5403.3947840000001</v>
      </c>
      <c r="Y236" s="33">
        <v>5154.8028629999999</v>
      </c>
      <c r="Z236" s="33">
        <v>4657.2088139999996</v>
      </c>
      <c r="AA236" s="33">
        <v>4448.2909019999997</v>
      </c>
      <c r="AB236" s="33">
        <v>5403.3947840000001</v>
      </c>
      <c r="AC236" s="33">
        <v>5154.8028629999999</v>
      </c>
      <c r="AD236" s="33">
        <v>3069.6570590000001</v>
      </c>
      <c r="AE236" s="33">
        <v>4448.2909019999997</v>
      </c>
      <c r="AF236" s="33">
        <v>5403.3947840000001</v>
      </c>
      <c r="AG236" s="33">
        <v>3432.217463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4384.9823239999996</v>
      </c>
      <c r="BN236" s="33">
        <v>5795.8416079999997</v>
      </c>
      <c r="BO236" s="33">
        <v>4448.2909019999997</v>
      </c>
      <c r="BP236" s="33">
        <v>5588.2491760000003</v>
      </c>
      <c r="BQ236" s="33">
        <v>5154.8028629999999</v>
      </c>
      <c r="BR236" s="33">
        <v>5912.2407450000001</v>
      </c>
      <c r="BS236" s="33">
        <v>4605.6876469999997</v>
      </c>
      <c r="BT236" s="33">
        <v>5760.3614900000002</v>
      </c>
      <c r="BU236" s="33">
        <v>5154.8028629999999</v>
      </c>
      <c r="BV236" s="33">
        <v>5991.7815289999999</v>
      </c>
      <c r="BW236" s="33">
        <v>4731.6557249999996</v>
      </c>
      <c r="BX236" s="33">
        <v>5457.6816859999999</v>
      </c>
      <c r="BY236" s="33">
        <v>5247.206314</v>
      </c>
      <c r="BZ236" s="33">
        <v>5991.7815289999999</v>
      </c>
      <c r="CA236" s="33">
        <v>4731.6557249999996</v>
      </c>
      <c r="CB236" s="33">
        <v>5715.427686</v>
      </c>
      <c r="CC236" s="33">
        <v>2099.8791310000001</v>
      </c>
      <c r="CD236" s="33">
        <v>5991.7815289999999</v>
      </c>
      <c r="CE236" s="33">
        <v>4731.6557249999996</v>
      </c>
      <c r="CF236" s="33">
        <v>5715.427686</v>
      </c>
      <c r="CG236" s="33">
        <v>5413.4034510000001</v>
      </c>
      <c r="CH236" s="33">
        <v>5991.7815289999999</v>
      </c>
      <c r="CI236" s="33">
        <v>4731.6557249999996</v>
      </c>
      <c r="CJ236" s="33">
        <v>5760.3614900000002</v>
      </c>
      <c r="CK236" s="33">
        <v>5154.8028629999999</v>
      </c>
      <c r="CL236" s="33">
        <v>5991.7815289999999</v>
      </c>
      <c r="CM236" s="33">
        <v>4731.6557249999996</v>
      </c>
      <c r="CN236" s="33">
        <v>5760.3614900000002</v>
      </c>
      <c r="CO236" s="33">
        <v>5421.4591760000003</v>
      </c>
      <c r="CP236" s="33">
        <v>5991.7815289999999</v>
      </c>
      <c r="CQ236" s="33">
        <v>4731.6557249999996</v>
      </c>
      <c r="CR236" s="33">
        <v>5760.3614900000002</v>
      </c>
      <c r="CS236" s="33">
        <v>5242.4409800000003</v>
      </c>
      <c r="CT236" s="33">
        <v>5991.7815289999999</v>
      </c>
      <c r="CU236" s="33">
        <v>4731.6557249999996</v>
      </c>
      <c r="CV236" s="33">
        <v>5760.3614900000002</v>
      </c>
      <c r="CW236" s="33">
        <v>5413.4034510000001</v>
      </c>
      <c r="CX236" s="33">
        <v>5991.7815289999999</v>
      </c>
      <c r="CY236" s="33">
        <v>4731.6557249999996</v>
      </c>
      <c r="CZ236" s="33">
        <v>5784.1301890000004</v>
      </c>
      <c r="DA236" s="33">
        <v>5251.8794710000002</v>
      </c>
      <c r="DB236" s="33">
        <v>6016.2040889999998</v>
      </c>
      <c r="DC236" s="33">
        <v>4751.2107189999997</v>
      </c>
      <c r="DD236" s="33">
        <v>5784.1301890000004</v>
      </c>
      <c r="DE236" s="33">
        <v>5310.9752749999998</v>
      </c>
      <c r="DF236" s="33">
        <v>6016.2040889999998</v>
      </c>
      <c r="DG236" s="33">
        <v>4751.2107189999997</v>
      </c>
      <c r="DH236" s="33">
        <v>5784.1301890000004</v>
      </c>
      <c r="DI236" s="33">
        <v>5154.8028629999999</v>
      </c>
      <c r="DJ236" s="33">
        <v>6016.2040889999998</v>
      </c>
      <c r="DK236" s="33">
        <v>4751.2107189999997</v>
      </c>
      <c r="DL236" s="33">
        <v>5784.1301890000004</v>
      </c>
      <c r="DM236" s="33">
        <v>5402.5013920000001</v>
      </c>
      <c r="DN236" s="33">
        <v>6016.2040889999998</v>
      </c>
      <c r="DO236" s="33">
        <v>4751.2107189999997</v>
      </c>
      <c r="DP236" s="33">
        <v>5784.1301890000004</v>
      </c>
      <c r="DQ236" s="33">
        <v>5477.1724119999999</v>
      </c>
      <c r="DR236" s="33">
        <v>6016.2040889999998</v>
      </c>
      <c r="DS236" s="33">
        <v>4751.2107189999997</v>
      </c>
      <c r="DT236" s="33">
        <v>5784.1301890000004</v>
      </c>
      <c r="DU236" s="33">
        <v>5477.1724119999999</v>
      </c>
      <c r="DV236" s="33">
        <v>6016.2040889999998</v>
      </c>
      <c r="DW236" s="33">
        <v>4751.2107189999997</v>
      </c>
      <c r="DX236" s="33">
        <v>5784.1301890000004</v>
      </c>
      <c r="DY236" s="33">
        <v>5177.2084510000004</v>
      </c>
      <c r="DZ236" s="33">
        <v>6016.2040889999998</v>
      </c>
      <c r="EA236" s="33">
        <v>4751.2107189999997</v>
      </c>
      <c r="EB236" s="33">
        <v>5784.1301890000004</v>
      </c>
      <c r="EC236" s="33">
        <v>5287.6923530000004</v>
      </c>
      <c r="ED236" s="33">
        <v>6016.2040889999998</v>
      </c>
      <c r="EE236" s="33">
        <v>4751.2107189999997</v>
      </c>
      <c r="EF236" s="33">
        <v>5784.1301890000004</v>
      </c>
      <c r="EG236" s="33">
        <v>5477.1724119999999</v>
      </c>
      <c r="EH236" s="33">
        <v>6016.2040889999998</v>
      </c>
      <c r="EI236" s="33">
        <v>4751.2107189999997</v>
      </c>
      <c r="EJ236" s="33">
        <v>5784.1301890000004</v>
      </c>
      <c r="EK236" s="33">
        <v>5477.1724119999999</v>
      </c>
      <c r="EL236" s="33">
        <v>6016.2040889999998</v>
      </c>
      <c r="EM236" s="33">
        <v>4751.2107189999997</v>
      </c>
      <c r="EN236" s="33">
        <v>5784.1301890000004</v>
      </c>
      <c r="EO236" s="33">
        <v>5477.1724119999999</v>
      </c>
      <c r="EP236" s="33">
        <v>6016.2040889999998</v>
      </c>
      <c r="EQ236" s="33">
        <v>4751.2107189999997</v>
      </c>
      <c r="ER236" s="33">
        <v>5784.1301890000004</v>
      </c>
      <c r="ES236" s="33">
        <v>5297.1308429999999</v>
      </c>
      <c r="ET236" s="33">
        <v>2786.618211</v>
      </c>
      <c r="EU236" s="33">
        <v>4751.2107189999997</v>
      </c>
      <c r="EV236" s="33">
        <v>5784.1301890000004</v>
      </c>
      <c r="EW236" s="33">
        <v>5297.1308429999999</v>
      </c>
      <c r="EX236" s="33">
        <v>130.7898758</v>
      </c>
      <c r="EY236" s="33">
        <v>4751.2107189999997</v>
      </c>
      <c r="EZ236" s="33">
        <v>5784.1301890000004</v>
      </c>
      <c r="FA236" s="33">
        <v>5477.1724119999999</v>
      </c>
      <c r="FB236" s="33">
        <v>76.020193309999996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8099.7751760000001</v>
      </c>
      <c r="U237" s="33">
        <v>3398.4041179999999</v>
      </c>
      <c r="V237" s="33">
        <v>3330.4720000000002</v>
      </c>
      <c r="W237" s="33">
        <v>3370.521647</v>
      </c>
      <c r="X237" s="33">
        <v>5213.4617550000003</v>
      </c>
      <c r="Y237" s="33">
        <v>7383.1440629999997</v>
      </c>
      <c r="Z237" s="33">
        <v>3330.4720000000002</v>
      </c>
      <c r="AA237" s="33">
        <v>3370.521647</v>
      </c>
      <c r="AB237" s="33">
        <v>7387.4411239999999</v>
      </c>
      <c r="AC237" s="33">
        <v>6860.2653730000002</v>
      </c>
      <c r="AD237" s="33">
        <v>3397.3673520000002</v>
      </c>
      <c r="AE237" s="33">
        <v>3767.563752</v>
      </c>
      <c r="AF237" s="33">
        <v>4270.970585</v>
      </c>
      <c r="AG237" s="33">
        <v>4192.460916</v>
      </c>
      <c r="AH237" s="33">
        <v>3963.4996080000001</v>
      </c>
      <c r="AI237" s="33">
        <v>4250.7534669999995</v>
      </c>
      <c r="AJ237" s="33">
        <v>12298.12723</v>
      </c>
      <c r="AK237" s="33">
        <v>4861.9330449999998</v>
      </c>
      <c r="AL237" s="33">
        <v>4253.8245999999999</v>
      </c>
      <c r="AM237" s="33">
        <v>4654.4535470000001</v>
      </c>
      <c r="AN237" s="33">
        <v>11364.92476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13814.59238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13890.39928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13964.4403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15110.804249999999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15103.4144</v>
      </c>
      <c r="BV237" s="33">
        <v>4253.8245999999999</v>
      </c>
      <c r="BW237" s="33">
        <v>4654.4535470000001</v>
      </c>
      <c r="BX237" s="33">
        <v>17299.364249999999</v>
      </c>
      <c r="BY237" s="33">
        <v>15256.008949999999</v>
      </c>
      <c r="BZ237" s="33">
        <v>4751.9223650000004</v>
      </c>
      <c r="CA237" s="33">
        <v>5332.7969590000002</v>
      </c>
      <c r="CB237" s="33">
        <v>17299.364249999999</v>
      </c>
      <c r="CC237" s="33">
        <v>15256.008949999999</v>
      </c>
      <c r="CD237" s="33">
        <v>4751.9223650000004</v>
      </c>
      <c r="CE237" s="33">
        <v>5332.7969590000002</v>
      </c>
      <c r="CF237" s="33">
        <v>17299.364249999999</v>
      </c>
      <c r="CG237" s="33">
        <v>15256.008949999999</v>
      </c>
      <c r="CH237" s="33">
        <v>4751.9223650000004</v>
      </c>
      <c r="CI237" s="33">
        <v>5332.7969590000002</v>
      </c>
      <c r="CJ237" s="33">
        <v>18165.64301</v>
      </c>
      <c r="CK237" s="33">
        <v>16687.423879999998</v>
      </c>
      <c r="CL237" s="33">
        <v>5028.1643999999997</v>
      </c>
      <c r="CM237" s="33">
        <v>5732.0944520000003</v>
      </c>
      <c r="CN237" s="33">
        <v>18277.72119</v>
      </c>
      <c r="CO237" s="33">
        <v>15256.008949999999</v>
      </c>
      <c r="CP237" s="33">
        <v>5063.904286</v>
      </c>
      <c r="CQ237" s="33">
        <v>5783.7551160000003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15256.008949999999</v>
      </c>
      <c r="CX237" s="33">
        <v>5063.904286</v>
      </c>
      <c r="CY237" s="33">
        <v>5783.7551160000003</v>
      </c>
      <c r="CZ237" s="33">
        <v>18277.72119</v>
      </c>
      <c r="DA237" s="33">
        <v>17069.13248</v>
      </c>
      <c r="DB237" s="33">
        <v>5063.904286</v>
      </c>
      <c r="DC237" s="33">
        <v>5783.7551160000003</v>
      </c>
      <c r="DD237" s="33">
        <v>18277.72119</v>
      </c>
      <c r="DE237" s="33">
        <v>16142.89193</v>
      </c>
      <c r="DF237" s="33">
        <v>5063.904286</v>
      </c>
      <c r="DG237" s="33">
        <v>5783.7551160000003</v>
      </c>
      <c r="DH237" s="33">
        <v>18277.72119</v>
      </c>
      <c r="DI237" s="33">
        <v>16182.2495</v>
      </c>
      <c r="DJ237" s="33">
        <v>5063.904286</v>
      </c>
      <c r="DK237" s="33">
        <v>5783.7551160000003</v>
      </c>
      <c r="DL237" s="33">
        <v>18277.72119</v>
      </c>
      <c r="DM237" s="33">
        <v>17069.13248</v>
      </c>
      <c r="DN237" s="33">
        <v>5063.904286</v>
      </c>
      <c r="DO237" s="33">
        <v>5783.7551160000003</v>
      </c>
      <c r="DP237" s="33">
        <v>18277.72119</v>
      </c>
      <c r="DQ237" s="33">
        <v>17069.13248</v>
      </c>
      <c r="DR237" s="33">
        <v>5063.904286</v>
      </c>
      <c r="DS237" s="33">
        <v>5783.7551160000003</v>
      </c>
      <c r="DT237" s="33">
        <v>18277.72119</v>
      </c>
      <c r="DU237" s="33">
        <v>15256.008949999999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15256.008949999999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17069.13248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18363.315879999998</v>
      </c>
      <c r="EW237" s="33">
        <v>16142.89193</v>
      </c>
      <c r="EX237" s="33">
        <v>5128.0873730000003</v>
      </c>
      <c r="EY237" s="33">
        <v>5811.673691</v>
      </c>
      <c r="EZ237" s="33">
        <v>20952.87527</v>
      </c>
      <c r="FA237" s="33">
        <v>19686.28918</v>
      </c>
      <c r="FB237" s="33">
        <v>6525.0593449999997</v>
      </c>
      <c r="FC237" s="33">
        <v>6932.388371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6967.8170639999998</v>
      </c>
      <c r="G238" s="33">
        <v>9001.3516080000009</v>
      </c>
      <c r="H238" s="33">
        <v>10522.45298</v>
      </c>
      <c r="I238" s="33">
        <v>9132.3163530000002</v>
      </c>
      <c r="J238" s="33">
        <v>7732.0913170000003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7363.3433830000004</v>
      </c>
      <c r="S238" s="33">
        <v>9001.3516080000009</v>
      </c>
      <c r="T238" s="33">
        <v>9842.0324419999997</v>
      </c>
      <c r="U238" s="33">
        <v>9132.3163530000002</v>
      </c>
      <c r="V238" s="33">
        <v>6778</v>
      </c>
      <c r="W238" s="33">
        <v>9001.3516080000009</v>
      </c>
      <c r="X238" s="33">
        <v>10256.78441</v>
      </c>
      <c r="Y238" s="33">
        <v>4652.430523</v>
      </c>
      <c r="Z238" s="33">
        <v>8432.1894900000007</v>
      </c>
      <c r="AA238" s="33">
        <v>9001.3516080000009</v>
      </c>
      <c r="AB238" s="33">
        <v>3717</v>
      </c>
      <c r="AC238" s="33">
        <v>6454.1705030000003</v>
      </c>
      <c r="AD238" s="33">
        <v>6309.3684469999998</v>
      </c>
      <c r="AE238" s="33">
        <v>8240.2577569999994</v>
      </c>
      <c r="AF238" s="33">
        <v>10522.45298</v>
      </c>
      <c r="AG238" s="33">
        <v>9132.3163530000002</v>
      </c>
      <c r="AH238" s="33">
        <v>4036.1951800000002</v>
      </c>
      <c r="AI238" s="33">
        <v>9001.3516080000009</v>
      </c>
      <c r="AJ238" s="33">
        <v>5743.4645559999999</v>
      </c>
      <c r="AK238" s="33">
        <v>9132.3163530000002</v>
      </c>
      <c r="AL238" s="33">
        <v>8432.1894900000007</v>
      </c>
      <c r="AM238" s="33">
        <v>9001.3516080000009</v>
      </c>
      <c r="AN238" s="33">
        <v>10190</v>
      </c>
      <c r="AO238" s="33">
        <v>3890</v>
      </c>
      <c r="AP238" s="33">
        <v>8432.1894900000007</v>
      </c>
      <c r="AQ238" s="33">
        <v>9001.3516080000009</v>
      </c>
      <c r="AR238" s="33">
        <v>6430.0121349999999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396.6981571</v>
      </c>
      <c r="U239" s="33">
        <v>1960.8204539999999</v>
      </c>
      <c r="V239" s="33">
        <v>496.91227830000003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505.87497739999998</v>
      </c>
      <c r="AD239" s="33">
        <v>120.6056306</v>
      </c>
      <c r="AE239" s="33">
        <v>3033.456549</v>
      </c>
      <c r="AF239" s="33">
        <v>6760.6702750000004</v>
      </c>
      <c r="AG239" s="33">
        <v>5653.742972</v>
      </c>
      <c r="AH239" s="33">
        <v>2404.2362349999999</v>
      </c>
      <c r="AI239" s="33">
        <v>3033.456549</v>
      </c>
      <c r="AJ239" s="33">
        <v>6760.6702750000004</v>
      </c>
      <c r="AK239" s="33">
        <v>6032.7744720000001</v>
      </c>
      <c r="AL239" s="33">
        <v>501.10561439999998</v>
      </c>
      <c r="AM239" s="33">
        <v>3033.456549</v>
      </c>
      <c r="AN239" s="33">
        <v>6760.6702750000004</v>
      </c>
      <c r="AO239" s="33">
        <v>4026.6988080000001</v>
      </c>
      <c r="AP239" s="33">
        <v>2404.2362349999999</v>
      </c>
      <c r="AQ239" s="33">
        <v>3033.456549</v>
      </c>
      <c r="AR239" s="33">
        <v>6760.6702750000004</v>
      </c>
      <c r="AS239" s="33">
        <v>508.61883840000002</v>
      </c>
      <c r="AT239" s="33">
        <v>2404.2362349999999</v>
      </c>
      <c r="AU239" s="33">
        <v>3033.456549</v>
      </c>
      <c r="AV239" s="33">
        <v>3811.2941350000001</v>
      </c>
      <c r="AW239" s="33">
        <v>2265.3211019999999</v>
      </c>
      <c r="AX239" s="33">
        <v>2404.2362349999999</v>
      </c>
      <c r="AY239" s="33">
        <v>3033.456549</v>
      </c>
      <c r="AZ239" s="33">
        <v>6760.6702750000004</v>
      </c>
      <c r="BA239" s="33">
        <v>555.37876970000002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607.00876659999994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1993.3664659999999</v>
      </c>
      <c r="BR239" s="33">
        <v>2404.2362349999999</v>
      </c>
      <c r="BS239" s="33">
        <v>3033.456549</v>
      </c>
      <c r="BT239" s="33">
        <v>6760.6702750000004</v>
      </c>
      <c r="BU239" s="33">
        <v>5208.7147649999997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483.59900090000002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4586.2493420000001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W240" s="33">
        <v>133.44058820000001</v>
      </c>
      <c r="X240" s="33">
        <v>209.3845882</v>
      </c>
      <c r="Z240" s="33">
        <v>228.36537250000001</v>
      </c>
      <c r="AA240" s="33">
        <v>133.44058820000001</v>
      </c>
      <c r="AD240" s="33">
        <v>228.36537250000001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N240" s="33">
        <v>340.78552939999997</v>
      </c>
      <c r="AO240" s="33">
        <v>499.14611760000003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V240" s="33">
        <v>340.78552939999997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83.563040790000002</v>
      </c>
      <c r="BJ240" s="33">
        <v>340.89690200000001</v>
      </c>
      <c r="BK240" s="33">
        <v>166.65094120000001</v>
      </c>
      <c r="BL240" s="33">
        <v>223.06138820000001</v>
      </c>
      <c r="BM240" s="33">
        <v>141.9597478</v>
      </c>
      <c r="BN240" s="33">
        <v>412.34893449999998</v>
      </c>
      <c r="BO240" s="33">
        <v>248.4372975</v>
      </c>
      <c r="BP240" s="33">
        <v>637.56583490000003</v>
      </c>
      <c r="BQ240" s="33">
        <v>234.72310379999999</v>
      </c>
      <c r="BR240" s="33">
        <v>510.88404960000003</v>
      </c>
      <c r="BS240" s="33">
        <v>361.22384449999998</v>
      </c>
      <c r="BT240" s="33">
        <v>1088.9155189999999</v>
      </c>
      <c r="BU240" s="33">
        <v>499.14611760000003</v>
      </c>
      <c r="BV240" s="33">
        <v>677.46940979999999</v>
      </c>
      <c r="BW240" s="33">
        <v>516.96114090000003</v>
      </c>
      <c r="BX240" s="33">
        <v>1088.9155189999999</v>
      </c>
      <c r="BY240" s="33">
        <v>330.46468659999999</v>
      </c>
      <c r="BZ240" s="33">
        <v>677.46940979999999</v>
      </c>
      <c r="CA240" s="33">
        <v>516.96114090000003</v>
      </c>
      <c r="CB240" s="33">
        <v>722.59218720000001</v>
      </c>
      <c r="CC240" s="33">
        <v>1199.6917539999999</v>
      </c>
      <c r="CD240" s="33">
        <v>677.46940979999999</v>
      </c>
      <c r="CE240" s="33">
        <v>516.96114090000003</v>
      </c>
      <c r="CF240" s="33">
        <v>1088.9155189999999</v>
      </c>
      <c r="CG240" s="33">
        <v>1199.6917539999999</v>
      </c>
      <c r="CH240" s="33">
        <v>677.46940979999999</v>
      </c>
      <c r="CI240" s="33">
        <v>516.96114090000003</v>
      </c>
      <c r="CJ240" s="33">
        <v>1088.9155189999999</v>
      </c>
      <c r="CK240" s="33">
        <v>1199.6917539999999</v>
      </c>
      <c r="CL240" s="33">
        <v>677.46940979999999</v>
      </c>
      <c r="CM240" s="33">
        <v>516.96114090000003</v>
      </c>
      <c r="CN240" s="33">
        <v>1163.893427</v>
      </c>
      <c r="CO240" s="33">
        <v>927.12060140000006</v>
      </c>
      <c r="CP240" s="33">
        <v>690.92978300000004</v>
      </c>
      <c r="CQ240" s="33">
        <v>540.8959122</v>
      </c>
      <c r="CR240" s="33">
        <v>1312.2320629999999</v>
      </c>
      <c r="CS240" s="33">
        <v>1137.783036</v>
      </c>
      <c r="CT240" s="33">
        <v>717.56020599999999</v>
      </c>
      <c r="CU240" s="33">
        <v>588.24921200000006</v>
      </c>
      <c r="CV240" s="33">
        <v>1470.200668</v>
      </c>
      <c r="CW240" s="33">
        <v>1101.588473</v>
      </c>
      <c r="CX240" s="33">
        <v>745.91944469999999</v>
      </c>
      <c r="CY240" s="33">
        <v>638.67663210000001</v>
      </c>
      <c r="CZ240" s="33">
        <v>1642.927923</v>
      </c>
      <c r="DA240" s="33">
        <v>1547.0042430000001</v>
      </c>
      <c r="DB240" s="33">
        <v>783.78811169999994</v>
      </c>
      <c r="DC240" s="33">
        <v>693.30003739999995</v>
      </c>
      <c r="DD240" s="33">
        <v>1857.5620730000001</v>
      </c>
      <c r="DE240" s="33">
        <v>1839.0786740000001</v>
      </c>
      <c r="DF240" s="33">
        <v>827.78736219999996</v>
      </c>
      <c r="DG240" s="33">
        <v>760.3143718</v>
      </c>
      <c r="DH240" s="33">
        <v>2399.656152</v>
      </c>
      <c r="DI240" s="33">
        <v>2368.6363999999999</v>
      </c>
      <c r="DJ240" s="33">
        <v>988.39536220000002</v>
      </c>
      <c r="DK240" s="33">
        <v>1024.4820970000001</v>
      </c>
      <c r="DL240" s="33">
        <v>2399.656152</v>
      </c>
      <c r="DM240" s="33">
        <v>2368.6363999999999</v>
      </c>
      <c r="DN240" s="33">
        <v>988.39536220000002</v>
      </c>
      <c r="DO240" s="33">
        <v>1024.4820970000001</v>
      </c>
      <c r="DP240" s="33">
        <v>2399.656152</v>
      </c>
      <c r="DQ240" s="33">
        <v>2368.6363999999999</v>
      </c>
      <c r="DR240" s="33">
        <v>988.39536220000002</v>
      </c>
      <c r="DS240" s="33">
        <v>1024.4820970000001</v>
      </c>
      <c r="DT240" s="33">
        <v>2399.656152</v>
      </c>
      <c r="DU240" s="33">
        <v>1863.0919630000001</v>
      </c>
      <c r="DV240" s="33">
        <v>988.39536220000002</v>
      </c>
      <c r="DW240" s="33">
        <v>1024.4820970000001</v>
      </c>
      <c r="DX240" s="33">
        <v>2399.656152</v>
      </c>
      <c r="DY240" s="33">
        <v>2368.6363999999999</v>
      </c>
      <c r="DZ240" s="33">
        <v>988.39536220000002</v>
      </c>
      <c r="EA240" s="33">
        <v>1024.4820970000001</v>
      </c>
      <c r="EB240" s="33">
        <v>2399.656152</v>
      </c>
      <c r="EC240" s="33">
        <v>1690.4117349999999</v>
      </c>
      <c r="ED240" s="33">
        <v>988.39536220000002</v>
      </c>
      <c r="EE240" s="33">
        <v>1024.4820970000001</v>
      </c>
      <c r="EF240" s="33">
        <v>2399.656152</v>
      </c>
      <c r="EG240" s="33">
        <v>2368.6363999999999</v>
      </c>
      <c r="EH240" s="33">
        <v>988.39536220000002</v>
      </c>
      <c r="EI240" s="33">
        <v>1024.4820970000001</v>
      </c>
      <c r="EJ240" s="33">
        <v>2512.5483009999998</v>
      </c>
      <c r="EK240" s="33">
        <v>2463.2276390000002</v>
      </c>
      <c r="EL240" s="33">
        <v>1010.23072</v>
      </c>
      <c r="EM240" s="33">
        <v>1060.2909340000001</v>
      </c>
      <c r="EN240" s="33">
        <v>2938.0129360000001</v>
      </c>
      <c r="EO240" s="33">
        <v>2835.4083999999998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2416.4152279999998</v>
      </c>
      <c r="EX240" s="33">
        <v>1111.6952450000001</v>
      </c>
      <c r="EY240" s="33">
        <v>1211.6445289999999</v>
      </c>
      <c r="EZ240" s="33">
        <v>2938.0129360000001</v>
      </c>
      <c r="FA240" s="33">
        <v>2580.2898380000001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559.66902860000005</v>
      </c>
      <c r="BZ241" s="33">
        <v>559.42498520000004</v>
      </c>
      <c r="CA241" s="33">
        <v>784.01759800000002</v>
      </c>
      <c r="CB241" s="33">
        <v>3539.9712060000002</v>
      </c>
      <c r="CC241" s="33">
        <v>892.7702898</v>
      </c>
      <c r="CD241" s="33">
        <v>1443.559953</v>
      </c>
      <c r="CE241" s="33">
        <v>2085.0279489999998</v>
      </c>
      <c r="CF241" s="33">
        <v>5511.7767709999998</v>
      </c>
      <c r="CG241" s="33">
        <v>4882.1474969999999</v>
      </c>
      <c r="CH241" s="33">
        <v>1611.6445650000001</v>
      </c>
      <c r="CI241" s="33">
        <v>2340.8072400000001</v>
      </c>
      <c r="CJ241" s="33">
        <v>6027.6182479999998</v>
      </c>
      <c r="CK241" s="33">
        <v>2284.1583919999998</v>
      </c>
      <c r="CL241" s="33">
        <v>1735.4489450000001</v>
      </c>
      <c r="CM241" s="33">
        <v>2529.2040000000002</v>
      </c>
      <c r="CN241" s="33">
        <v>6872.7249929999998</v>
      </c>
      <c r="CO241" s="33">
        <v>3365.3735769999998</v>
      </c>
      <c r="CP241" s="33">
        <v>1938.278536</v>
      </c>
      <c r="CQ241" s="33">
        <v>2837.8557460000002</v>
      </c>
      <c r="CR241" s="33">
        <v>7914.3531480000001</v>
      </c>
      <c r="CS241" s="33">
        <v>2649.120876</v>
      </c>
      <c r="CT241" s="33">
        <v>2188.274191</v>
      </c>
      <c r="CU241" s="33">
        <v>3218.2814749999998</v>
      </c>
      <c r="CV241" s="33">
        <v>8709.1960600000002</v>
      </c>
      <c r="CW241" s="33">
        <v>1498.024819</v>
      </c>
      <c r="CX241" s="33">
        <v>2340.983506</v>
      </c>
      <c r="CY241" s="33">
        <v>3496.978235</v>
      </c>
      <c r="CZ241" s="33">
        <v>8974.9955289999998</v>
      </c>
      <c r="DA241" s="33">
        <v>2467.0331310000001</v>
      </c>
      <c r="DB241" s="33">
        <v>2382.7278820000001</v>
      </c>
      <c r="DC241" s="33">
        <v>3587.3349020000001</v>
      </c>
      <c r="DD241" s="33">
        <v>8974.9955289999998</v>
      </c>
      <c r="DE241" s="33">
        <v>2335.5070380000002</v>
      </c>
      <c r="DF241" s="33">
        <v>2382.7278820000001</v>
      </c>
      <c r="DG241" s="33">
        <v>3587.3349020000001</v>
      </c>
      <c r="DH241" s="33">
        <v>11191.027889999999</v>
      </c>
      <c r="DI241" s="33">
        <v>7110.4406559999998</v>
      </c>
      <c r="DJ241" s="33">
        <v>2964.8169680000001</v>
      </c>
      <c r="DK241" s="33">
        <v>4479.4153029999998</v>
      </c>
      <c r="DL241" s="33">
        <v>11191.027889999999</v>
      </c>
      <c r="DM241" s="33">
        <v>4296.371048</v>
      </c>
      <c r="DN241" s="33">
        <v>2964.8169680000001</v>
      </c>
      <c r="DO241" s="33">
        <v>4479.4153029999998</v>
      </c>
      <c r="DP241" s="33">
        <v>11191.027889999999</v>
      </c>
      <c r="DQ241" s="33">
        <v>5242.0329949999996</v>
      </c>
      <c r="DR241" s="33">
        <v>2964.8169680000001</v>
      </c>
      <c r="DS241" s="33">
        <v>4479.4153029999998</v>
      </c>
      <c r="DT241" s="33">
        <v>11191.027889999999</v>
      </c>
      <c r="DU241" s="33">
        <v>4832.0588930000004</v>
      </c>
      <c r="DV241" s="33">
        <v>2964.8169680000001</v>
      </c>
      <c r="DW241" s="33">
        <v>4479.4153029999998</v>
      </c>
      <c r="DX241" s="33">
        <v>11652.081620000001</v>
      </c>
      <c r="DY241" s="33">
        <v>5781.7577199999996</v>
      </c>
      <c r="DZ241" s="33">
        <v>3092.5213520000002</v>
      </c>
      <c r="EA241" s="33">
        <v>4670.0216920000003</v>
      </c>
      <c r="EB241" s="33">
        <v>11982.29682</v>
      </c>
      <c r="EC241" s="33">
        <v>6642.6945679999999</v>
      </c>
      <c r="ED241" s="33">
        <v>3141.5244710000002</v>
      </c>
      <c r="EE241" s="33">
        <v>4776.1208239999996</v>
      </c>
      <c r="EF241" s="33">
        <v>11982.29682</v>
      </c>
      <c r="EG241" s="33">
        <v>4527.7329600000003</v>
      </c>
      <c r="EH241" s="33">
        <v>3141.5244710000002</v>
      </c>
      <c r="EI241" s="33">
        <v>4776.1208239999996</v>
      </c>
      <c r="EJ241" s="33">
        <v>11982.29682</v>
      </c>
      <c r="EK241" s="33">
        <v>5248.5314179999996</v>
      </c>
      <c r="EL241" s="33">
        <v>3141.5244710000002</v>
      </c>
      <c r="EM241" s="33">
        <v>4776.1208239999996</v>
      </c>
      <c r="EN241" s="33">
        <v>11982.29682</v>
      </c>
      <c r="EO241" s="33">
        <v>7178.2216200000003</v>
      </c>
      <c r="EP241" s="33">
        <v>3141.5244710000002</v>
      </c>
      <c r="EQ241" s="33">
        <v>4776.1208239999996</v>
      </c>
      <c r="ER241" s="33">
        <v>11982.29682</v>
      </c>
      <c r="ES241" s="33">
        <v>7289.5737129999998</v>
      </c>
      <c r="ET241" s="33">
        <v>3141.5244710000002</v>
      </c>
      <c r="EU241" s="33">
        <v>4776.1208239999996</v>
      </c>
      <c r="EV241" s="33">
        <v>11982.29682</v>
      </c>
      <c r="EW241" s="33">
        <v>8721.7985339999996</v>
      </c>
      <c r="EX241" s="33">
        <v>3141.5244710000002</v>
      </c>
      <c r="EY241" s="33">
        <v>4776.1208239999996</v>
      </c>
      <c r="EZ241" s="33">
        <v>11982.29682</v>
      </c>
      <c r="FA241" s="33">
        <v>7938.2834249999996</v>
      </c>
      <c r="FB241" s="33">
        <v>3141.5244710000002</v>
      </c>
      <c r="FC241" s="33">
        <v>4776.1208239999996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AZ242" s="33">
        <v>2908.2947060000001</v>
      </c>
      <c r="BA242" s="33">
        <v>2181.1181569999999</v>
      </c>
      <c r="BB242" s="33">
        <v>843.2366667</v>
      </c>
      <c r="BC242" s="33">
        <v>1460.131294</v>
      </c>
      <c r="BD242" s="33">
        <v>649.10113090000004</v>
      </c>
      <c r="BF242" s="33">
        <v>843.2366667</v>
      </c>
      <c r="BG242" s="33">
        <v>1460.131294</v>
      </c>
      <c r="BH242" s="33">
        <v>1476.20209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2223.947373</v>
      </c>
      <c r="BR242" s="33">
        <v>906.87400000000002</v>
      </c>
      <c r="BS242" s="33">
        <v>1590.6875689999999</v>
      </c>
      <c r="BT242" s="33">
        <v>3147.918784</v>
      </c>
      <c r="BV242" s="33">
        <v>906.87400000000002</v>
      </c>
      <c r="BW242" s="33">
        <v>1590.6875689999999</v>
      </c>
      <c r="BX242" s="33">
        <v>3491.6398370000002</v>
      </c>
      <c r="BY242" s="33">
        <v>2349.8112820000001</v>
      </c>
      <c r="BZ242" s="33">
        <v>1048.2915290000001</v>
      </c>
      <c r="CA242" s="33">
        <v>1763.077628</v>
      </c>
      <c r="CB242" s="33">
        <v>3491.6398370000002</v>
      </c>
      <c r="CC242" s="33">
        <v>2634.1145580000002</v>
      </c>
      <c r="CD242" s="33">
        <v>1048.2915290000001</v>
      </c>
      <c r="CE242" s="33">
        <v>1763.077628</v>
      </c>
      <c r="CF242" s="33">
        <v>3491.6398370000002</v>
      </c>
      <c r="CG242" s="33">
        <v>2634.1145580000002</v>
      </c>
      <c r="CH242" s="33">
        <v>1048.2915290000001</v>
      </c>
      <c r="CI242" s="33">
        <v>1763.077628</v>
      </c>
      <c r="CJ242" s="33">
        <v>3491.6398370000002</v>
      </c>
      <c r="CL242" s="33">
        <v>1048.2915290000001</v>
      </c>
      <c r="CM242" s="33">
        <v>1763.077628</v>
      </c>
      <c r="CN242" s="33">
        <v>3491.6398370000002</v>
      </c>
      <c r="CO242" s="33">
        <v>2181.1181569999999</v>
      </c>
      <c r="CP242" s="33">
        <v>1048.2915290000001</v>
      </c>
      <c r="CQ242" s="33">
        <v>1763.077628</v>
      </c>
      <c r="CR242" s="33">
        <v>3491.6398370000002</v>
      </c>
      <c r="CS242" s="33">
        <v>2340.302745</v>
      </c>
      <c r="CT242" s="33">
        <v>1048.2915290000001</v>
      </c>
      <c r="CU242" s="33">
        <v>1763.077628</v>
      </c>
      <c r="CV242" s="33">
        <v>3842.7765749999999</v>
      </c>
      <c r="CW242" s="33">
        <v>2934.265277</v>
      </c>
      <c r="CX242" s="33">
        <v>1192.760102</v>
      </c>
      <c r="CY242" s="33">
        <v>1939.186954</v>
      </c>
      <c r="CZ242" s="33">
        <v>5741.8466669999998</v>
      </c>
      <c r="DA242" s="33">
        <v>4178.1947380000001</v>
      </c>
      <c r="DB242" s="33">
        <v>1974.0965880000001</v>
      </c>
      <c r="DC242" s="33">
        <v>2891.6476859999998</v>
      </c>
      <c r="DD242" s="33">
        <v>5741.8466669999998</v>
      </c>
      <c r="DE242" s="33">
        <v>4460.0133539999997</v>
      </c>
      <c r="DF242" s="33">
        <v>1974.0965880000001</v>
      </c>
      <c r="DG242" s="33">
        <v>2891.6476859999998</v>
      </c>
      <c r="DH242" s="33">
        <v>5741.8466669999998</v>
      </c>
      <c r="DI242" s="33">
        <v>4178.1947380000001</v>
      </c>
      <c r="DJ242" s="33">
        <v>1974.0965880000001</v>
      </c>
      <c r="DK242" s="33">
        <v>2891.6476859999998</v>
      </c>
      <c r="DL242" s="33">
        <v>5741.8466669999998</v>
      </c>
      <c r="DM242" s="33">
        <v>2333.637804</v>
      </c>
      <c r="DN242" s="33">
        <v>1974.0965880000001</v>
      </c>
      <c r="DO242" s="33">
        <v>2891.6476859999998</v>
      </c>
      <c r="DP242" s="33">
        <v>5741.8466669999998</v>
      </c>
      <c r="DQ242" s="33">
        <v>2149.8007720000001</v>
      </c>
      <c r="DR242" s="33">
        <v>1974.0965880000001</v>
      </c>
      <c r="DS242" s="33">
        <v>2891.6476859999998</v>
      </c>
      <c r="DT242" s="33">
        <v>5741.8466669999998</v>
      </c>
      <c r="DU242" s="33">
        <v>4441.2298039999996</v>
      </c>
      <c r="DV242" s="33">
        <v>1974.0965880000001</v>
      </c>
      <c r="DW242" s="33">
        <v>2891.6476859999998</v>
      </c>
      <c r="DX242" s="33">
        <v>5741.8466669999998</v>
      </c>
      <c r="DY242" s="33">
        <v>2181.1181569999999</v>
      </c>
      <c r="DZ242" s="33">
        <v>1974.0965880000001</v>
      </c>
      <c r="EA242" s="33">
        <v>2891.6476859999998</v>
      </c>
      <c r="EB242" s="33">
        <v>5741.8466669999998</v>
      </c>
      <c r="EC242" s="33">
        <v>4441.2298039999996</v>
      </c>
      <c r="ED242" s="33">
        <v>1974.0965880000001</v>
      </c>
      <c r="EE242" s="33">
        <v>2891.6476859999998</v>
      </c>
      <c r="EF242" s="33">
        <v>5741.8466669999998</v>
      </c>
      <c r="EG242" s="33">
        <v>4557.5851759999996</v>
      </c>
      <c r="EH242" s="33">
        <v>1974.0965880000001</v>
      </c>
      <c r="EI242" s="33">
        <v>2891.6476859999998</v>
      </c>
      <c r="EJ242" s="33">
        <v>5741.8466669999998</v>
      </c>
      <c r="EK242" s="33">
        <v>4557.5851759999996</v>
      </c>
      <c r="EL242" s="33">
        <v>1974.0965880000001</v>
      </c>
      <c r="EM242" s="33">
        <v>2891.6476859999998</v>
      </c>
      <c r="EN242" s="33">
        <v>5741.8466669999998</v>
      </c>
      <c r="EO242" s="33">
        <v>4441.2298039999996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5830.8675499999999</v>
      </c>
      <c r="EW242" s="33">
        <v>4630.626303</v>
      </c>
      <c r="EX242" s="33">
        <v>1992.5249759999999</v>
      </c>
      <c r="EY242" s="33">
        <v>2926.6427960000001</v>
      </c>
      <c r="EZ242" s="33">
        <v>5921.0586270000003</v>
      </c>
      <c r="FA242" s="33">
        <v>3869.5219069999998</v>
      </c>
      <c r="FB242" s="33">
        <v>2011.195608</v>
      </c>
      <c r="FC242" s="33">
        <v>2962.0979219999999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44427.16085</v>
      </c>
      <c r="G245" s="33">
        <v>44185.336349999998</v>
      </c>
      <c r="H245" s="33">
        <v>50433.766920000002</v>
      </c>
      <c r="I245" s="33">
        <v>44067.386760000001</v>
      </c>
      <c r="J245" s="33">
        <v>45459.529309999998</v>
      </c>
      <c r="K245" s="33">
        <v>44415.753109999998</v>
      </c>
      <c r="L245" s="33">
        <v>50427.382400000002</v>
      </c>
      <c r="M245" s="33">
        <v>44061.20491</v>
      </c>
      <c r="N245" s="33">
        <v>43268.866439999998</v>
      </c>
      <c r="O245" s="33">
        <v>44443.310389999999</v>
      </c>
      <c r="P245" s="33">
        <v>50608.454250000003</v>
      </c>
      <c r="Q245" s="33">
        <v>44242.424879999999</v>
      </c>
      <c r="R245" s="33">
        <v>45075.373970000001</v>
      </c>
      <c r="S245" s="33">
        <v>44400.424729999999</v>
      </c>
      <c r="T245" s="33">
        <v>53830.015070000001</v>
      </c>
      <c r="U245" s="33">
        <v>45158.213080000001</v>
      </c>
      <c r="V245" s="33">
        <v>42859.545409999999</v>
      </c>
      <c r="W245" s="33">
        <v>45172.438040000001</v>
      </c>
      <c r="X245" s="33">
        <v>54641.544289999998</v>
      </c>
      <c r="Y245" s="33">
        <v>45858.490120000002</v>
      </c>
      <c r="Z245" s="33">
        <v>43652.11032</v>
      </c>
      <c r="AA245" s="33">
        <v>45172.438040000001</v>
      </c>
      <c r="AB245" s="33">
        <v>53420.504459999996</v>
      </c>
      <c r="AC245" s="33">
        <v>44394.945090000001</v>
      </c>
      <c r="AD245" s="33">
        <v>41227.478490000001</v>
      </c>
      <c r="AE245" s="33">
        <v>46674.194450000003</v>
      </c>
      <c r="AF245" s="33">
        <v>57786.814659999996</v>
      </c>
      <c r="AG245" s="33">
        <v>48126.023390000002</v>
      </c>
      <c r="AH245" s="33">
        <v>44938.063139999998</v>
      </c>
      <c r="AI245" s="33">
        <v>48426.768210000002</v>
      </c>
      <c r="AJ245" s="33">
        <v>60694.197350000002</v>
      </c>
      <c r="AK245" s="33">
        <v>50897.112419999998</v>
      </c>
      <c r="AL245" s="33">
        <v>47838.087090000001</v>
      </c>
      <c r="AM245" s="33">
        <v>50290.599589999998</v>
      </c>
      <c r="AN245" s="33">
        <v>64548.315860000002</v>
      </c>
      <c r="AO245" s="33">
        <v>54541.942430000003</v>
      </c>
      <c r="AP245" s="33">
        <v>50467.61911</v>
      </c>
      <c r="AQ245" s="33">
        <v>50290.599589999998</v>
      </c>
      <c r="AR245" s="33">
        <v>65741.464739999996</v>
      </c>
      <c r="AS245" s="33">
        <v>54399.261209999997</v>
      </c>
      <c r="AT245" s="33">
        <v>50564.684759999996</v>
      </c>
      <c r="AU245" s="33">
        <v>50378.189980000003</v>
      </c>
      <c r="AV245" s="33">
        <v>66968.84289</v>
      </c>
      <c r="AW245" s="33">
        <v>57665.212950000001</v>
      </c>
      <c r="AX245" s="33">
        <v>50637.012089999997</v>
      </c>
      <c r="AY245" s="33">
        <v>50459.613660000003</v>
      </c>
      <c r="AZ245" s="33">
        <v>70609.259399999995</v>
      </c>
      <c r="BA245" s="33">
        <v>58711.870699999999</v>
      </c>
      <c r="BB245" s="33">
        <v>50768.613579999997</v>
      </c>
      <c r="BC245" s="33">
        <v>50610.276100000003</v>
      </c>
      <c r="BD245" s="33">
        <v>70754.51397</v>
      </c>
      <c r="BE245" s="33">
        <v>60993.196380000001</v>
      </c>
      <c r="BF245" s="33">
        <v>50819.429929999998</v>
      </c>
      <c r="BG245" s="33">
        <v>50668.106209999998</v>
      </c>
      <c r="BH245" s="33">
        <v>72006.347519999996</v>
      </c>
      <c r="BI245" s="33">
        <v>58755.660029999999</v>
      </c>
      <c r="BJ245" s="33">
        <v>51410.371070000001</v>
      </c>
      <c r="BK245" s="33">
        <v>51198.323230000002</v>
      </c>
      <c r="BL245" s="33">
        <v>73320.715989999997</v>
      </c>
      <c r="BM245" s="33">
        <v>61809.792869999997</v>
      </c>
      <c r="BN245" s="33">
        <v>51481.823100000001</v>
      </c>
      <c r="BO245" s="33">
        <v>51280.10959</v>
      </c>
      <c r="BP245" s="33">
        <v>75930.697929999995</v>
      </c>
      <c r="BQ245" s="33">
        <v>61677.521379999998</v>
      </c>
      <c r="BR245" s="33">
        <v>53340.08754</v>
      </c>
      <c r="BS245" s="33">
        <v>53417.895490000003</v>
      </c>
      <c r="BT245" s="33">
        <v>77487.136710000006</v>
      </c>
      <c r="BU245" s="33">
        <v>62974.105250000001</v>
      </c>
      <c r="BV245" s="33">
        <v>54099.37833</v>
      </c>
      <c r="BW245" s="33">
        <v>54408.306620000003</v>
      </c>
      <c r="BX245" s="33">
        <v>80746.66059</v>
      </c>
      <c r="BY245" s="33">
        <v>68604.034100000004</v>
      </c>
      <c r="BZ245" s="33">
        <v>56425.008750000001</v>
      </c>
      <c r="CA245" s="33">
        <v>57405.79189</v>
      </c>
      <c r="CB245" s="33">
        <v>84180.395910000007</v>
      </c>
      <c r="CC245" s="33">
        <v>68156.096730000005</v>
      </c>
      <c r="CD245" s="33">
        <v>57615.927909999999</v>
      </c>
      <c r="CE245" s="33">
        <v>59116.886429999999</v>
      </c>
      <c r="CF245" s="33">
        <v>86518.524810000003</v>
      </c>
      <c r="CG245" s="33">
        <v>69003.192439999999</v>
      </c>
      <c r="CH245" s="33">
        <v>57784.01253</v>
      </c>
      <c r="CI245" s="33">
        <v>59372.665719999997</v>
      </c>
      <c r="CJ245" s="33">
        <v>87945.578850000005</v>
      </c>
      <c r="CK245" s="33">
        <v>71331.876029999999</v>
      </c>
      <c r="CL245" s="33">
        <v>58184.058940000003</v>
      </c>
      <c r="CM245" s="33">
        <v>59960.359980000001</v>
      </c>
      <c r="CN245" s="33">
        <v>89008.755220000006</v>
      </c>
      <c r="CO245" s="33">
        <v>71451.035929999998</v>
      </c>
      <c r="CP245" s="33">
        <v>58453.852449999998</v>
      </c>
      <c r="CQ245" s="33">
        <v>60364.940029999998</v>
      </c>
      <c r="CR245" s="33">
        <v>90230.203070000003</v>
      </c>
      <c r="CS245" s="33">
        <v>71981.854829999997</v>
      </c>
      <c r="CT245" s="33">
        <v>58749.178290000003</v>
      </c>
      <c r="CU245" s="33">
        <v>60817.014080000001</v>
      </c>
      <c r="CV245" s="33">
        <v>91534.151329999993</v>
      </c>
      <c r="CW245" s="33">
        <v>72327.597139999998</v>
      </c>
      <c r="CX245" s="33">
        <v>59074.71542</v>
      </c>
      <c r="CY245" s="33">
        <v>61322.247580000003</v>
      </c>
      <c r="CZ245" s="33">
        <v>93895.516839999997</v>
      </c>
      <c r="DA245" s="33">
        <v>76583.839290000004</v>
      </c>
      <c r="DB245" s="33">
        <v>59960.087509999998</v>
      </c>
      <c r="DC245" s="33">
        <v>62439.24338</v>
      </c>
      <c r="DD245" s="33">
        <v>94544.087929999994</v>
      </c>
      <c r="DE245" s="33">
        <v>76458.131080000006</v>
      </c>
      <c r="DF245" s="33">
        <v>60234.287190000003</v>
      </c>
      <c r="DG245" s="33">
        <v>62793.766300000003</v>
      </c>
      <c r="DH245" s="33">
        <v>97302.214370000002</v>
      </c>
      <c r="DI245" s="33">
        <v>80987.207490000001</v>
      </c>
      <c r="DJ245" s="33">
        <v>60976.984270000001</v>
      </c>
      <c r="DK245" s="33">
        <v>63950.014430000003</v>
      </c>
      <c r="DL245" s="33">
        <v>97302.214370000002</v>
      </c>
      <c r="DM245" s="33">
        <v>77906.002389999994</v>
      </c>
      <c r="DN245" s="33">
        <v>60976.984270000001</v>
      </c>
      <c r="DO245" s="33">
        <v>63950.014430000003</v>
      </c>
      <c r="DP245" s="33">
        <v>97302.214370000002</v>
      </c>
      <c r="DQ245" s="33">
        <v>78682.302729999996</v>
      </c>
      <c r="DR245" s="33">
        <v>60976.984270000001</v>
      </c>
      <c r="DS245" s="33">
        <v>63950.014430000003</v>
      </c>
      <c r="DT245" s="33">
        <v>97302.214370000002</v>
      </c>
      <c r="DU245" s="33">
        <v>78224.674480000001</v>
      </c>
      <c r="DV245" s="33">
        <v>60976.984270000001</v>
      </c>
      <c r="DW245" s="33">
        <v>63950.014430000003</v>
      </c>
      <c r="DX245" s="33">
        <v>97763.268110000005</v>
      </c>
      <c r="DY245" s="33">
        <v>79013.57647</v>
      </c>
      <c r="DZ245" s="33">
        <v>61104.68866</v>
      </c>
      <c r="EA245" s="33">
        <v>64140.620819999996</v>
      </c>
      <c r="EB245" s="33">
        <v>98093.483309999996</v>
      </c>
      <c r="EC245" s="33">
        <v>79753.760670000003</v>
      </c>
      <c r="ED245" s="33">
        <v>61153.691780000001</v>
      </c>
      <c r="EE245" s="33">
        <v>64246.719949999999</v>
      </c>
      <c r="EF245" s="33">
        <v>98093.483309999996</v>
      </c>
      <c r="EG245" s="33">
        <v>80435.982690000004</v>
      </c>
      <c r="EH245" s="33">
        <v>61153.691780000001</v>
      </c>
      <c r="EI245" s="33">
        <v>64246.719949999999</v>
      </c>
      <c r="EJ245" s="33">
        <v>98206.375459999996</v>
      </c>
      <c r="EK245" s="33">
        <v>81251.372390000004</v>
      </c>
      <c r="EL245" s="33">
        <v>61175.527130000002</v>
      </c>
      <c r="EM245" s="33">
        <v>64282.528789999997</v>
      </c>
      <c r="EN245" s="33">
        <v>98705.664189999996</v>
      </c>
      <c r="EO245" s="33">
        <v>83498.304560000004</v>
      </c>
      <c r="EP245" s="33">
        <v>61319.275959999999</v>
      </c>
      <c r="EQ245" s="33">
        <v>64482.28239</v>
      </c>
      <c r="ER245" s="33">
        <v>98754.882190000004</v>
      </c>
      <c r="ES245" s="33">
        <v>83586.696379999994</v>
      </c>
      <c r="ET245" s="33">
        <v>58115.970990000002</v>
      </c>
      <c r="EU245" s="33">
        <v>64521.494630000001</v>
      </c>
      <c r="EV245" s="33">
        <v>99173.838829999993</v>
      </c>
      <c r="EW245" s="33">
        <v>83942.553150000007</v>
      </c>
      <c r="EX245" s="33">
        <v>55677.628019999996</v>
      </c>
      <c r="EY245" s="33">
        <v>64747.742129999999</v>
      </c>
      <c r="EZ245" s="33">
        <v>101891.4975</v>
      </c>
      <c r="FA245" s="33">
        <v>86309.581779999993</v>
      </c>
      <c r="FB245" s="33">
        <v>57049.996859999999</v>
      </c>
      <c r="FC245" s="33">
        <v>65925.159969999993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2473.4316920000001</v>
      </c>
      <c r="AQ246" s="33">
        <v>3031.1202870000002</v>
      </c>
      <c r="AR246" s="33">
        <v>4649.2425789999998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2761.728901</v>
      </c>
      <c r="BA246" s="33">
        <v>2255.1989199999998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4600.7556649999997</v>
      </c>
      <c r="BV246" s="33">
        <v>3992.1527890000002</v>
      </c>
      <c r="BW246" s="33">
        <v>4861.3797930000001</v>
      </c>
      <c r="BX246" s="33">
        <v>6155.5210859999997</v>
      </c>
      <c r="BY246" s="33">
        <v>3267.2651409999999</v>
      </c>
      <c r="BZ246" s="33">
        <v>3992.1527890000002</v>
      </c>
      <c r="CA246" s="33">
        <v>4861.3797930000001</v>
      </c>
      <c r="CB246" s="33">
        <v>6181.8734000000004</v>
      </c>
      <c r="CC246" s="33">
        <v>5388.8199029999996</v>
      </c>
      <c r="CD246" s="33">
        <v>3992.1527890000002</v>
      </c>
      <c r="CE246" s="33">
        <v>4861.3797930000001</v>
      </c>
      <c r="CF246" s="33">
        <v>5665.8727900000004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4600.7556649999997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5604.6962460000004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3267.2651409999999</v>
      </c>
      <c r="DB246" s="33">
        <v>3992.1527890000002</v>
      </c>
      <c r="DC246" s="33">
        <v>4861.3797930000001</v>
      </c>
      <c r="DD246" s="33">
        <v>6181.8734000000004</v>
      </c>
      <c r="DE246" s="33">
        <v>5699.1536109999997</v>
      </c>
      <c r="DF246" s="33">
        <v>3992.1527890000002</v>
      </c>
      <c r="DG246" s="33">
        <v>4861.3797930000001</v>
      </c>
      <c r="DH246" s="33">
        <v>6181.8734000000004</v>
      </c>
      <c r="DI246" s="33">
        <v>5231.7746120000002</v>
      </c>
      <c r="DJ246" s="33">
        <v>3992.1527890000002</v>
      </c>
      <c r="DK246" s="33">
        <v>4861.3797930000001</v>
      </c>
      <c r="DL246" s="33">
        <v>6181.8734000000004</v>
      </c>
      <c r="DM246" s="33">
        <v>4576.9890759999998</v>
      </c>
      <c r="DN246" s="33">
        <v>3992.1527890000002</v>
      </c>
      <c r="DO246" s="33">
        <v>4861.3797930000001</v>
      </c>
      <c r="DP246" s="33">
        <v>6181.8734000000004</v>
      </c>
      <c r="DQ246" s="33">
        <v>4600.7556649999997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5732.5147870000001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973.87465669999995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1616.2115980000001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2.103819009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55.553853750000002</v>
      </c>
      <c r="AF248" s="33">
        <v>58.056632460000003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46.842726089999999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56.751142489999999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55.682252169999998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4.0140233030000001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4.0140233030000001</v>
      </c>
      <c r="AD251" s="33">
        <v>66.727457880000003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61.407801310000004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W251" s="33">
        <v>182.55593680000001</v>
      </c>
      <c r="AX251" s="33">
        <v>163.84764620000001</v>
      </c>
      <c r="AY251" s="33">
        <v>198.2845548</v>
      </c>
      <c r="AZ251" s="33">
        <v>279.91480610000002</v>
      </c>
      <c r="BA251" s="33">
        <v>89.412165790000003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89.412165790000003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89.412165790000003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1.5395909720000001</v>
      </c>
      <c r="AH253" s="33">
        <v>1.451880995</v>
      </c>
      <c r="AI253" s="33">
        <v>1.706231469</v>
      </c>
      <c r="AM253" s="33">
        <v>1.706231469</v>
      </c>
      <c r="AN253" s="33">
        <v>0.8788595025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W253" s="33">
        <v>1.0817224409999999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1.9041475560000001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0.25844608969999999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3059.9730340000001</v>
      </c>
      <c r="V257" s="33">
        <v>2581.018145</v>
      </c>
      <c r="W257" s="33">
        <v>2906.3120899999999</v>
      </c>
      <c r="X257" s="33">
        <v>3502.0154389999998</v>
      </c>
      <c r="Y257" s="33">
        <v>3274.4050860000002</v>
      </c>
      <c r="Z257" s="33">
        <v>2592.10727</v>
      </c>
      <c r="AA257" s="33">
        <v>3015.8324349999998</v>
      </c>
      <c r="AB257" s="33">
        <v>3622.53928</v>
      </c>
      <c r="AC257" s="33">
        <v>3206.4681</v>
      </c>
      <c r="AD257" s="33">
        <v>2755.0166509999999</v>
      </c>
      <c r="AE257" s="33">
        <v>3123.1952759999999</v>
      </c>
      <c r="AF257" s="33">
        <v>3578.707183</v>
      </c>
      <c r="AG257" s="33">
        <v>3453.7899600000001</v>
      </c>
      <c r="AH257" s="33">
        <v>2871.5305539999999</v>
      </c>
      <c r="AI257" s="33">
        <v>3184.5163849999999</v>
      </c>
      <c r="AJ257" s="33">
        <v>3833.4954320000002</v>
      </c>
      <c r="AK257" s="33">
        <v>3592.7884669999999</v>
      </c>
      <c r="AL257" s="33">
        <v>2888.4613479999998</v>
      </c>
      <c r="AM257" s="33">
        <v>3314.0706719999998</v>
      </c>
      <c r="AN257" s="33">
        <v>3834.3742910000001</v>
      </c>
      <c r="AO257" s="33">
        <v>3592.7884669999999</v>
      </c>
      <c r="AP257" s="33">
        <v>3959.443432</v>
      </c>
      <c r="AQ257" s="33">
        <v>4479.5074519999998</v>
      </c>
      <c r="AR257" s="33">
        <v>6139.9707010000002</v>
      </c>
      <c r="AS257" s="33">
        <v>5885.6104160000004</v>
      </c>
      <c r="AT257" s="33">
        <v>4693.1903609999999</v>
      </c>
      <c r="AU257" s="33">
        <v>5363.7694110000002</v>
      </c>
      <c r="AV257" s="33">
        <v>6460.2673610000002</v>
      </c>
      <c r="AW257" s="33">
        <v>3503.392229</v>
      </c>
      <c r="AX257" s="33">
        <v>4693.1903609999999</v>
      </c>
      <c r="AY257" s="33">
        <v>5363.7694110000002</v>
      </c>
      <c r="AZ257" s="33">
        <v>5728.597033</v>
      </c>
      <c r="BA257" s="33">
        <v>5004.1651620000002</v>
      </c>
      <c r="BB257" s="33">
        <v>6399.1372419999998</v>
      </c>
      <c r="BC257" s="33">
        <v>6983.5825960000002</v>
      </c>
      <c r="BD257" s="33">
        <v>7936.2583189999996</v>
      </c>
      <c r="BE257" s="33">
        <v>4218.2156960000002</v>
      </c>
      <c r="BF257" s="33">
        <v>6399.1372419999998</v>
      </c>
      <c r="BG257" s="33">
        <v>6983.5825960000002</v>
      </c>
      <c r="BH257" s="33">
        <v>7934.354171</v>
      </c>
      <c r="BI257" s="33">
        <v>7345.707883</v>
      </c>
      <c r="BJ257" s="33">
        <v>6399.1372419999998</v>
      </c>
      <c r="BK257" s="33">
        <v>6983.5825960000002</v>
      </c>
      <c r="BL257" s="33">
        <v>7938.5063689999997</v>
      </c>
      <c r="BM257" s="33">
        <v>5055.0961770000004</v>
      </c>
      <c r="BN257" s="33">
        <v>6399.1372419999998</v>
      </c>
      <c r="BO257" s="33">
        <v>6983.5825960000002</v>
      </c>
      <c r="BP257" s="33">
        <v>7938.5063689999997</v>
      </c>
      <c r="BQ257" s="33">
        <v>7349.7219059999998</v>
      </c>
      <c r="BR257" s="33">
        <v>6399.1372419999998</v>
      </c>
      <c r="BS257" s="33">
        <v>6983.5825960000002</v>
      </c>
      <c r="BT257" s="33">
        <v>9150.8405299999995</v>
      </c>
      <c r="BU257" s="33">
        <v>7531.7983039999999</v>
      </c>
      <c r="BV257" s="33">
        <v>7184.1114100000004</v>
      </c>
      <c r="BW257" s="33">
        <v>7929.5801419999998</v>
      </c>
      <c r="BX257" s="33">
        <v>9124.4882149999994</v>
      </c>
      <c r="BY257" s="33">
        <v>4739.5166069999996</v>
      </c>
      <c r="BZ257" s="33">
        <v>7184.1114100000004</v>
      </c>
      <c r="CA257" s="33">
        <v>7929.5801419999998</v>
      </c>
      <c r="CB257" s="33">
        <v>9150.8405299999995</v>
      </c>
      <c r="CC257" s="33">
        <v>8265.5591320000003</v>
      </c>
      <c r="CD257" s="33">
        <v>7184.1114100000004</v>
      </c>
      <c r="CE257" s="33">
        <v>7929.5801419999998</v>
      </c>
      <c r="CF257" s="33">
        <v>8634.839919</v>
      </c>
      <c r="CG257" s="33">
        <v>8492.6750639999991</v>
      </c>
      <c r="CH257" s="33">
        <v>7184.1114100000004</v>
      </c>
      <c r="CI257" s="33">
        <v>7929.5801419999998</v>
      </c>
      <c r="CJ257" s="33">
        <v>9150.8405299999995</v>
      </c>
      <c r="CK257" s="33">
        <v>7531.5398580000001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8539.2554220000002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6201.8243169999996</v>
      </c>
      <c r="DB257" s="33">
        <v>7184.1114100000004</v>
      </c>
      <c r="DC257" s="33">
        <v>7929.5801419999998</v>
      </c>
      <c r="DD257" s="33">
        <v>9150.8405299999995</v>
      </c>
      <c r="DE257" s="33">
        <v>8633.7127860000001</v>
      </c>
      <c r="DF257" s="33">
        <v>7184.1114100000004</v>
      </c>
      <c r="DG257" s="33">
        <v>7929.5801419999998</v>
      </c>
      <c r="DH257" s="33">
        <v>9150.8405299999995</v>
      </c>
      <c r="DI257" s="33">
        <v>8164.3625860000002</v>
      </c>
      <c r="DJ257" s="33">
        <v>7184.1114100000004</v>
      </c>
      <c r="DK257" s="33">
        <v>7929.5801419999998</v>
      </c>
      <c r="DL257" s="33">
        <v>9150.8405299999995</v>
      </c>
      <c r="DM257" s="33">
        <v>7507.7732699999997</v>
      </c>
      <c r="DN257" s="33">
        <v>7184.1114100000004</v>
      </c>
      <c r="DO257" s="33">
        <v>7929.5801419999998</v>
      </c>
      <c r="DP257" s="33">
        <v>9150.8405299999995</v>
      </c>
      <c r="DQ257" s="33">
        <v>7531.5398580000001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8676.2967960000005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7184.1114100000004</v>
      </c>
      <c r="EQ257" s="33">
        <v>7929.5801419999998</v>
      </c>
      <c r="ER257" s="33">
        <v>9150.8405299999995</v>
      </c>
      <c r="ES257" s="33">
        <v>8665.1027599999998</v>
      </c>
      <c r="ET257" s="33">
        <v>7128.318593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8678.2679979999994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Z294" s="33">
        <v>185.85444580000001</v>
      </c>
      <c r="DA294" s="33">
        <v>184.60752600000001</v>
      </c>
      <c r="DB294" s="33">
        <v>180.31727670000001</v>
      </c>
      <c r="DC294" s="33">
        <v>184.60752600000001</v>
      </c>
      <c r="DD294" s="33">
        <v>754.65036580000003</v>
      </c>
      <c r="DE294" s="33">
        <v>749.58732599999996</v>
      </c>
      <c r="DF294" s="33">
        <v>732.16703670000004</v>
      </c>
      <c r="DG294" s="33">
        <v>749.58732599999996</v>
      </c>
      <c r="DH294" s="33">
        <v>754.65036580000003</v>
      </c>
      <c r="DI294" s="33">
        <v>749.58732599999996</v>
      </c>
      <c r="DJ294" s="33">
        <v>732.16703670000004</v>
      </c>
      <c r="DK294" s="33">
        <v>749.58732599999996</v>
      </c>
      <c r="DL294" s="33">
        <v>754.65036580000003</v>
      </c>
      <c r="DM294" s="33">
        <v>749.58732599999996</v>
      </c>
      <c r="DN294" s="33">
        <v>732.16703670000004</v>
      </c>
      <c r="DO294" s="33">
        <v>749.58732599999996</v>
      </c>
      <c r="DP294" s="33">
        <v>754.65036580000003</v>
      </c>
      <c r="DQ294" s="33">
        <v>749.58732599999996</v>
      </c>
      <c r="DR294" s="33">
        <v>732.16703670000004</v>
      </c>
      <c r="DS294" s="33">
        <v>749.58732599999996</v>
      </c>
      <c r="DT294" s="33">
        <v>754.65036580000003</v>
      </c>
      <c r="DU294" s="33">
        <v>749.58732599999996</v>
      </c>
      <c r="DV294" s="33">
        <v>732.16703670000004</v>
      </c>
      <c r="DW294" s="33">
        <v>749.58732599999996</v>
      </c>
      <c r="DX294" s="33">
        <v>754.65036580000003</v>
      </c>
      <c r="DY294" s="33">
        <v>749.58732599999996</v>
      </c>
      <c r="DZ294" s="33">
        <v>732.16703670000004</v>
      </c>
      <c r="EA294" s="33">
        <v>749.58732599999996</v>
      </c>
      <c r="EB294" s="33">
        <v>754.65036580000003</v>
      </c>
      <c r="EC294" s="33">
        <v>749.58732599999996</v>
      </c>
      <c r="ED294" s="33">
        <v>732.16703670000004</v>
      </c>
      <c r="EE294" s="33">
        <v>749.58732599999996</v>
      </c>
      <c r="EF294" s="33">
        <v>754.65036580000003</v>
      </c>
      <c r="EG294" s="33">
        <v>749.58732599999996</v>
      </c>
      <c r="EH294" s="33">
        <v>732.16703670000004</v>
      </c>
      <c r="EI294" s="33">
        <v>749.58732599999996</v>
      </c>
      <c r="EJ294" s="33">
        <v>754.65036580000003</v>
      </c>
      <c r="EK294" s="33">
        <v>749.58732599999996</v>
      </c>
      <c r="EL294" s="33">
        <v>732.16703670000004</v>
      </c>
      <c r="EM294" s="33">
        <v>749.58732599999996</v>
      </c>
      <c r="EN294" s="33">
        <v>754.65036580000003</v>
      </c>
      <c r="EO294" s="33">
        <v>749.58732599999996</v>
      </c>
      <c r="EP294" s="33">
        <v>732.16703670000004</v>
      </c>
      <c r="EQ294" s="33">
        <v>749.58732599999996</v>
      </c>
      <c r="ER294" s="33">
        <v>754.65036580000003</v>
      </c>
      <c r="ES294" s="33">
        <v>749.58732599999996</v>
      </c>
      <c r="ET294" s="33">
        <v>732.16703670000004</v>
      </c>
      <c r="EU294" s="33">
        <v>749.58732599999996</v>
      </c>
      <c r="EV294" s="33">
        <v>754.65036580000003</v>
      </c>
      <c r="EW294" s="33">
        <v>749.58732599999996</v>
      </c>
      <c r="EX294" s="33">
        <v>732.16703670000004</v>
      </c>
      <c r="EY294" s="33">
        <v>749.58732599999996</v>
      </c>
      <c r="EZ294" s="33">
        <v>754.65036580000003</v>
      </c>
      <c r="FA294" s="33">
        <v>749.58732599999996</v>
      </c>
      <c r="FB294" s="33">
        <v>732.16703670000004</v>
      </c>
      <c r="FC294" s="33">
        <v>749.58732599999996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185.85444580000001</v>
      </c>
      <c r="DA305" s="33">
        <v>184.60752600000001</v>
      </c>
      <c r="DB305" s="33">
        <v>180.31727670000001</v>
      </c>
      <c r="DC305" s="33">
        <v>184.60752600000001</v>
      </c>
      <c r="DD305" s="33">
        <v>754.65036580000003</v>
      </c>
      <c r="DE305" s="33">
        <v>749.58732599999996</v>
      </c>
      <c r="DF305" s="33">
        <v>732.16703670000004</v>
      </c>
      <c r="DG305" s="33">
        <v>749.58732599999996</v>
      </c>
      <c r="DH305" s="33">
        <v>754.65036580000003</v>
      </c>
      <c r="DI305" s="33">
        <v>749.58732599999996</v>
      </c>
      <c r="DJ305" s="33">
        <v>732.16703670000004</v>
      </c>
      <c r="DK305" s="33">
        <v>749.58732599999996</v>
      </c>
      <c r="DL305" s="33">
        <v>754.65036580000003</v>
      </c>
      <c r="DM305" s="33">
        <v>749.58732599999996</v>
      </c>
      <c r="DN305" s="33">
        <v>732.16703670000004</v>
      </c>
      <c r="DO305" s="33">
        <v>749.58732599999996</v>
      </c>
      <c r="DP305" s="33">
        <v>754.65036580000003</v>
      </c>
      <c r="DQ305" s="33">
        <v>749.58732599999996</v>
      </c>
      <c r="DR305" s="33">
        <v>732.16703670000004</v>
      </c>
      <c r="DS305" s="33">
        <v>749.58732599999996</v>
      </c>
      <c r="DT305" s="33">
        <v>754.65036580000003</v>
      </c>
      <c r="DU305" s="33">
        <v>749.58732599999996</v>
      </c>
      <c r="DV305" s="33">
        <v>732.16703670000004</v>
      </c>
      <c r="DW305" s="33">
        <v>749.58732599999996</v>
      </c>
      <c r="DX305" s="33">
        <v>754.65036580000003</v>
      </c>
      <c r="DY305" s="33">
        <v>749.58732599999996</v>
      </c>
      <c r="DZ305" s="33">
        <v>732.16703670000004</v>
      </c>
      <c r="EA305" s="33">
        <v>749.58732599999996</v>
      </c>
      <c r="EB305" s="33">
        <v>754.65036580000003</v>
      </c>
      <c r="EC305" s="33">
        <v>749.58732599999996</v>
      </c>
      <c r="ED305" s="33">
        <v>732.16703670000004</v>
      </c>
      <c r="EE305" s="33">
        <v>749.58732599999996</v>
      </c>
      <c r="EF305" s="33">
        <v>754.65036580000003</v>
      </c>
      <c r="EG305" s="33">
        <v>749.58732599999996</v>
      </c>
      <c r="EH305" s="33">
        <v>732.16703670000004</v>
      </c>
      <c r="EI305" s="33">
        <v>749.58732599999996</v>
      </c>
      <c r="EJ305" s="33">
        <v>754.65036580000003</v>
      </c>
      <c r="EK305" s="33">
        <v>749.58732599999996</v>
      </c>
      <c r="EL305" s="33">
        <v>732.16703670000004</v>
      </c>
      <c r="EM305" s="33">
        <v>749.58732599999996</v>
      </c>
      <c r="EN305" s="33">
        <v>754.65036580000003</v>
      </c>
      <c r="EO305" s="33">
        <v>749.58732599999996</v>
      </c>
      <c r="EP305" s="33">
        <v>732.16703670000004</v>
      </c>
      <c r="EQ305" s="33">
        <v>749.58732599999996</v>
      </c>
      <c r="ER305" s="33">
        <v>754.65036580000003</v>
      </c>
      <c r="ES305" s="33">
        <v>749.58732599999996</v>
      </c>
      <c r="ET305" s="33">
        <v>732.16703670000004</v>
      </c>
      <c r="EU305" s="33">
        <v>749.58732599999996</v>
      </c>
      <c r="EV305" s="33">
        <v>754.65036580000003</v>
      </c>
      <c r="EW305" s="33">
        <v>749.58732599999996</v>
      </c>
      <c r="EX305" s="33">
        <v>732.16703670000004</v>
      </c>
      <c r="EY305" s="33">
        <v>749.58732599999996</v>
      </c>
      <c r="EZ305" s="33">
        <v>754.65036580000003</v>
      </c>
      <c r="FA305" s="33">
        <v>749.58732599999996</v>
      </c>
      <c r="FB305" s="33">
        <v>732.16703670000004</v>
      </c>
      <c r="FC305" s="33">
        <v>749.58732599999996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4550.3673600000002</v>
      </c>
      <c r="EO306" s="33">
        <v>4519.8383999999996</v>
      </c>
      <c r="EP306" s="33">
        <v>4414.7980799999996</v>
      </c>
      <c r="EQ306" s="33">
        <v>4519.8383999999996</v>
      </c>
      <c r="ER306" s="33">
        <v>5119.1632799999998</v>
      </c>
      <c r="ES306" s="33">
        <v>5084.8181999999997</v>
      </c>
      <c r="ET306" s="33">
        <v>4966.6478399999996</v>
      </c>
      <c r="EU306" s="33">
        <v>5084.8181999999997</v>
      </c>
      <c r="EV306" s="33">
        <v>5687.9592000000002</v>
      </c>
      <c r="EW306" s="33">
        <v>5649.7979999999998</v>
      </c>
      <c r="EX306" s="33">
        <v>5518.4975999999997</v>
      </c>
      <c r="EY306" s="33">
        <v>5649.7979999999998</v>
      </c>
      <c r="EZ306" s="33">
        <v>6256.7551199999998</v>
      </c>
      <c r="FA306" s="33">
        <v>6214.7777999999998</v>
      </c>
      <c r="FB306" s="33">
        <v>6070.3473599999998</v>
      </c>
      <c r="FC306" s="33">
        <v>6214.7777999999998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4550.3673600000002</v>
      </c>
      <c r="EO317" s="33">
        <v>4519.8383999999996</v>
      </c>
      <c r="EP317" s="33">
        <v>4414.7980799999996</v>
      </c>
      <c r="EQ317" s="33">
        <v>4519.8383999999996</v>
      </c>
      <c r="ER317" s="33">
        <v>5119.1632799999998</v>
      </c>
      <c r="ES317" s="33">
        <v>5084.8181999999997</v>
      </c>
      <c r="ET317" s="33">
        <v>4966.6478399999996</v>
      </c>
      <c r="EU317" s="33">
        <v>5084.8181999999997</v>
      </c>
      <c r="EV317" s="33">
        <v>5687.9592000000002</v>
      </c>
      <c r="EW317" s="33">
        <v>5649.7979999999998</v>
      </c>
      <c r="EX317" s="33">
        <v>5518.4975999999997</v>
      </c>
      <c r="EY317" s="33">
        <v>5649.7979999999998</v>
      </c>
      <c r="EZ317" s="33">
        <v>6256.7551199999998</v>
      </c>
      <c r="FA317" s="33">
        <v>6214.7777999999998</v>
      </c>
      <c r="FB317" s="33">
        <v>6070.3473599999998</v>
      </c>
      <c r="FC317" s="33">
        <v>6214.7777999999998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142.57875000000001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23.76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254.79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483.57535919999998</v>
      </c>
      <c r="AE377" s="58">
        <v>483.57535919999998</v>
      </c>
      <c r="AF377" s="58">
        <v>625.27135920000001</v>
      </c>
      <c r="AG377" s="58">
        <v>625.26135920000002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629.32386989999998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220.4975307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170.66357600000001</v>
      </c>
      <c r="AS416" s="33">
        <v>207.28666089999999</v>
      </c>
      <c r="AT416" s="33">
        <v>275.405599</v>
      </c>
      <c r="AU416" s="33">
        <v>226.3306651</v>
      </c>
      <c r="AV416" s="33">
        <v>2229.6309780000001</v>
      </c>
      <c r="AW416" s="33">
        <v>2708.0925609999999</v>
      </c>
      <c r="AX416" s="33">
        <v>3598.0311059999999</v>
      </c>
      <c r="AY416" s="33">
        <v>2956.8925850000001</v>
      </c>
      <c r="AZ416" s="33">
        <v>3174.3751950000001</v>
      </c>
      <c r="BA416" s="33">
        <v>3855.5715890000001</v>
      </c>
      <c r="BB416" s="33">
        <v>5122.5968810000004</v>
      </c>
      <c r="BC416" s="33">
        <v>4209.793713</v>
      </c>
      <c r="BD416" s="33">
        <v>6070.1910099999996</v>
      </c>
      <c r="BE416" s="33">
        <v>7372.8071060000002</v>
      </c>
      <c r="BF416" s="33">
        <v>9795.6730459999999</v>
      </c>
      <c r="BG416" s="33">
        <v>8050.1674759999996</v>
      </c>
      <c r="BH416" s="33">
        <v>6840.6850590000004</v>
      </c>
      <c r="BI416" s="33">
        <v>8308.6432260000001</v>
      </c>
      <c r="BJ416" s="33">
        <v>11039.04542</v>
      </c>
      <c r="BK416" s="33">
        <v>9071.9814729999998</v>
      </c>
      <c r="BL416" s="33">
        <v>8609.7261820000003</v>
      </c>
      <c r="BM416" s="33">
        <v>10457.306909999999</v>
      </c>
      <c r="BN416" s="33">
        <v>13893.807059999999</v>
      </c>
      <c r="BO416" s="33">
        <v>11418.04889</v>
      </c>
      <c r="BP416" s="33">
        <v>9029.2017059999998</v>
      </c>
      <c r="BQ416" s="33">
        <v>10966.798640000001</v>
      </c>
      <c r="BR416" s="33">
        <v>14570.728929999999</v>
      </c>
      <c r="BS416" s="33">
        <v>11974.349039999999</v>
      </c>
      <c r="BT416" s="33">
        <v>10154.835510000001</v>
      </c>
      <c r="BU416" s="33">
        <v>12333.984759999999</v>
      </c>
      <c r="BV416" s="33">
        <v>16387.202369999999</v>
      </c>
      <c r="BW416" s="33">
        <v>13467.14237</v>
      </c>
      <c r="BX416" s="33">
        <v>10154.835510000001</v>
      </c>
      <c r="BY416" s="33">
        <v>12333.984759999999</v>
      </c>
      <c r="BZ416" s="33">
        <v>16387.202369999999</v>
      </c>
      <c r="CA416" s="33">
        <v>13467.14237</v>
      </c>
      <c r="CB416" s="33">
        <v>10154.835510000001</v>
      </c>
      <c r="CC416" s="33">
        <v>12333.984759999999</v>
      </c>
      <c r="CD416" s="33">
        <v>16387.202369999999</v>
      </c>
      <c r="CE416" s="33">
        <v>13467.14237</v>
      </c>
      <c r="CF416" s="33">
        <v>10154.835510000001</v>
      </c>
      <c r="CG416" s="33">
        <v>12333.984759999999</v>
      </c>
      <c r="CH416" s="33">
        <v>16387.202369999999</v>
      </c>
      <c r="CI416" s="33">
        <v>13467.14237</v>
      </c>
      <c r="CJ416" s="33">
        <v>10154.835510000001</v>
      </c>
      <c r="CK416" s="33">
        <v>12333.984759999999</v>
      </c>
      <c r="CL416" s="33">
        <v>16387.202369999999</v>
      </c>
      <c r="CM416" s="33">
        <v>13467.14237</v>
      </c>
      <c r="CN416" s="33">
        <v>10154.835510000001</v>
      </c>
      <c r="CO416" s="33">
        <v>12333.984759999999</v>
      </c>
      <c r="CP416" s="33">
        <v>16387.202369999999</v>
      </c>
      <c r="CQ416" s="33">
        <v>13467.14237</v>
      </c>
      <c r="CR416" s="33">
        <v>10154.835510000001</v>
      </c>
      <c r="CS416" s="33">
        <v>12333.984759999999</v>
      </c>
      <c r="CT416" s="33">
        <v>16387.202369999999</v>
      </c>
      <c r="CU416" s="33">
        <v>13467.14237</v>
      </c>
      <c r="CV416" s="33">
        <v>10154.835510000001</v>
      </c>
      <c r="CW416" s="33">
        <v>12333.984759999999</v>
      </c>
      <c r="CX416" s="33">
        <v>16387.202369999999</v>
      </c>
      <c r="CY416" s="33">
        <v>13467.14237</v>
      </c>
      <c r="CZ416" s="33">
        <v>10154.835510000001</v>
      </c>
      <c r="DA416" s="33">
        <v>12333.984759999999</v>
      </c>
      <c r="DB416" s="33">
        <v>16387.202369999999</v>
      </c>
      <c r="DC416" s="33">
        <v>13467.14237</v>
      </c>
      <c r="DD416" s="33">
        <v>10154.835510000001</v>
      </c>
      <c r="DE416" s="33">
        <v>12333.984759999999</v>
      </c>
      <c r="DF416" s="33">
        <v>16387.202369999999</v>
      </c>
      <c r="DG416" s="33">
        <v>13467.14237</v>
      </c>
      <c r="DH416" s="33">
        <v>10154.835510000001</v>
      </c>
      <c r="DI416" s="33">
        <v>12333.984759999999</v>
      </c>
      <c r="DJ416" s="33">
        <v>16387.202369999999</v>
      </c>
      <c r="DK416" s="33">
        <v>13467.14237</v>
      </c>
      <c r="DL416" s="33">
        <v>10154.835510000001</v>
      </c>
      <c r="DM416" s="33">
        <v>12333.984759999999</v>
      </c>
      <c r="DN416" s="33">
        <v>16387.202369999999</v>
      </c>
      <c r="DO416" s="33">
        <v>13467.14237</v>
      </c>
      <c r="DP416" s="33">
        <v>10154.835510000001</v>
      </c>
      <c r="DQ416" s="33">
        <v>12333.984759999999</v>
      </c>
      <c r="DR416" s="33">
        <v>16387.202369999999</v>
      </c>
      <c r="DS416" s="33">
        <v>13467.14237</v>
      </c>
      <c r="DT416" s="33">
        <v>10154.835510000001</v>
      </c>
      <c r="DU416" s="33">
        <v>12333.984759999999</v>
      </c>
      <c r="DV416" s="33">
        <v>16387.202369999999</v>
      </c>
      <c r="DW416" s="33">
        <v>13467.14237</v>
      </c>
      <c r="DX416" s="33">
        <v>10154.835510000001</v>
      </c>
      <c r="DY416" s="33">
        <v>12333.984759999999</v>
      </c>
      <c r="DZ416" s="33">
        <v>16387.202369999999</v>
      </c>
      <c r="EA416" s="33">
        <v>13467.14237</v>
      </c>
      <c r="EB416" s="33">
        <v>10154.835510000001</v>
      </c>
      <c r="EC416" s="33">
        <v>12333.984759999999</v>
      </c>
      <c r="ED416" s="33">
        <v>16387.202369999999</v>
      </c>
      <c r="EE416" s="33">
        <v>13467.14237</v>
      </c>
      <c r="EF416" s="33">
        <v>10154.835510000001</v>
      </c>
      <c r="EG416" s="33">
        <v>12333.984759999999</v>
      </c>
      <c r="EH416" s="33">
        <v>16387.202369999999</v>
      </c>
      <c r="EI416" s="33">
        <v>13467.14237</v>
      </c>
      <c r="EJ416" s="33">
        <v>10154.835510000001</v>
      </c>
      <c r="EK416" s="33">
        <v>12333.984759999999</v>
      </c>
      <c r="EL416" s="33">
        <v>16387.202369999999</v>
      </c>
      <c r="EM416" s="33">
        <v>13467.14237</v>
      </c>
      <c r="EN416" s="33">
        <v>10154.835510000001</v>
      </c>
      <c r="EO416" s="33">
        <v>12333.984759999999</v>
      </c>
      <c r="EP416" s="33">
        <v>16387.202369999999</v>
      </c>
      <c r="EQ416" s="33">
        <v>13467.14237</v>
      </c>
      <c r="ER416" s="33">
        <v>10154.835510000001</v>
      </c>
      <c r="ES416" s="33">
        <v>12333.984759999999</v>
      </c>
      <c r="ET416" s="33">
        <v>16387.202369999999</v>
      </c>
      <c r="EU416" s="33">
        <v>13467.14237</v>
      </c>
      <c r="EV416" s="33">
        <v>10154.835510000001</v>
      </c>
      <c r="EW416" s="33">
        <v>12333.984759999999</v>
      </c>
      <c r="EX416" s="33">
        <v>16387.202369999999</v>
      </c>
      <c r="EY416" s="33">
        <v>13467.14237</v>
      </c>
      <c r="EZ416" s="33">
        <v>10154.835510000001</v>
      </c>
      <c r="FA416" s="33">
        <v>12333.984759999999</v>
      </c>
      <c r="FB416" s="33">
        <v>16387.202369999999</v>
      </c>
      <c r="FC416" s="33">
        <v>13467.14237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170.66357600000001</v>
      </c>
      <c r="AS425" s="33">
        <v>207.28666089999999</v>
      </c>
      <c r="AT425" s="33">
        <v>275.405599</v>
      </c>
      <c r="AU425" s="33">
        <v>226.3306651</v>
      </c>
      <c r="AV425" s="33">
        <v>2229.6309780000001</v>
      </c>
      <c r="AW425" s="33">
        <v>2708.0925609999999</v>
      </c>
      <c r="AX425" s="33">
        <v>3598.0311059999999</v>
      </c>
      <c r="AY425" s="33">
        <v>2956.8925850000001</v>
      </c>
      <c r="AZ425" s="33">
        <v>3174.3751950000001</v>
      </c>
      <c r="BA425" s="33">
        <v>3855.5715890000001</v>
      </c>
      <c r="BB425" s="33">
        <v>5122.5968810000004</v>
      </c>
      <c r="BC425" s="33">
        <v>4209.793713</v>
      </c>
      <c r="BD425" s="33">
        <v>6070.1910099999996</v>
      </c>
      <c r="BE425" s="33">
        <v>7372.8071060000002</v>
      </c>
      <c r="BF425" s="33">
        <v>9795.6730459999999</v>
      </c>
      <c r="BG425" s="33">
        <v>8050.1674759999996</v>
      </c>
      <c r="BH425" s="33">
        <v>6840.6850590000004</v>
      </c>
      <c r="BI425" s="33">
        <v>8308.6432260000001</v>
      </c>
      <c r="BJ425" s="33">
        <v>11039.04542</v>
      </c>
      <c r="BK425" s="33">
        <v>9071.9814729999998</v>
      </c>
      <c r="BL425" s="33">
        <v>8609.7261820000003</v>
      </c>
      <c r="BM425" s="33">
        <v>10457.306909999999</v>
      </c>
      <c r="BN425" s="33">
        <v>13893.807059999999</v>
      </c>
      <c r="BO425" s="33">
        <v>11418.04889</v>
      </c>
      <c r="BP425" s="33">
        <v>9029.2017059999998</v>
      </c>
      <c r="BQ425" s="33">
        <v>10966.798640000001</v>
      </c>
      <c r="BR425" s="33">
        <v>14570.728929999999</v>
      </c>
      <c r="BS425" s="33">
        <v>11974.349039999999</v>
      </c>
      <c r="BT425" s="33">
        <v>10154.835510000001</v>
      </c>
      <c r="BU425" s="33">
        <v>12333.984759999999</v>
      </c>
      <c r="BV425" s="33">
        <v>16387.202369999999</v>
      </c>
      <c r="BW425" s="33">
        <v>13467.14237</v>
      </c>
      <c r="BX425" s="33">
        <v>10154.835510000001</v>
      </c>
      <c r="BY425" s="33">
        <v>12333.984759999999</v>
      </c>
      <c r="BZ425" s="33">
        <v>16387.202369999999</v>
      </c>
      <c r="CA425" s="33">
        <v>13467.14237</v>
      </c>
      <c r="CB425" s="33">
        <v>10154.835510000001</v>
      </c>
      <c r="CC425" s="33">
        <v>12333.984759999999</v>
      </c>
      <c r="CD425" s="33">
        <v>16387.202369999999</v>
      </c>
      <c r="CE425" s="33">
        <v>13467.14237</v>
      </c>
      <c r="CF425" s="33">
        <v>10154.835510000001</v>
      </c>
      <c r="CG425" s="33">
        <v>12333.984759999999</v>
      </c>
      <c r="CH425" s="33">
        <v>16387.202369999999</v>
      </c>
      <c r="CI425" s="33">
        <v>13467.14237</v>
      </c>
      <c r="CJ425" s="33">
        <v>10154.835510000001</v>
      </c>
      <c r="CK425" s="33">
        <v>12333.984759999999</v>
      </c>
      <c r="CL425" s="33">
        <v>16387.202369999999</v>
      </c>
      <c r="CM425" s="33">
        <v>13467.14237</v>
      </c>
      <c r="CN425" s="33">
        <v>10154.835510000001</v>
      </c>
      <c r="CO425" s="33">
        <v>12333.984759999999</v>
      </c>
      <c r="CP425" s="33">
        <v>16387.202369999999</v>
      </c>
      <c r="CQ425" s="33">
        <v>13467.14237</v>
      </c>
      <c r="CR425" s="33">
        <v>10154.835510000001</v>
      </c>
      <c r="CS425" s="33">
        <v>12333.984759999999</v>
      </c>
      <c r="CT425" s="33">
        <v>16387.202369999999</v>
      </c>
      <c r="CU425" s="33">
        <v>13467.14237</v>
      </c>
      <c r="CV425" s="33">
        <v>10154.835510000001</v>
      </c>
      <c r="CW425" s="33">
        <v>12333.984759999999</v>
      </c>
      <c r="CX425" s="33">
        <v>16387.202369999999</v>
      </c>
      <c r="CY425" s="33">
        <v>13467.14237</v>
      </c>
      <c r="CZ425" s="33">
        <v>10154.835510000001</v>
      </c>
      <c r="DA425" s="33">
        <v>12333.984759999999</v>
      </c>
      <c r="DB425" s="33">
        <v>16387.202369999999</v>
      </c>
      <c r="DC425" s="33">
        <v>13467.14237</v>
      </c>
      <c r="DD425" s="33">
        <v>10154.835510000001</v>
      </c>
      <c r="DE425" s="33">
        <v>12333.984759999999</v>
      </c>
      <c r="DF425" s="33">
        <v>16387.202369999999</v>
      </c>
      <c r="DG425" s="33">
        <v>13467.14237</v>
      </c>
      <c r="DH425" s="33">
        <v>10154.835510000001</v>
      </c>
      <c r="DI425" s="33">
        <v>12333.984759999999</v>
      </c>
      <c r="DJ425" s="33">
        <v>16387.202369999999</v>
      </c>
      <c r="DK425" s="33">
        <v>13467.14237</v>
      </c>
      <c r="DL425" s="33">
        <v>10154.835510000001</v>
      </c>
      <c r="DM425" s="33">
        <v>12333.984759999999</v>
      </c>
      <c r="DN425" s="33">
        <v>16387.202369999999</v>
      </c>
      <c r="DO425" s="33">
        <v>13467.14237</v>
      </c>
      <c r="DP425" s="33">
        <v>10154.835510000001</v>
      </c>
      <c r="DQ425" s="33">
        <v>12333.984759999999</v>
      </c>
      <c r="DR425" s="33">
        <v>16387.202369999999</v>
      </c>
      <c r="DS425" s="33">
        <v>13467.14237</v>
      </c>
      <c r="DT425" s="33">
        <v>10154.835510000001</v>
      </c>
      <c r="DU425" s="33">
        <v>12333.984759999999</v>
      </c>
      <c r="DV425" s="33">
        <v>16387.202369999999</v>
      </c>
      <c r="DW425" s="33">
        <v>13467.14237</v>
      </c>
      <c r="DX425" s="33">
        <v>10154.835510000001</v>
      </c>
      <c r="DY425" s="33">
        <v>12333.984759999999</v>
      </c>
      <c r="DZ425" s="33">
        <v>16387.202369999999</v>
      </c>
      <c r="EA425" s="33">
        <v>13467.14237</v>
      </c>
      <c r="EB425" s="33">
        <v>10154.835510000001</v>
      </c>
      <c r="EC425" s="33">
        <v>12333.984759999999</v>
      </c>
      <c r="ED425" s="33">
        <v>16387.202369999999</v>
      </c>
      <c r="EE425" s="33">
        <v>13467.14237</v>
      </c>
      <c r="EF425" s="33">
        <v>10154.835510000001</v>
      </c>
      <c r="EG425" s="33">
        <v>12333.984759999999</v>
      </c>
      <c r="EH425" s="33">
        <v>16387.202369999999</v>
      </c>
      <c r="EI425" s="33">
        <v>13467.14237</v>
      </c>
      <c r="EJ425" s="33">
        <v>10154.835510000001</v>
      </c>
      <c r="EK425" s="33">
        <v>12333.984759999999</v>
      </c>
      <c r="EL425" s="33">
        <v>16387.202369999999</v>
      </c>
      <c r="EM425" s="33">
        <v>13467.14237</v>
      </c>
      <c r="EN425" s="33">
        <v>10154.835510000001</v>
      </c>
      <c r="EO425" s="33">
        <v>12333.984759999999</v>
      </c>
      <c r="EP425" s="33">
        <v>16387.202369999999</v>
      </c>
      <c r="EQ425" s="33">
        <v>13467.14237</v>
      </c>
      <c r="ER425" s="33">
        <v>10154.835510000001</v>
      </c>
      <c r="ES425" s="33">
        <v>12333.984759999999</v>
      </c>
      <c r="ET425" s="33">
        <v>16387.202369999999</v>
      </c>
      <c r="EU425" s="33">
        <v>13467.14237</v>
      </c>
      <c r="EV425" s="33">
        <v>10154.835510000001</v>
      </c>
      <c r="EW425" s="33">
        <v>12333.984759999999</v>
      </c>
      <c r="EX425" s="33">
        <v>16387.202369999999</v>
      </c>
      <c r="EY425" s="33">
        <v>13467.14237</v>
      </c>
      <c r="EZ425" s="33">
        <v>10154.835510000001</v>
      </c>
      <c r="FA425" s="33">
        <v>12333.984759999999</v>
      </c>
      <c r="FB425" s="33">
        <v>16387.202369999999</v>
      </c>
      <c r="FC425" s="33">
        <v>13467.14237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316.2999337</v>
      </c>
      <c r="BY440" s="33">
        <v>384.175456</v>
      </c>
      <c r="BZ440" s="33">
        <v>510.42392740000003</v>
      </c>
      <c r="CA440" s="33">
        <v>419.47072759999998</v>
      </c>
      <c r="CB440" s="33">
        <v>1555.5404000000001</v>
      </c>
      <c r="CC440" s="33">
        <v>1889.3473530000001</v>
      </c>
      <c r="CD440" s="33">
        <v>2510.2282850000001</v>
      </c>
      <c r="CE440" s="33">
        <v>2062.9269680000002</v>
      </c>
      <c r="CF440" s="33">
        <v>3426.219458</v>
      </c>
      <c r="CG440" s="33">
        <v>4161.4596849999998</v>
      </c>
      <c r="CH440" s="33">
        <v>5529.0065070000001</v>
      </c>
      <c r="CI440" s="33">
        <v>4543.7846030000001</v>
      </c>
      <c r="CJ440" s="33">
        <v>5658.5572240000001</v>
      </c>
      <c r="CK440" s="33">
        <v>6872.8398909999996</v>
      </c>
      <c r="CL440" s="33">
        <v>9131.4056500000006</v>
      </c>
      <c r="CM440" s="33">
        <v>7504.266877</v>
      </c>
      <c r="CN440" s="33">
        <v>8327.7501460000003</v>
      </c>
      <c r="CO440" s="33">
        <v>10114.82099</v>
      </c>
      <c r="CP440" s="33">
        <v>13438.77277</v>
      </c>
      <c r="CQ440" s="33">
        <v>11044.097830000001</v>
      </c>
      <c r="CR440" s="33">
        <v>11408.364089999999</v>
      </c>
      <c r="CS440" s="33">
        <v>13856.51089</v>
      </c>
      <c r="CT440" s="33">
        <v>18410.06393</v>
      </c>
      <c r="CU440" s="33">
        <v>15129.54722</v>
      </c>
      <c r="CV440" s="33">
        <v>14327.77923</v>
      </c>
      <c r="CW440" s="33">
        <v>17402.409970000001</v>
      </c>
      <c r="CX440" s="33">
        <v>23121.223139999998</v>
      </c>
      <c r="CY440" s="33">
        <v>19001.217949999998</v>
      </c>
      <c r="CZ440" s="33">
        <v>17192.206829999999</v>
      </c>
      <c r="DA440" s="33">
        <v>20881.52161</v>
      </c>
      <c r="DB440" s="33">
        <v>27743.647079999999</v>
      </c>
      <c r="DC440" s="33">
        <v>22799.96529</v>
      </c>
      <c r="DD440" s="33">
        <v>18110.749260000001</v>
      </c>
      <c r="DE440" s="33">
        <v>21997.17614</v>
      </c>
      <c r="DF440" s="33">
        <v>29225.930130000001</v>
      </c>
      <c r="DG440" s="33">
        <v>24018.118119999999</v>
      </c>
      <c r="DH440" s="33">
        <v>19702.969639999999</v>
      </c>
      <c r="DI440" s="33">
        <v>23931.074710000001</v>
      </c>
      <c r="DJ440" s="33">
        <v>31795.350149999998</v>
      </c>
      <c r="DK440" s="33">
        <v>26129.689350000001</v>
      </c>
      <c r="DL440" s="33">
        <v>19702.969639999999</v>
      </c>
      <c r="DM440" s="33">
        <v>23931.074710000001</v>
      </c>
      <c r="DN440" s="33">
        <v>31795.350149999998</v>
      </c>
      <c r="DO440" s="33">
        <v>26129.689350000001</v>
      </c>
      <c r="DP440" s="33">
        <v>19702.969639999999</v>
      </c>
      <c r="DQ440" s="33">
        <v>23931.074710000001</v>
      </c>
      <c r="DR440" s="33">
        <v>31795.350149999998</v>
      </c>
      <c r="DS440" s="33">
        <v>26129.689350000001</v>
      </c>
      <c r="DT440" s="33">
        <v>19702.969639999999</v>
      </c>
      <c r="DU440" s="33">
        <v>23931.074710000001</v>
      </c>
      <c r="DV440" s="33">
        <v>31795.350149999998</v>
      </c>
      <c r="DW440" s="33">
        <v>26129.689350000001</v>
      </c>
      <c r="DX440" s="33">
        <v>19702.969639999999</v>
      </c>
      <c r="DY440" s="33">
        <v>23931.074710000001</v>
      </c>
      <c r="DZ440" s="33">
        <v>31795.350149999998</v>
      </c>
      <c r="EA440" s="33">
        <v>26129.689350000001</v>
      </c>
      <c r="EB440" s="33">
        <v>19702.969639999999</v>
      </c>
      <c r="EC440" s="33">
        <v>23931.074710000001</v>
      </c>
      <c r="ED440" s="33">
        <v>31795.350149999998</v>
      </c>
      <c r="EE440" s="33">
        <v>26129.689350000001</v>
      </c>
      <c r="EF440" s="33">
        <v>19702.969639999999</v>
      </c>
      <c r="EG440" s="33">
        <v>23931.074710000001</v>
      </c>
      <c r="EH440" s="33">
        <v>31795.350149999998</v>
      </c>
      <c r="EI440" s="33">
        <v>26129.689350000001</v>
      </c>
      <c r="EJ440" s="33">
        <v>19702.969639999999</v>
      </c>
      <c r="EK440" s="33">
        <v>23931.074710000001</v>
      </c>
      <c r="EL440" s="33">
        <v>31795.350149999998</v>
      </c>
      <c r="EM440" s="33">
        <v>26129.689350000001</v>
      </c>
      <c r="EN440" s="33">
        <v>19702.969639999999</v>
      </c>
      <c r="EO440" s="33">
        <v>23931.074710000001</v>
      </c>
      <c r="EP440" s="33">
        <v>31795.350149999998</v>
      </c>
      <c r="EQ440" s="33">
        <v>26129.689350000001</v>
      </c>
      <c r="ER440" s="33">
        <v>19702.969639999999</v>
      </c>
      <c r="ES440" s="33">
        <v>23931.074710000001</v>
      </c>
      <c r="ET440" s="33">
        <v>31795.350149999998</v>
      </c>
      <c r="EU440" s="33">
        <v>26129.689350000001</v>
      </c>
      <c r="EV440" s="33">
        <v>19702.969639999999</v>
      </c>
      <c r="EW440" s="33">
        <v>23931.074710000001</v>
      </c>
      <c r="EX440" s="33">
        <v>31795.350149999998</v>
      </c>
      <c r="EY440" s="33">
        <v>26129.689350000001</v>
      </c>
      <c r="EZ440" s="33">
        <v>19702.969639999999</v>
      </c>
      <c r="FA440" s="33">
        <v>23931.074710000001</v>
      </c>
      <c r="FB440" s="33">
        <v>31795.350149999998</v>
      </c>
      <c r="FC440" s="33">
        <v>26129.689350000001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316.2999337</v>
      </c>
      <c r="BY449" s="33">
        <v>384.175456</v>
      </c>
      <c r="BZ449" s="33">
        <v>510.42392740000003</v>
      </c>
      <c r="CA449" s="33">
        <v>419.47072759999998</v>
      </c>
      <c r="CB449" s="33">
        <v>1555.5404000000001</v>
      </c>
      <c r="CC449" s="33">
        <v>1889.3473530000001</v>
      </c>
      <c r="CD449" s="33">
        <v>2510.2282850000001</v>
      </c>
      <c r="CE449" s="33">
        <v>2062.9269680000002</v>
      </c>
      <c r="CF449" s="33">
        <v>3426.219458</v>
      </c>
      <c r="CG449" s="33">
        <v>4161.4596849999998</v>
      </c>
      <c r="CH449" s="33">
        <v>5529.0065070000001</v>
      </c>
      <c r="CI449" s="33">
        <v>4543.7846030000001</v>
      </c>
      <c r="CJ449" s="33">
        <v>5658.5572240000001</v>
      </c>
      <c r="CK449" s="33">
        <v>6872.8398909999996</v>
      </c>
      <c r="CL449" s="33">
        <v>9131.4056500000006</v>
      </c>
      <c r="CM449" s="33">
        <v>7504.266877</v>
      </c>
      <c r="CN449" s="33">
        <v>8327.7501460000003</v>
      </c>
      <c r="CO449" s="33">
        <v>10114.82099</v>
      </c>
      <c r="CP449" s="33">
        <v>13438.77277</v>
      </c>
      <c r="CQ449" s="33">
        <v>11044.097830000001</v>
      </c>
      <c r="CR449" s="33">
        <v>11408.364089999999</v>
      </c>
      <c r="CS449" s="33">
        <v>13856.51089</v>
      </c>
      <c r="CT449" s="33">
        <v>18410.06393</v>
      </c>
      <c r="CU449" s="33">
        <v>15129.54722</v>
      </c>
      <c r="CV449" s="33">
        <v>14327.77923</v>
      </c>
      <c r="CW449" s="33">
        <v>17402.409970000001</v>
      </c>
      <c r="CX449" s="33">
        <v>23121.223139999998</v>
      </c>
      <c r="CY449" s="33">
        <v>19001.217949999998</v>
      </c>
      <c r="CZ449" s="33">
        <v>17192.206829999999</v>
      </c>
      <c r="DA449" s="33">
        <v>20881.52161</v>
      </c>
      <c r="DB449" s="33">
        <v>27743.647079999999</v>
      </c>
      <c r="DC449" s="33">
        <v>22799.96529</v>
      </c>
      <c r="DD449" s="33">
        <v>18110.749260000001</v>
      </c>
      <c r="DE449" s="33">
        <v>21997.17614</v>
      </c>
      <c r="DF449" s="33">
        <v>29225.930130000001</v>
      </c>
      <c r="DG449" s="33">
        <v>24018.118119999999</v>
      </c>
      <c r="DH449" s="33">
        <v>19702.969639999999</v>
      </c>
      <c r="DI449" s="33">
        <v>23931.074710000001</v>
      </c>
      <c r="DJ449" s="33">
        <v>31795.350149999998</v>
      </c>
      <c r="DK449" s="33">
        <v>26129.689350000001</v>
      </c>
      <c r="DL449" s="33">
        <v>19702.969639999999</v>
      </c>
      <c r="DM449" s="33">
        <v>23931.074710000001</v>
      </c>
      <c r="DN449" s="33">
        <v>31795.350149999998</v>
      </c>
      <c r="DO449" s="33">
        <v>26129.689350000001</v>
      </c>
      <c r="DP449" s="33">
        <v>19702.969639999999</v>
      </c>
      <c r="DQ449" s="33">
        <v>23931.074710000001</v>
      </c>
      <c r="DR449" s="33">
        <v>31795.350149999998</v>
      </c>
      <c r="DS449" s="33">
        <v>26129.689350000001</v>
      </c>
      <c r="DT449" s="33">
        <v>19702.969639999999</v>
      </c>
      <c r="DU449" s="33">
        <v>23931.074710000001</v>
      </c>
      <c r="DV449" s="33">
        <v>31795.350149999998</v>
      </c>
      <c r="DW449" s="33">
        <v>26129.689350000001</v>
      </c>
      <c r="DX449" s="33">
        <v>19702.969639999999</v>
      </c>
      <c r="DY449" s="33">
        <v>23931.074710000001</v>
      </c>
      <c r="DZ449" s="33">
        <v>31795.350149999998</v>
      </c>
      <c r="EA449" s="33">
        <v>26129.689350000001</v>
      </c>
      <c r="EB449" s="33">
        <v>19702.969639999999</v>
      </c>
      <c r="EC449" s="33">
        <v>23931.074710000001</v>
      </c>
      <c r="ED449" s="33">
        <v>31795.350149999998</v>
      </c>
      <c r="EE449" s="33">
        <v>26129.689350000001</v>
      </c>
      <c r="EF449" s="33">
        <v>19702.969639999999</v>
      </c>
      <c r="EG449" s="33">
        <v>23931.074710000001</v>
      </c>
      <c r="EH449" s="33">
        <v>31795.350149999998</v>
      </c>
      <c r="EI449" s="33">
        <v>26129.689350000001</v>
      </c>
      <c r="EJ449" s="33">
        <v>19702.969639999999</v>
      </c>
      <c r="EK449" s="33">
        <v>23931.074710000001</v>
      </c>
      <c r="EL449" s="33">
        <v>31795.350149999998</v>
      </c>
      <c r="EM449" s="33">
        <v>26129.689350000001</v>
      </c>
      <c r="EN449" s="33">
        <v>19702.969639999999</v>
      </c>
      <c r="EO449" s="33">
        <v>23931.074710000001</v>
      </c>
      <c r="EP449" s="33">
        <v>31795.350149999998</v>
      </c>
      <c r="EQ449" s="33">
        <v>26129.689350000001</v>
      </c>
      <c r="ER449" s="33">
        <v>19702.969639999999</v>
      </c>
      <c r="ES449" s="33">
        <v>23931.074710000001</v>
      </c>
      <c r="ET449" s="33">
        <v>31795.350149999998</v>
      </c>
      <c r="EU449" s="33">
        <v>26129.689350000001</v>
      </c>
      <c r="EV449" s="33">
        <v>19702.969639999999</v>
      </c>
      <c r="EW449" s="33">
        <v>23931.074710000001</v>
      </c>
      <c r="EX449" s="33">
        <v>31795.350149999998</v>
      </c>
      <c r="EY449" s="33">
        <v>26129.689350000001</v>
      </c>
      <c r="EZ449" s="33">
        <v>19702.969639999999</v>
      </c>
      <c r="FA449" s="33">
        <v>23931.074710000001</v>
      </c>
      <c r="FB449" s="33">
        <v>31795.350149999998</v>
      </c>
      <c r="FC449" s="33">
        <v>26129.689350000001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6035.5634380000001</v>
      </c>
      <c r="DM464" s="33">
        <v>7330.7487259999998</v>
      </c>
      <c r="DN464" s="33">
        <v>9739.7933599999997</v>
      </c>
      <c r="DO464" s="33">
        <v>8004.2450749999998</v>
      </c>
      <c r="DP464" s="33">
        <v>8031.7197230000002</v>
      </c>
      <c r="DQ464" s="33">
        <v>9755.2647280000001</v>
      </c>
      <c r="DR464" s="33">
        <v>12961.058440000001</v>
      </c>
      <c r="DS464" s="33">
        <v>10651.50813</v>
      </c>
      <c r="DT464" s="33">
        <v>9601.5658920000005</v>
      </c>
      <c r="DU464" s="33">
        <v>11661.98776</v>
      </c>
      <c r="DV464" s="33">
        <v>15494.372429999999</v>
      </c>
      <c r="DW464" s="33">
        <v>12733.40713</v>
      </c>
      <c r="DX464" s="33">
        <v>11099.807059999999</v>
      </c>
      <c r="DY464" s="33">
        <v>13481.73991</v>
      </c>
      <c r="DZ464" s="33">
        <v>17912.134999999998</v>
      </c>
      <c r="EA464" s="33">
        <v>14720.34499</v>
      </c>
      <c r="EB464" s="33">
        <v>12684.10896</v>
      </c>
      <c r="EC464" s="33">
        <v>15406.02075</v>
      </c>
      <c r="ED464" s="33">
        <v>20468.776689999999</v>
      </c>
      <c r="EE464" s="33">
        <v>16821.41488</v>
      </c>
      <c r="EF464" s="33">
        <v>14628.741249999999</v>
      </c>
      <c r="EG464" s="33">
        <v>17767.956109999999</v>
      </c>
      <c r="EH464" s="33">
        <v>23606.89575</v>
      </c>
      <c r="EI464" s="33">
        <v>19400.347829999999</v>
      </c>
      <c r="EJ464" s="33">
        <v>16392.803510000002</v>
      </c>
      <c r="EK464" s="33">
        <v>19910.572499999998</v>
      </c>
      <c r="EL464" s="33">
        <v>26453.62283</v>
      </c>
      <c r="EM464" s="33">
        <v>21739.812379999999</v>
      </c>
      <c r="EN464" s="33">
        <v>16780.977070000001</v>
      </c>
      <c r="EO464" s="33">
        <v>20382.045109999999</v>
      </c>
      <c r="EP464" s="33">
        <v>27080.03167</v>
      </c>
      <c r="EQ464" s="33">
        <v>22254.6005</v>
      </c>
      <c r="ER464" s="33">
        <v>19217.173009999999</v>
      </c>
      <c r="ES464" s="33">
        <v>23341.029879999998</v>
      </c>
      <c r="ET464" s="33">
        <v>31011.40366</v>
      </c>
      <c r="EU464" s="33">
        <v>25485.435450000001</v>
      </c>
      <c r="EV464" s="33">
        <v>21295.049470000002</v>
      </c>
      <c r="EW464" s="33">
        <v>25864.80257</v>
      </c>
      <c r="EX464" s="33">
        <v>34364.54335</v>
      </c>
      <c r="EY464" s="33">
        <v>28241.074189999999</v>
      </c>
      <c r="EZ464" s="33">
        <v>21695.204659999999</v>
      </c>
      <c r="FA464" s="33">
        <v>26350.827979999998</v>
      </c>
      <c r="FB464" s="33">
        <v>35010.287349999999</v>
      </c>
      <c r="FC464" s="33">
        <v>28771.752100000002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6035.5634380000001</v>
      </c>
      <c r="DM473" s="33">
        <v>7330.7487259999998</v>
      </c>
      <c r="DN473" s="33">
        <v>9739.7933599999997</v>
      </c>
      <c r="DO473" s="33">
        <v>8004.2450749999998</v>
      </c>
      <c r="DP473" s="33">
        <v>8031.7197230000002</v>
      </c>
      <c r="DQ473" s="33">
        <v>9755.2647280000001</v>
      </c>
      <c r="DR473" s="33">
        <v>12961.058440000001</v>
      </c>
      <c r="DS473" s="33">
        <v>10651.50813</v>
      </c>
      <c r="DT473" s="33">
        <v>9601.5658920000005</v>
      </c>
      <c r="DU473" s="33">
        <v>11661.98776</v>
      </c>
      <c r="DV473" s="33">
        <v>15494.372429999999</v>
      </c>
      <c r="DW473" s="33">
        <v>12733.40713</v>
      </c>
      <c r="DX473" s="33">
        <v>11099.807059999999</v>
      </c>
      <c r="DY473" s="33">
        <v>13481.73991</v>
      </c>
      <c r="DZ473" s="33">
        <v>17912.134999999998</v>
      </c>
      <c r="EA473" s="33">
        <v>14720.34499</v>
      </c>
      <c r="EB473" s="33">
        <v>12684.10896</v>
      </c>
      <c r="EC473" s="33">
        <v>15406.02075</v>
      </c>
      <c r="ED473" s="33">
        <v>20468.776689999999</v>
      </c>
      <c r="EE473" s="33">
        <v>16821.41488</v>
      </c>
      <c r="EF473" s="33">
        <v>14628.741249999999</v>
      </c>
      <c r="EG473" s="33">
        <v>17767.956109999999</v>
      </c>
      <c r="EH473" s="33">
        <v>23606.89575</v>
      </c>
      <c r="EI473" s="33">
        <v>19400.347829999999</v>
      </c>
      <c r="EJ473" s="33">
        <v>16392.803510000002</v>
      </c>
      <c r="EK473" s="33">
        <v>19910.572499999998</v>
      </c>
      <c r="EL473" s="33">
        <v>26453.62283</v>
      </c>
      <c r="EM473" s="33">
        <v>21739.812379999999</v>
      </c>
      <c r="EN473" s="33">
        <v>16780.977070000001</v>
      </c>
      <c r="EO473" s="33">
        <v>20382.045109999999</v>
      </c>
      <c r="EP473" s="33">
        <v>27080.03167</v>
      </c>
      <c r="EQ473" s="33">
        <v>22254.6005</v>
      </c>
      <c r="ER473" s="33">
        <v>19217.173009999999</v>
      </c>
      <c r="ES473" s="33">
        <v>23341.029879999998</v>
      </c>
      <c r="ET473" s="33">
        <v>31011.40366</v>
      </c>
      <c r="EU473" s="33">
        <v>25485.435450000001</v>
      </c>
      <c r="EV473" s="33">
        <v>21295.049470000002</v>
      </c>
      <c r="EW473" s="33">
        <v>25864.80257</v>
      </c>
      <c r="EX473" s="33">
        <v>34364.54335</v>
      </c>
      <c r="EY473" s="33">
        <v>28241.074189999999</v>
      </c>
      <c r="EZ473" s="33">
        <v>21695.204659999999</v>
      </c>
      <c r="FA473" s="33">
        <v>26350.827979999998</v>
      </c>
      <c r="FB473" s="33">
        <v>35010.287349999999</v>
      </c>
      <c r="FC473" s="33">
        <v>28771.752100000002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495.92791130000001</v>
      </c>
      <c r="CE654" s="33">
        <v>1359.6216890000001</v>
      </c>
      <c r="CH654" s="33">
        <v>336.29193020000002</v>
      </c>
      <c r="CI654" s="33">
        <v>1359.6216890000001</v>
      </c>
      <c r="CL654" s="33">
        <v>665.96402509999996</v>
      </c>
      <c r="CM654" s="33">
        <v>1359.6216890000001</v>
      </c>
      <c r="CP654" s="33">
        <v>1045.702581</v>
      </c>
      <c r="CQ654" s="33">
        <v>1861.7816150000001</v>
      </c>
      <c r="CT654" s="33">
        <v>502.15992679999999</v>
      </c>
      <c r="CU654" s="33">
        <v>1861.7816150000001</v>
      </c>
      <c r="CY654" s="33">
        <v>1861.7816150000001</v>
      </c>
      <c r="DC654" s="33">
        <v>1861.7816150000001</v>
      </c>
      <c r="DF654" s="33">
        <v>502.15992679999999</v>
      </c>
      <c r="DG654" s="33">
        <v>1861.7816150000001</v>
      </c>
      <c r="DH654" s="33">
        <v>1094.384534</v>
      </c>
      <c r="DJ654" s="33">
        <v>1861.7816150000001</v>
      </c>
      <c r="DK654" s="33">
        <v>1861.7816150000001</v>
      </c>
      <c r="DO654" s="33">
        <v>1861.7816150000001</v>
      </c>
      <c r="DP654" s="33">
        <v>1455.2504980000001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1359.6216890000001</v>
      </c>
      <c r="EQ654" s="33">
        <v>1861.7816150000001</v>
      </c>
      <c r="ER654" s="33">
        <v>1861.7816150000001</v>
      </c>
      <c r="ET654" s="33">
        <v>502.15992679999999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B656" s="33">
        <v>1006.8217069999999</v>
      </c>
      <c r="EE656" s="33">
        <v>1171.074848</v>
      </c>
      <c r="EF656" s="33">
        <v>26.529203679999998</v>
      </c>
      <c r="EI656" s="33">
        <v>1171.074848</v>
      </c>
      <c r="EJ656" s="33">
        <v>518.37676720000002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495.92791130000001</v>
      </c>
      <c r="CE665" s="33">
        <v>1359.6216890000001</v>
      </c>
      <c r="CF665" s="33">
        <v>0</v>
      </c>
      <c r="CG665" s="33">
        <v>0</v>
      </c>
      <c r="CH665" s="33">
        <v>336.29193020000002</v>
      </c>
      <c r="CI665" s="33">
        <v>1359.6216890000001</v>
      </c>
      <c r="CJ665" s="33">
        <v>0</v>
      </c>
      <c r="CK665" s="33">
        <v>0</v>
      </c>
      <c r="CL665" s="33">
        <v>665.96402509999996</v>
      </c>
      <c r="CM665" s="33">
        <v>1359.6216890000001</v>
      </c>
      <c r="CN665" s="33">
        <v>0</v>
      </c>
      <c r="CO665" s="33">
        <v>0</v>
      </c>
      <c r="CP665" s="33">
        <v>1045.702581</v>
      </c>
      <c r="CQ665" s="33">
        <v>1861.7816150000001</v>
      </c>
      <c r="CR665" s="33">
        <v>0</v>
      </c>
      <c r="CS665" s="33">
        <v>0</v>
      </c>
      <c r="CT665" s="33">
        <v>502.15992679999999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502.15992679999999</v>
      </c>
      <c r="DG665" s="33">
        <v>1861.7816150000001</v>
      </c>
      <c r="DH665" s="33">
        <v>1094.384534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1455.2504980000001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2868.6033219999999</v>
      </c>
      <c r="EC665" s="33">
        <v>0</v>
      </c>
      <c r="ED665" s="33">
        <v>0</v>
      </c>
      <c r="EE665" s="33">
        <v>3032.856464</v>
      </c>
      <c r="EF665" s="33">
        <v>1888.310819</v>
      </c>
      <c r="EG665" s="33">
        <v>0</v>
      </c>
      <c r="EH665" s="33">
        <v>0</v>
      </c>
      <c r="EI665" s="33">
        <v>3032.856464</v>
      </c>
      <c r="EJ665" s="33">
        <v>2380.158383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1359.6216890000001</v>
      </c>
      <c r="EQ665" s="33">
        <v>3032.856464</v>
      </c>
      <c r="ER665" s="33">
        <v>3032.856464</v>
      </c>
      <c r="ES665" s="33">
        <v>0</v>
      </c>
      <c r="ET665" s="33">
        <v>502.15992679999999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1747.796333</v>
      </c>
      <c r="CY666" s="33">
        <v>680.35002729999997</v>
      </c>
      <c r="DC666" s="33">
        <v>113.3825107</v>
      </c>
      <c r="DG666" s="33">
        <v>1294.9931899999999</v>
      </c>
      <c r="DK666" s="33">
        <v>2714.5060189999999</v>
      </c>
      <c r="EQ666" s="33">
        <v>2109.0345819999998</v>
      </c>
      <c r="EU666" s="33">
        <v>2024.704999</v>
      </c>
      <c r="EY666" s="33">
        <v>2083.197928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W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1146.583435</v>
      </c>
      <c r="BW668" s="33">
        <v>1018.610889</v>
      </c>
      <c r="CA668" s="33">
        <v>949.23198820000005</v>
      </c>
      <c r="CE668" s="33">
        <v>895.444928</v>
      </c>
      <c r="CI668" s="33">
        <v>903.76247139999998</v>
      </c>
      <c r="CM668" s="33">
        <v>751.03977859999998</v>
      </c>
      <c r="CQ668" s="33">
        <v>121.8160658</v>
      </c>
      <c r="DK668" s="33">
        <v>823.57303569999999</v>
      </c>
      <c r="FC668" s="33">
        <v>659.96322769999995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W669" s="33">
        <v>168.64993770000001</v>
      </c>
      <c r="EA669" s="33">
        <v>168.64993770000001</v>
      </c>
      <c r="EI669" s="33">
        <v>168.64993770000001</v>
      </c>
      <c r="EM669" s="33">
        <v>136.95793620000001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4265.6598110000004</v>
      </c>
      <c r="BT677" s="33">
        <v>0</v>
      </c>
      <c r="BU677" s="33">
        <v>0</v>
      </c>
      <c r="BV677" s="33">
        <v>0</v>
      </c>
      <c r="BW677" s="33">
        <v>4137.6872640000001</v>
      </c>
      <c r="BX677" s="33">
        <v>0</v>
      </c>
      <c r="BY677" s="33">
        <v>0</v>
      </c>
      <c r="BZ677" s="33">
        <v>0</v>
      </c>
      <c r="CA677" s="33">
        <v>4068.308364</v>
      </c>
      <c r="CB677" s="33">
        <v>0</v>
      </c>
      <c r="CC677" s="33">
        <v>0</v>
      </c>
      <c r="CD677" s="33">
        <v>0</v>
      </c>
      <c r="CE677" s="33">
        <v>4014.5213039999999</v>
      </c>
      <c r="CF677" s="33">
        <v>0</v>
      </c>
      <c r="CG677" s="33">
        <v>0</v>
      </c>
      <c r="CH677" s="33">
        <v>0</v>
      </c>
      <c r="CI677" s="33">
        <v>4022.838847</v>
      </c>
      <c r="CJ677" s="33">
        <v>0</v>
      </c>
      <c r="CK677" s="33">
        <v>0</v>
      </c>
      <c r="CL677" s="33">
        <v>0</v>
      </c>
      <c r="CM677" s="33">
        <v>3870.1161539999998</v>
      </c>
      <c r="CN677" s="33">
        <v>0</v>
      </c>
      <c r="CO677" s="33">
        <v>0</v>
      </c>
      <c r="CP677" s="33">
        <v>0</v>
      </c>
      <c r="CQ677" s="33">
        <v>3240.892441</v>
      </c>
      <c r="CR677" s="33">
        <v>0</v>
      </c>
      <c r="CS677" s="33">
        <v>0</v>
      </c>
      <c r="CT677" s="33">
        <v>0</v>
      </c>
      <c r="CU677" s="33">
        <v>2152.366689</v>
      </c>
      <c r="CV677" s="33">
        <v>0</v>
      </c>
      <c r="CW677" s="33">
        <v>0</v>
      </c>
      <c r="CX677" s="33">
        <v>0</v>
      </c>
      <c r="CY677" s="33">
        <v>1084.9203829999999</v>
      </c>
      <c r="CZ677" s="33">
        <v>0</v>
      </c>
      <c r="DA677" s="33">
        <v>0</v>
      </c>
      <c r="DB677" s="33">
        <v>0</v>
      </c>
      <c r="DC677" s="33">
        <v>517.95286680000004</v>
      </c>
      <c r="DD677" s="33">
        <v>0</v>
      </c>
      <c r="DE677" s="33">
        <v>0</v>
      </c>
      <c r="DF677" s="33">
        <v>0</v>
      </c>
      <c r="DG677" s="33">
        <v>1699.563547</v>
      </c>
      <c r="DH677" s="33">
        <v>0</v>
      </c>
      <c r="DI677" s="33">
        <v>0</v>
      </c>
      <c r="DJ677" s="33">
        <v>0</v>
      </c>
      <c r="DK677" s="33">
        <v>3942.6494109999999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404.57035610000003</v>
      </c>
      <c r="DX677" s="33">
        <v>0</v>
      </c>
      <c r="DY677" s="33">
        <v>0</v>
      </c>
      <c r="DZ677" s="33">
        <v>0</v>
      </c>
      <c r="EA677" s="33">
        <v>168.64993770000001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168.64993770000001</v>
      </c>
      <c r="EJ677" s="33">
        <v>0</v>
      </c>
      <c r="EK677" s="33">
        <v>0</v>
      </c>
      <c r="EL677" s="33">
        <v>0</v>
      </c>
      <c r="EM677" s="33">
        <v>372.87835469999999</v>
      </c>
      <c r="EN677" s="33">
        <v>0</v>
      </c>
      <c r="EO677" s="33">
        <v>0</v>
      </c>
      <c r="EP677" s="33">
        <v>0</v>
      </c>
      <c r="EQ677" s="33">
        <v>2513.6049379999999</v>
      </c>
      <c r="ER677" s="33">
        <v>0</v>
      </c>
      <c r="ES677" s="33">
        <v>0</v>
      </c>
      <c r="ET677" s="33">
        <v>0</v>
      </c>
      <c r="EU677" s="33">
        <v>2429.2753550000002</v>
      </c>
      <c r="EV677" s="33">
        <v>0</v>
      </c>
      <c r="EW677" s="33">
        <v>0</v>
      </c>
      <c r="EX677" s="33">
        <v>0</v>
      </c>
      <c r="EY677" s="33">
        <v>2487.7682840000002</v>
      </c>
      <c r="EZ677" s="33">
        <v>0</v>
      </c>
      <c r="FA677" s="33">
        <v>0</v>
      </c>
      <c r="FB677" s="33">
        <v>0</v>
      </c>
      <c r="FC677" s="33">
        <v>3779.0396030000002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160.9761598</v>
      </c>
      <c r="BK678" s="33">
        <v>15.269568769999999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160.9761598</v>
      </c>
      <c r="BH689" s="33">
        <v>0</v>
      </c>
      <c r="BI689" s="33">
        <v>0</v>
      </c>
      <c r="BJ689" s="33">
        <v>0</v>
      </c>
      <c r="BK689" s="33">
        <v>15.269568769999999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2842.4146799999999</v>
      </c>
      <c r="EJ751" s="33">
        <v>326.44657100000001</v>
      </c>
      <c r="EM751" s="33">
        <v>3031.9089920000001</v>
      </c>
      <c r="EN751" s="33">
        <v>1029.487644</v>
      </c>
      <c r="EQ751" s="33">
        <v>3031.9089920000001</v>
      </c>
      <c r="ER751" s="33">
        <v>1855.9349890000001</v>
      </c>
      <c r="EU751" s="33">
        <v>3031.9089920000001</v>
      </c>
      <c r="EV751" s="33">
        <v>2519.544609</v>
      </c>
      <c r="EY751" s="33">
        <v>3031.9089920000001</v>
      </c>
      <c r="EZ751" s="33">
        <v>2518.0841030000001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L756" s="33">
        <v>0.91587494349999998</v>
      </c>
      <c r="CM756" s="33">
        <v>366.67149369999998</v>
      </c>
      <c r="CQ756" s="33">
        <v>366.67149369999998</v>
      </c>
      <c r="CT756" s="33">
        <v>59.067583519999999</v>
      </c>
      <c r="CU756" s="33">
        <v>366.67149369999998</v>
      </c>
      <c r="CX756" s="33">
        <v>117.3073069</v>
      </c>
      <c r="CY756" s="33">
        <v>366.67149369999998</v>
      </c>
      <c r="DB756" s="33">
        <v>689.12668229999997</v>
      </c>
      <c r="DC756" s="33">
        <v>926.62718570000004</v>
      </c>
      <c r="DF756" s="33">
        <v>732.80505400000004</v>
      </c>
      <c r="DG756" s="33">
        <v>926.62718570000004</v>
      </c>
      <c r="DJ756" s="33">
        <v>660.11718189999999</v>
      </c>
      <c r="DK756" s="33">
        <v>926.62718570000004</v>
      </c>
      <c r="DN756" s="33">
        <v>430.64012159999999</v>
      </c>
      <c r="DO756" s="33">
        <v>926.62718570000004</v>
      </c>
      <c r="DR756" s="33">
        <v>518.62876540000002</v>
      </c>
      <c r="DS756" s="33">
        <v>926.62718570000004</v>
      </c>
      <c r="DV756" s="33">
        <v>606.41554689999998</v>
      </c>
      <c r="DW756" s="33">
        <v>926.62718570000004</v>
      </c>
      <c r="DZ756" s="33">
        <v>693.50974900000006</v>
      </c>
      <c r="EA756" s="33">
        <v>926.62718570000004</v>
      </c>
      <c r="ED756" s="33">
        <v>779.70630489999996</v>
      </c>
      <c r="EE756" s="33">
        <v>926.62718570000004</v>
      </c>
      <c r="EH756" s="33">
        <v>864.7876344</v>
      </c>
      <c r="EI756" s="33">
        <v>926.62718570000004</v>
      </c>
      <c r="EL756" s="33">
        <v>926.62718570000004</v>
      </c>
      <c r="EM756" s="33">
        <v>926.62718570000004</v>
      </c>
      <c r="EP756" s="33">
        <v>907.14627710000002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0.91587494349999998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59.067583519999999</v>
      </c>
      <c r="CU761" s="33">
        <v>2499.429975</v>
      </c>
      <c r="CV761" s="33">
        <v>0</v>
      </c>
      <c r="CW761" s="33">
        <v>0</v>
      </c>
      <c r="CX761" s="33">
        <v>117.3073069</v>
      </c>
      <c r="CY761" s="33">
        <v>2688.9242869999998</v>
      </c>
      <c r="CZ761" s="33">
        <v>0</v>
      </c>
      <c r="DA761" s="33">
        <v>0</v>
      </c>
      <c r="DB761" s="33">
        <v>689.12668229999997</v>
      </c>
      <c r="DC761" s="33">
        <v>3438.3742910000001</v>
      </c>
      <c r="DD761" s="33">
        <v>0</v>
      </c>
      <c r="DE761" s="33">
        <v>0</v>
      </c>
      <c r="DF761" s="33">
        <v>732.80505400000004</v>
      </c>
      <c r="DG761" s="33">
        <v>3627.8686029999999</v>
      </c>
      <c r="DH761" s="33">
        <v>0</v>
      </c>
      <c r="DI761" s="33">
        <v>0</v>
      </c>
      <c r="DJ761" s="33">
        <v>660.11718189999999</v>
      </c>
      <c r="DK761" s="33">
        <v>3817.3629150000002</v>
      </c>
      <c r="DL761" s="33">
        <v>0</v>
      </c>
      <c r="DM761" s="33">
        <v>0</v>
      </c>
      <c r="DN761" s="33">
        <v>430.64012159999999</v>
      </c>
      <c r="DO761" s="33">
        <v>4006.857227</v>
      </c>
      <c r="DP761" s="33">
        <v>0</v>
      </c>
      <c r="DQ761" s="33">
        <v>0</v>
      </c>
      <c r="DR761" s="33">
        <v>518.62876540000002</v>
      </c>
      <c r="DS761" s="33">
        <v>4202.0363690000004</v>
      </c>
      <c r="DT761" s="33">
        <v>0</v>
      </c>
      <c r="DU761" s="33">
        <v>0</v>
      </c>
      <c r="DV761" s="33">
        <v>606.41554689999998</v>
      </c>
      <c r="DW761" s="33">
        <v>4391.5306810000002</v>
      </c>
      <c r="DX761" s="33">
        <v>0</v>
      </c>
      <c r="DY761" s="33">
        <v>0</v>
      </c>
      <c r="DZ761" s="33">
        <v>693.50974900000006</v>
      </c>
      <c r="EA761" s="33">
        <v>4581.024993</v>
      </c>
      <c r="EB761" s="33">
        <v>0</v>
      </c>
      <c r="EC761" s="33">
        <v>0</v>
      </c>
      <c r="ED761" s="33">
        <v>779.70630489999996</v>
      </c>
      <c r="EE761" s="33">
        <v>4770.5193049999998</v>
      </c>
      <c r="EF761" s="33">
        <v>0</v>
      </c>
      <c r="EG761" s="33">
        <v>0</v>
      </c>
      <c r="EH761" s="33">
        <v>864.7876344</v>
      </c>
      <c r="EI761" s="33">
        <v>4960.0136169999996</v>
      </c>
      <c r="EJ761" s="33">
        <v>326.44657100000001</v>
      </c>
      <c r="EK761" s="33">
        <v>0</v>
      </c>
      <c r="EL761" s="33">
        <v>926.62718570000004</v>
      </c>
      <c r="EM761" s="33">
        <v>5149.5079290000003</v>
      </c>
      <c r="EN761" s="33">
        <v>1029.487644</v>
      </c>
      <c r="EO761" s="33">
        <v>0</v>
      </c>
      <c r="EP761" s="33">
        <v>907.14627710000002</v>
      </c>
      <c r="EQ761" s="33">
        <v>5149.5079290000003</v>
      </c>
      <c r="ER761" s="33">
        <v>1855.9349890000001</v>
      </c>
      <c r="ES761" s="33">
        <v>0</v>
      </c>
      <c r="ET761" s="33">
        <v>926.62718570000004</v>
      </c>
      <c r="EU761" s="33">
        <v>5149.5079290000003</v>
      </c>
      <c r="EV761" s="33">
        <v>2519.544609</v>
      </c>
      <c r="EW761" s="33">
        <v>0</v>
      </c>
      <c r="EX761" s="33">
        <v>926.62718570000004</v>
      </c>
      <c r="EY761" s="33">
        <v>5149.5079290000003</v>
      </c>
      <c r="EZ761" s="33">
        <v>2518.0841030000001</v>
      </c>
      <c r="FA761" s="33">
        <v>0</v>
      </c>
      <c r="FB761" s="33">
        <v>926.62718570000004</v>
      </c>
      <c r="FC761" s="33">
        <v>5149.5079290000003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60206.25909</v>
      </c>
      <c r="G762" s="33">
        <v>62102.603900000002</v>
      </c>
      <c r="H762" s="33">
        <v>66584.919219999996</v>
      </c>
      <c r="I762" s="33">
        <v>62562.378299999997</v>
      </c>
      <c r="J762" s="33">
        <v>62802.942080000001</v>
      </c>
      <c r="K762" s="33">
        <v>64761.400430000002</v>
      </c>
      <c r="L762" s="33">
        <v>65641.422260000007</v>
      </c>
      <c r="M762" s="33">
        <v>61707.588430000003</v>
      </c>
      <c r="N762" s="33">
        <v>61949.430119999997</v>
      </c>
      <c r="O762" s="33">
        <v>63865.230450000003</v>
      </c>
      <c r="P762" s="33">
        <v>68278.414000000004</v>
      </c>
      <c r="Q762" s="33">
        <v>64194.103069999997</v>
      </c>
      <c r="R762" s="33">
        <v>64437.853159999999</v>
      </c>
      <c r="S762" s="33">
        <v>66440.042549999998</v>
      </c>
      <c r="T762" s="33">
        <v>68315.527759999997</v>
      </c>
      <c r="U762" s="33">
        <v>64242.568469999998</v>
      </c>
      <c r="V762" s="33">
        <v>64484.455710000002</v>
      </c>
      <c r="W762" s="33">
        <v>66486.229420000003</v>
      </c>
      <c r="X762" s="33">
        <v>69555.933749999997</v>
      </c>
      <c r="Y762" s="33">
        <v>65414.324990000001</v>
      </c>
      <c r="Z762" s="33">
        <v>65659.017739999996</v>
      </c>
      <c r="AA762" s="33">
        <v>67692.905960000004</v>
      </c>
      <c r="AB762" s="33">
        <v>70679.121539999993</v>
      </c>
      <c r="AC762" s="33">
        <v>66462.636159999995</v>
      </c>
      <c r="AD762" s="33">
        <v>66706.335439999995</v>
      </c>
      <c r="AE762" s="33">
        <v>68778.384040000004</v>
      </c>
      <c r="AF762" s="33">
        <v>75854.250100000005</v>
      </c>
      <c r="AG762" s="33">
        <v>71336.45379</v>
      </c>
      <c r="AH762" s="33">
        <v>71606.298269999999</v>
      </c>
      <c r="AI762" s="33">
        <v>73824.958480000001</v>
      </c>
      <c r="AJ762" s="33">
        <v>79651.405150000006</v>
      </c>
      <c r="AK762" s="33">
        <v>74922.000039999999</v>
      </c>
      <c r="AL762" s="33">
        <v>75213.347049999997</v>
      </c>
      <c r="AM762" s="33">
        <v>77536.344979999994</v>
      </c>
      <c r="AN762" s="33">
        <v>83543.609949999998</v>
      </c>
      <c r="AO762" s="33">
        <v>78604.037479999999</v>
      </c>
      <c r="AP762" s="33">
        <v>78918.593580000001</v>
      </c>
      <c r="AQ762" s="33">
        <v>81343.340060000002</v>
      </c>
      <c r="AR762" s="33">
        <v>86965.186189999993</v>
      </c>
      <c r="AS762" s="33">
        <v>81817.151299999998</v>
      </c>
      <c r="AT762" s="33">
        <v>82142.166819999999</v>
      </c>
      <c r="AU762" s="33">
        <v>84670.769260000001</v>
      </c>
      <c r="AV762" s="33">
        <v>90531.504539999994</v>
      </c>
      <c r="AW762" s="33">
        <v>85161.366880000001</v>
      </c>
      <c r="AX762" s="33">
        <v>85496.795790000004</v>
      </c>
      <c r="AY762" s="33">
        <v>88136.405610000002</v>
      </c>
      <c r="AZ762" s="33">
        <v>94135.393779999999</v>
      </c>
      <c r="BA762" s="33">
        <v>88541.105909999998</v>
      </c>
      <c r="BB762" s="33">
        <v>88888.795610000001</v>
      </c>
      <c r="BC762" s="33">
        <v>91640.133950000003</v>
      </c>
      <c r="BD762" s="33">
        <v>97866.662410000004</v>
      </c>
      <c r="BE762" s="33">
        <v>92036.273239999995</v>
      </c>
      <c r="BF762" s="33">
        <v>92394.92323</v>
      </c>
      <c r="BG762" s="33">
        <v>95265.371480000002</v>
      </c>
      <c r="BH762" s="33">
        <v>101071.3551</v>
      </c>
      <c r="BI762" s="33">
        <v>95046.325459999993</v>
      </c>
      <c r="BJ762" s="33">
        <v>95413.505950000006</v>
      </c>
      <c r="BK762" s="33">
        <v>98386.885259999995</v>
      </c>
      <c r="BL762" s="33">
        <v>104084.2773</v>
      </c>
      <c r="BM762" s="33">
        <v>97865.268750000003</v>
      </c>
      <c r="BN762" s="33">
        <v>98242.434770000007</v>
      </c>
      <c r="BO762" s="33">
        <v>101312.65850000001</v>
      </c>
      <c r="BP762" s="33">
        <v>107212.5548</v>
      </c>
      <c r="BQ762" s="33">
        <v>100791.17200000001</v>
      </c>
      <c r="BR762" s="33">
        <v>101179.2221</v>
      </c>
      <c r="BS762" s="33">
        <v>104349.34759999999</v>
      </c>
      <c r="BT762" s="33">
        <v>110429.51330000001</v>
      </c>
      <c r="BU762" s="33">
        <v>103802.39109999999</v>
      </c>
      <c r="BV762" s="33">
        <v>104202.82889999999</v>
      </c>
      <c r="BW762" s="33">
        <v>107473.7689</v>
      </c>
      <c r="BX762" s="33">
        <v>113748.00109999999</v>
      </c>
      <c r="BY762" s="33">
        <v>106913.78019999999</v>
      </c>
      <c r="BZ762" s="33">
        <v>107328.2022</v>
      </c>
      <c r="CA762" s="33">
        <v>110700.7666</v>
      </c>
      <c r="CB762" s="33">
        <v>117231.4458</v>
      </c>
      <c r="CC762" s="33">
        <v>110175.26730000001</v>
      </c>
      <c r="CD762" s="33">
        <v>110601.69010000001</v>
      </c>
      <c r="CE762" s="33">
        <v>114084.1624</v>
      </c>
      <c r="CF762" s="33">
        <v>120773.2947</v>
      </c>
      <c r="CG762" s="33">
        <v>113496.0848</v>
      </c>
      <c r="CH762" s="33">
        <v>113934.5215</v>
      </c>
      <c r="CI762" s="33">
        <v>117526.61139999999</v>
      </c>
      <c r="CJ762" s="33">
        <v>124312.0108</v>
      </c>
      <c r="CK762" s="33">
        <v>116817.6868</v>
      </c>
      <c r="CL762" s="33">
        <v>117268.84299999999</v>
      </c>
      <c r="CM762" s="33">
        <v>120968.58</v>
      </c>
      <c r="CN762" s="33">
        <v>127965.1922</v>
      </c>
      <c r="CO762" s="33">
        <v>120238.9702</v>
      </c>
      <c r="CP762" s="33">
        <v>120702.527</v>
      </c>
      <c r="CQ762" s="33">
        <v>124514.8097</v>
      </c>
      <c r="CR762" s="33">
        <v>131740.573</v>
      </c>
      <c r="CS762" s="33">
        <v>123779.8835</v>
      </c>
      <c r="CT762" s="33">
        <v>124256.32799999999</v>
      </c>
      <c r="CU762" s="33">
        <v>128184.15459999999</v>
      </c>
      <c r="CV762" s="33">
        <v>135761.796</v>
      </c>
      <c r="CW762" s="33">
        <v>127557.53230000001</v>
      </c>
      <c r="CX762" s="33">
        <v>128050.2411</v>
      </c>
      <c r="CY762" s="33">
        <v>132096.7475</v>
      </c>
      <c r="CZ762" s="33">
        <v>139735.1496</v>
      </c>
      <c r="DA762" s="33">
        <v>131282.75030000001</v>
      </c>
      <c r="DB762" s="33">
        <v>131788.46739999999</v>
      </c>
      <c r="DC762" s="33">
        <v>135958.0289</v>
      </c>
      <c r="DD762" s="33">
        <v>143746.8493</v>
      </c>
      <c r="DE762" s="33">
        <v>135029.4209</v>
      </c>
      <c r="DF762" s="33">
        <v>135549.66279999999</v>
      </c>
      <c r="DG762" s="33">
        <v>139850.769</v>
      </c>
      <c r="DH762" s="33">
        <v>147605.77919999999</v>
      </c>
      <c r="DI762" s="33">
        <v>138631.22529999999</v>
      </c>
      <c r="DJ762" s="33">
        <v>139165.01449999999</v>
      </c>
      <c r="DK762" s="33">
        <v>143594.17329999999</v>
      </c>
      <c r="DL762" s="33">
        <v>151431.68859999999</v>
      </c>
      <c r="DM762" s="33">
        <v>142203.27710000001</v>
      </c>
      <c r="DN762" s="33">
        <v>142751.7537</v>
      </c>
      <c r="DO762" s="33">
        <v>147307.14600000001</v>
      </c>
      <c r="DP762" s="33">
        <v>154810.94390000001</v>
      </c>
      <c r="DQ762" s="33">
        <v>145355.66500000001</v>
      </c>
      <c r="DR762" s="33">
        <v>145917.08059999999</v>
      </c>
      <c r="DS762" s="33">
        <v>150585.0589</v>
      </c>
      <c r="DT762" s="33">
        <v>158201.07949999999</v>
      </c>
      <c r="DU762" s="33">
        <v>148516.46780000001</v>
      </c>
      <c r="DV762" s="33">
        <v>149090.0312</v>
      </c>
      <c r="DW762" s="33">
        <v>153872.0662</v>
      </c>
      <c r="DX762" s="33">
        <v>161604.50200000001</v>
      </c>
      <c r="DY762" s="33">
        <v>151688.1305</v>
      </c>
      <c r="DZ762" s="33">
        <v>152274.44209999999</v>
      </c>
      <c r="EA762" s="33">
        <v>157171.61960000001</v>
      </c>
      <c r="EB762" s="33">
        <v>165075.05420000001</v>
      </c>
      <c r="EC762" s="33">
        <v>154919.5465</v>
      </c>
      <c r="ED762" s="33">
        <v>155518.13320000001</v>
      </c>
      <c r="EE762" s="33">
        <v>160534.58559999999</v>
      </c>
      <c r="EF762" s="33">
        <v>168614.71539999999</v>
      </c>
      <c r="EG762" s="33">
        <v>158214.83309999999</v>
      </c>
      <c r="EH762" s="33">
        <v>158825.52650000001</v>
      </c>
      <c r="EI762" s="33">
        <v>163964.46400000001</v>
      </c>
      <c r="EJ762" s="33">
        <v>172178.1587</v>
      </c>
      <c r="EK762" s="33">
        <v>161531.321</v>
      </c>
      <c r="EL762" s="33">
        <v>162153.39230000001</v>
      </c>
      <c r="EM762" s="33">
        <v>167417.04680000001</v>
      </c>
      <c r="EN762" s="33">
        <v>175710.23449999999</v>
      </c>
      <c r="EO762" s="33">
        <v>164814.70550000001</v>
      </c>
      <c r="EP762" s="33">
        <v>165449.1967</v>
      </c>
      <c r="EQ762" s="33">
        <v>170837.29490000001</v>
      </c>
      <c r="ER762" s="33">
        <v>179590.89170000001</v>
      </c>
      <c r="ES762" s="33">
        <v>168413.89670000001</v>
      </c>
      <c r="ET762" s="33">
        <v>169062.08369999999</v>
      </c>
      <c r="EU762" s="33">
        <v>174587.99230000001</v>
      </c>
      <c r="EV762" s="33">
        <v>183320.13029999999</v>
      </c>
      <c r="EW762" s="33">
        <v>171871.67120000001</v>
      </c>
      <c r="EX762" s="33">
        <v>172532.83180000001</v>
      </c>
      <c r="EY762" s="33">
        <v>178193.35130000001</v>
      </c>
      <c r="EZ762" s="33">
        <v>187005.27960000001</v>
      </c>
      <c r="FA762" s="33">
        <v>175289.70499999999</v>
      </c>
      <c r="FB762" s="33">
        <v>175963.84169999999</v>
      </c>
      <c r="FC762" s="33">
        <v>181757.69810000001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45075.373970000001</v>
      </c>
      <c r="F4" s="1">
        <f>PLANEL_GerMED_Trim_Resultado!S245</f>
        <v>44400.424729999999</v>
      </c>
      <c r="G4" s="1">
        <f>PLANEL_GerMED_Trim_Resultado!T245</f>
        <v>53830.015070000001</v>
      </c>
      <c r="H4" s="1">
        <f>PLANEL_GerMED_Trim_Resultado!U245</f>
        <v>45158.213080000001</v>
      </c>
      <c r="I4" s="1">
        <f>PLANEL_GerMED_Trim_Resultado!V245</f>
        <v>42859.545409999999</v>
      </c>
      <c r="J4" s="1">
        <f>PLANEL_GerMED_Trim_Resultado!W245</f>
        <v>45172.438040000001</v>
      </c>
      <c r="K4" s="1">
        <f>PLANEL_GerMED_Trim_Resultado!X245</f>
        <v>54641.544289999998</v>
      </c>
      <c r="L4" s="1">
        <f>PLANEL_GerMED_Trim_Resultado!Y245</f>
        <v>45858.490120000002</v>
      </c>
      <c r="M4" s="1">
        <f>PLANEL_GerMED_Trim_Resultado!Z245</f>
        <v>43652.11032</v>
      </c>
      <c r="N4" s="1">
        <f>PLANEL_GerMED_Trim_Resultado!AA245</f>
        <v>45172.438040000001</v>
      </c>
      <c r="O4" s="1">
        <f>PLANEL_GerMED_Trim_Resultado!AB245</f>
        <v>53420.504459999996</v>
      </c>
      <c r="P4" s="1">
        <f>PLANEL_GerMED_Trim_Resultado!AC245</f>
        <v>44394.945090000001</v>
      </c>
      <c r="Q4" s="1">
        <f>PLANEL_GerMED_Trim_Resultado!AD245</f>
        <v>41227.478490000001</v>
      </c>
      <c r="R4" s="1">
        <f>PLANEL_GerMED_Trim_Resultado!AE245</f>
        <v>46674.194450000003</v>
      </c>
      <c r="S4" s="1">
        <f>PLANEL_GerMED_Trim_Resultado!AF245</f>
        <v>57786.814659999996</v>
      </c>
      <c r="T4" s="1">
        <f>PLANEL_GerMED_Trim_Resultado!AG245</f>
        <v>48126.023390000002</v>
      </c>
      <c r="U4" s="1">
        <f>PLANEL_GerMED_Trim_Resultado!AH245</f>
        <v>44938.063139999998</v>
      </c>
      <c r="V4" s="1">
        <f>PLANEL_GerMED_Trim_Resultado!AI245</f>
        <v>48426.768210000002</v>
      </c>
      <c r="W4" s="1">
        <f>PLANEL_GerMED_Trim_Resultado!AJ245</f>
        <v>60694.197350000002</v>
      </c>
      <c r="X4" s="1">
        <f>PLANEL_GerMED_Trim_Resultado!AK245</f>
        <v>50897.112419999998</v>
      </c>
      <c r="Y4" s="1">
        <f>PLANEL_GerMED_Trim_Resultado!AL245</f>
        <v>47838.087090000001</v>
      </c>
      <c r="Z4" s="1">
        <f>PLANEL_GerMED_Trim_Resultado!AM245</f>
        <v>50290.599589999998</v>
      </c>
      <c r="AA4" s="1">
        <f>PLANEL_GerMED_Trim_Resultado!AN245</f>
        <v>64548.315860000002</v>
      </c>
      <c r="AB4" s="1">
        <f>PLANEL_GerMED_Trim_Resultado!AO245</f>
        <v>54541.942430000003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65741.464739999996</v>
      </c>
      <c r="AF4" s="1">
        <f>PLANEL_GerMED_Trim_Resultado!AS245</f>
        <v>54399.261209999997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66968.84289</v>
      </c>
      <c r="AJ4" s="1">
        <f>PLANEL_GerMED_Trim_Resultado!AW245</f>
        <v>57665.212950000001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70609.259399999995</v>
      </c>
      <c r="AN4" s="1">
        <f>PLANEL_GerMED_Trim_Resultado!BA245</f>
        <v>58711.870699999999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70754.51397</v>
      </c>
      <c r="AR4" s="1">
        <f>PLANEL_GerMED_Trim_Resultado!BE245</f>
        <v>60993.196380000001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72006.347519999996</v>
      </c>
      <c r="AV4" s="1">
        <f>PLANEL_GerMED_Trim_Resultado!BI245</f>
        <v>58755.660029999999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73320.715989999997</v>
      </c>
      <c r="AZ4" s="1">
        <f>PLANEL_GerMED_Trim_Resultado!BM245</f>
        <v>61809.792869999997</v>
      </c>
      <c r="BA4" s="1">
        <f>PLANEL_GerMED_Trim_Resultado!BN245</f>
        <v>51481.823100000001</v>
      </c>
      <c r="BB4" s="1">
        <f>PLANEL_GerMED_Trim_Resultado!BO245</f>
        <v>51280.10959</v>
      </c>
      <c r="BC4" s="1">
        <f>PLANEL_GerMED_Trim_Resultado!BP245</f>
        <v>75930.697929999995</v>
      </c>
      <c r="BD4" s="1">
        <f>PLANEL_GerMED_Trim_Resultado!BQ245</f>
        <v>61677.521379999998</v>
      </c>
      <c r="BE4" s="1">
        <f>PLANEL_GerMED_Trim_Resultado!BR245</f>
        <v>53340.08754</v>
      </c>
      <c r="BF4" s="1">
        <f>PLANEL_GerMED_Trim_Resultado!BS245</f>
        <v>53417.895490000003</v>
      </c>
      <c r="BG4" s="1">
        <f>PLANEL_GerMED_Trim_Resultado!BT245</f>
        <v>77487.136710000006</v>
      </c>
      <c r="BH4" s="1">
        <f>PLANEL_GerMED_Trim_Resultado!BU245</f>
        <v>62974.105250000001</v>
      </c>
      <c r="BI4" s="1">
        <f>PLANEL_GerMED_Trim_Resultado!BV245</f>
        <v>54099.37833</v>
      </c>
      <c r="BJ4" s="1">
        <f>PLANEL_GerMED_Trim_Resultado!BW245</f>
        <v>54408.306620000003</v>
      </c>
      <c r="BK4" s="1">
        <f>PLANEL_GerMED_Trim_Resultado!BX245</f>
        <v>80746.66059</v>
      </c>
      <c r="BL4" s="1">
        <f>PLANEL_GerMED_Trim_Resultado!BY245</f>
        <v>68604.034100000004</v>
      </c>
      <c r="BM4" s="1">
        <f>PLANEL_GerMED_Trim_Resultado!BZ245</f>
        <v>56425.008750000001</v>
      </c>
      <c r="BN4" s="1">
        <f>PLANEL_GerMED_Trim_Resultado!CA245</f>
        <v>57405.79189</v>
      </c>
      <c r="BO4" s="1">
        <f>PLANEL_GerMED_Trim_Resultado!CB245</f>
        <v>84180.395910000007</v>
      </c>
      <c r="BP4" s="1">
        <f>PLANEL_GerMED_Trim_Resultado!CC245</f>
        <v>68156.096730000005</v>
      </c>
      <c r="BQ4" s="1">
        <f>PLANEL_GerMED_Trim_Resultado!CD245</f>
        <v>57615.927909999999</v>
      </c>
      <c r="BR4" s="1">
        <f>PLANEL_GerMED_Trim_Resultado!CE245</f>
        <v>59116.886429999999</v>
      </c>
      <c r="BS4" s="1">
        <f>PLANEL_GerMED_Trim_Resultado!CF245</f>
        <v>86518.524810000003</v>
      </c>
      <c r="BT4" s="1">
        <f>PLANEL_GerMED_Trim_Resultado!CG245</f>
        <v>69003.192439999999</v>
      </c>
      <c r="BU4" s="1">
        <f>PLANEL_GerMED_Trim_Resultado!CH245</f>
        <v>57784.01253</v>
      </c>
      <c r="BV4" s="1">
        <f>PLANEL_GerMED_Trim_Resultado!CI245</f>
        <v>59372.665719999997</v>
      </c>
      <c r="BW4" s="1">
        <f>PLANEL_GerMED_Trim_Resultado!CJ245</f>
        <v>87945.578850000005</v>
      </c>
      <c r="BX4" s="1">
        <f>PLANEL_GerMED_Trim_Resultado!CK245</f>
        <v>71331.876029999999</v>
      </c>
      <c r="BY4" s="1">
        <f>PLANEL_GerMED_Trim_Resultado!CL245</f>
        <v>58184.058940000003</v>
      </c>
      <c r="BZ4" s="1">
        <f>PLANEL_GerMED_Trim_Resultado!CM245</f>
        <v>59960.359980000001</v>
      </c>
      <c r="CA4" s="1">
        <f>PLANEL_GerMED_Trim_Resultado!CN245</f>
        <v>89008.755220000006</v>
      </c>
      <c r="CB4" s="1">
        <f>PLANEL_GerMED_Trim_Resultado!CO245</f>
        <v>71451.035929999998</v>
      </c>
      <c r="CC4" s="1">
        <f>PLANEL_GerMED_Trim_Resultado!CP245</f>
        <v>58453.852449999998</v>
      </c>
      <c r="CD4" s="1">
        <f>PLANEL_GerMED_Trim_Resultado!CQ245</f>
        <v>60364.940029999998</v>
      </c>
      <c r="CE4" s="1">
        <f>PLANEL_GerMED_Trim_Resultado!CR245</f>
        <v>90230.203070000003</v>
      </c>
      <c r="CF4" s="1">
        <f>PLANEL_GerMED_Trim_Resultado!CS245</f>
        <v>71981.854829999997</v>
      </c>
      <c r="CG4" s="1">
        <f>PLANEL_GerMED_Trim_Resultado!CT245</f>
        <v>58749.178290000003</v>
      </c>
      <c r="CH4" s="1">
        <f>PLANEL_GerMED_Trim_Resultado!CU245</f>
        <v>60817.014080000001</v>
      </c>
      <c r="CI4" s="1">
        <f>PLANEL_GerMED_Trim_Resultado!CV245</f>
        <v>91534.151329999993</v>
      </c>
      <c r="CJ4" s="1">
        <f>PLANEL_GerMED_Trim_Resultado!CW245</f>
        <v>72327.597139999998</v>
      </c>
      <c r="CK4" s="1">
        <f>PLANEL_GerMED_Trim_Resultado!CX245</f>
        <v>59074.71542</v>
      </c>
      <c r="CL4" s="1">
        <f>PLANEL_GerMED_Trim_Resultado!CY245</f>
        <v>61322.247580000003</v>
      </c>
      <c r="CM4" s="1">
        <f>PLANEL_GerMED_Trim_Resultado!CZ245</f>
        <v>93895.516839999997</v>
      </c>
      <c r="CN4" s="1">
        <f>PLANEL_GerMED_Trim_Resultado!DA245</f>
        <v>76583.839290000004</v>
      </c>
      <c r="CO4" s="1">
        <f>PLANEL_GerMED_Trim_Resultado!DB245</f>
        <v>59960.087509999998</v>
      </c>
      <c r="CP4" s="1">
        <f>PLANEL_GerMED_Trim_Resultado!DC245</f>
        <v>62439.24338</v>
      </c>
      <c r="CQ4" s="1">
        <f>PLANEL_GerMED_Trim_Resultado!DD245</f>
        <v>94544.087929999994</v>
      </c>
      <c r="CR4" s="1">
        <f>PLANEL_GerMED_Trim_Resultado!DE245</f>
        <v>76458.131080000006</v>
      </c>
      <c r="CS4" s="1">
        <f>PLANEL_GerMED_Trim_Resultado!DF245</f>
        <v>60234.287190000003</v>
      </c>
      <c r="CT4" s="1">
        <f>PLANEL_GerMED_Trim_Resultado!DG245</f>
        <v>62793.766300000003</v>
      </c>
      <c r="CU4" s="1">
        <f>PLANEL_GerMED_Trim_Resultado!DH245</f>
        <v>97302.214370000002</v>
      </c>
      <c r="CV4" s="1">
        <f>PLANEL_GerMED_Trim_Resultado!DI245</f>
        <v>80987.207490000001</v>
      </c>
      <c r="CW4" s="1">
        <f>PLANEL_GerMED_Trim_Resultado!DJ245</f>
        <v>60976.984270000001</v>
      </c>
      <c r="CX4" s="1">
        <f>PLANEL_GerMED_Trim_Resultado!DK245</f>
        <v>63950.014430000003</v>
      </c>
      <c r="CY4" s="68">
        <f>PLANEL_GerMED_Trim_Resultado!DL245</f>
        <v>97302.214370000002</v>
      </c>
      <c r="CZ4" s="68">
        <f>PLANEL_GerMED_Trim_Resultado!DM245</f>
        <v>77906.002389999994</v>
      </c>
      <c r="DA4" s="68">
        <f>PLANEL_GerMED_Trim_Resultado!DN245</f>
        <v>60976.984270000001</v>
      </c>
      <c r="DB4" s="68">
        <f>PLANEL_GerMED_Trim_Resultado!DO245</f>
        <v>63950.014430000003</v>
      </c>
      <c r="DC4" s="1">
        <f>PLANEL_GerMED_Trim_Resultado!DP245</f>
        <v>97302.214370000002</v>
      </c>
      <c r="DD4" s="1">
        <f>PLANEL_GerMED_Trim_Resultado!DQ245</f>
        <v>78682.302729999996</v>
      </c>
      <c r="DE4" s="1">
        <f>PLANEL_GerMED_Trim_Resultado!DR245</f>
        <v>60976.984270000001</v>
      </c>
      <c r="DF4" s="1">
        <f>PLANEL_GerMED_Trim_Resultado!DS245</f>
        <v>63950.014430000003</v>
      </c>
      <c r="DG4" s="1">
        <f>PLANEL_GerMED_Trim_Resultado!DT245</f>
        <v>97302.214370000002</v>
      </c>
      <c r="DH4" s="1">
        <f>PLANEL_GerMED_Trim_Resultado!DU245</f>
        <v>78224.674480000001</v>
      </c>
      <c r="DI4" s="1">
        <f>PLANEL_GerMED_Trim_Resultado!DV245</f>
        <v>60976.984270000001</v>
      </c>
      <c r="DJ4" s="1">
        <f>PLANEL_GerMED_Trim_Resultado!DW245</f>
        <v>63950.014430000003</v>
      </c>
      <c r="DK4" s="1">
        <f>PLANEL_GerMED_Trim_Resultado!DX245</f>
        <v>97763.268110000005</v>
      </c>
      <c r="DL4" s="1">
        <f>PLANEL_GerMED_Trim_Resultado!DY245</f>
        <v>79013.57647</v>
      </c>
      <c r="DM4" s="1">
        <f>PLANEL_GerMED_Trim_Resultado!DZ245</f>
        <v>61104.68866</v>
      </c>
      <c r="DN4" s="1">
        <f>PLANEL_GerMED_Trim_Resultado!EA245</f>
        <v>64140.620819999996</v>
      </c>
      <c r="DO4" s="1">
        <f>PLANEL_GerMED_Trim_Resultado!EB245</f>
        <v>98093.483309999996</v>
      </c>
      <c r="DP4" s="1">
        <f>PLANEL_GerMED_Trim_Resultado!EC245</f>
        <v>79753.760670000003</v>
      </c>
      <c r="DQ4" s="1">
        <f>PLANEL_GerMED_Trim_Resultado!ED245</f>
        <v>61153.691780000001</v>
      </c>
      <c r="DR4" s="1">
        <f>PLANEL_GerMED_Trim_Resultado!EE245</f>
        <v>64246.719949999999</v>
      </c>
      <c r="DS4" s="1">
        <f>PLANEL_GerMED_Trim_Resultado!EF245</f>
        <v>98093.483309999996</v>
      </c>
      <c r="DT4" s="1">
        <f>PLANEL_GerMED_Trim_Resultado!EG245</f>
        <v>80435.982690000004</v>
      </c>
      <c r="DU4" s="1">
        <f>PLANEL_GerMED_Trim_Resultado!EH245</f>
        <v>61153.691780000001</v>
      </c>
      <c r="DV4" s="1">
        <f>PLANEL_GerMED_Trim_Resultado!EI245</f>
        <v>64246.719949999999</v>
      </c>
      <c r="DW4" s="1">
        <f>PLANEL_GerMED_Trim_Resultado!EJ245</f>
        <v>98206.375459999996</v>
      </c>
      <c r="DX4" s="1">
        <f>PLANEL_GerMED_Trim_Resultado!EK245</f>
        <v>81251.372390000004</v>
      </c>
      <c r="DY4" s="1">
        <f>PLANEL_GerMED_Trim_Resultado!EL245</f>
        <v>61175.527130000002</v>
      </c>
      <c r="DZ4" s="1">
        <f>PLANEL_GerMED_Trim_Resultado!EM245</f>
        <v>64282.528789999997</v>
      </c>
      <c r="EA4" s="1">
        <f>PLANEL_GerMED_Trim_Resultado!EN245</f>
        <v>98705.664189999996</v>
      </c>
      <c r="EB4" s="1">
        <f>PLANEL_GerMED_Trim_Resultado!EO245</f>
        <v>83498.304560000004</v>
      </c>
      <c r="EC4" s="1">
        <f>PLANEL_GerMED_Trim_Resultado!EP245</f>
        <v>61319.275959999999</v>
      </c>
      <c r="ED4" s="1">
        <f>PLANEL_GerMED_Trim_Resultado!EQ245</f>
        <v>64482.28239</v>
      </c>
      <c r="EE4" s="1">
        <f>PLANEL_GerMED_Trim_Resultado!ER245</f>
        <v>98754.882190000004</v>
      </c>
      <c r="EF4" s="1">
        <f>PLANEL_GerMED_Trim_Resultado!ES245</f>
        <v>83586.696379999994</v>
      </c>
      <c r="EG4" s="1">
        <f>PLANEL_GerMED_Trim_Resultado!ET245</f>
        <v>58115.970990000002</v>
      </c>
      <c r="EH4" s="1">
        <f>PLANEL_GerMED_Trim_Resultado!EU245</f>
        <v>64521.494630000001</v>
      </c>
      <c r="EI4" s="1">
        <f>PLANEL_GerMED_Trim_Resultado!EV245</f>
        <v>99173.838829999993</v>
      </c>
      <c r="EJ4" s="1">
        <f>PLANEL_GerMED_Trim_Resultado!EW245</f>
        <v>83942.553150000007</v>
      </c>
      <c r="EK4" s="1">
        <f>PLANEL_GerMED_Trim_Resultado!EX245</f>
        <v>55677.628019999996</v>
      </c>
      <c r="EL4" s="1">
        <f>PLANEL_GerMED_Trim_Resultado!EY245</f>
        <v>64747.742129999999</v>
      </c>
      <c r="EM4" s="1">
        <f>PLANEL_GerMED_Trim_Resultado!EZ245</f>
        <v>101891.4975</v>
      </c>
      <c r="EN4" s="1">
        <f>PLANEL_GerMED_Trim_Resultado!FA245</f>
        <v>86309.581779999993</v>
      </c>
      <c r="EO4" s="1">
        <f>PLANEL_GerMED_Trim_Resultado!FB245</f>
        <v>57049.996859999999</v>
      </c>
      <c r="EP4" s="1">
        <f>PLANEL_GerMED_Trim_Resultado!FC245</f>
        <v>65925.159969999993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2581.018145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2592.10727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3206.4681</v>
      </c>
      <c r="Q5" s="1">
        <f>PLANEL_GerMED_Trim_Resultado!AD257</f>
        <v>2755.0166509999999</v>
      </c>
      <c r="R5" s="1">
        <f>PLANEL_GerMED_Trim_Resultado!AE257</f>
        <v>3123.1952759999999</v>
      </c>
      <c r="S5" s="1">
        <f>PLANEL_GerMED_Trim_Resultado!AF257</f>
        <v>3578.707183</v>
      </c>
      <c r="T5" s="1">
        <f>PLANEL_GerMED_Trim_Resultado!AG257</f>
        <v>3453.7899600000001</v>
      </c>
      <c r="U5" s="1">
        <f>PLANEL_GerMED_Trim_Resultado!AH257</f>
        <v>2871.5305539999999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3592.7884669999999</v>
      </c>
      <c r="Y5" s="1">
        <f>PLANEL_GerMED_Trim_Resultado!AL257</f>
        <v>2888.4613479999998</v>
      </c>
      <c r="Z5" s="1">
        <f>PLANEL_GerMED_Trim_Resultado!AM257</f>
        <v>3314.0706719999998</v>
      </c>
      <c r="AA5" s="1">
        <f>PLANEL_GerMED_Trim_Resultado!AN257</f>
        <v>3834.3742910000001</v>
      </c>
      <c r="AB5" s="1">
        <f>PLANEL_GerMED_Trim_Resultado!AO257</f>
        <v>3592.7884669999999</v>
      </c>
      <c r="AC5" s="1">
        <f>PLANEL_GerMED_Trim_Resultado!AP257</f>
        <v>3959.443432</v>
      </c>
      <c r="AD5" s="1">
        <f>PLANEL_GerMED_Trim_Resultado!AQ257</f>
        <v>4479.5074519999998</v>
      </c>
      <c r="AE5" s="1">
        <f>PLANEL_GerMED_Trim_Resultado!AR257</f>
        <v>6139.9707010000002</v>
      </c>
      <c r="AF5" s="1">
        <f>PLANEL_GerMED_Trim_Resultado!AS257</f>
        <v>5885.6104160000004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3503.392229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5728.597033</v>
      </c>
      <c r="AN5" s="1">
        <f>PLANEL_GerMED_Trim_Resultado!BA257</f>
        <v>5004.1651620000002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7936.2583189999996</v>
      </c>
      <c r="AR5" s="1">
        <f>PLANEL_GerMED_Trim_Resultado!BE257</f>
        <v>4218.2156960000002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7934.354171</v>
      </c>
      <c r="AV5" s="1">
        <f>PLANEL_GerMED_Trim_Resultado!BI257</f>
        <v>7345.707883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5055.0961770000004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7349.7219059999998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7531.7983039999999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9124.4882149999994</v>
      </c>
      <c r="BL5" s="1">
        <f>PLANEL_GerMED_Trim_Resultado!BY257</f>
        <v>4739.5166069999996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8265.5591320000003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8634.839919</v>
      </c>
      <c r="BT5" s="1">
        <f>PLANEL_GerMED_Trim_Resultado!CG257</f>
        <v>8492.6750639999991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7531.5398580000001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8678.2679979999994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8539.2554220000002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8678.2679979999994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6201.8243169999996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8633.7127860000001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8164.3625860000002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7507.7732699999997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7531.5398580000001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8676.2967960000005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8665.1027599999998</v>
      </c>
      <c r="EG5" s="1">
        <f>PLANEL_GerMED_Trim_Resultado!ET257</f>
        <v>7128.318593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3949.0905870000001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8668.0518080000002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10160.954879000001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10956.788480499999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10685.759431800001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10972.522146769999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11619.808018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3379.1048620000001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11655.800583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2628.012995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11527.828035999999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3064.0562829999999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11458.449135999999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3600.1084249000005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11930.263269999999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3947.3697282000003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12625.497694000002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4277.0418231000003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13159.691881999999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3911.733968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12730.405279999999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2905.1153706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12328.796409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1936.47831911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11948.266984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1371.4258194500001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11545.7811368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3541.0896029999999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3009.8495846000001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13414.308697999999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5125.6553589999994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6485.3042539999997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16344.767047000001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2857.4557020000002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773.90322639999999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11950.6970224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3712.4866743000002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11875.200423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4963.9801772999999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12325.8346141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5839.3117919000006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12693.369672700001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6826.5509483000005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13094.692532000001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8176.5902100000003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13514.970133700001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9301.9620690000011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14062.406972700001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10674.738536000001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1993.2778565000001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16203.133556000001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10674.738536000001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4362.5599696899999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16118.803973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10674.738536000001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6423.4128005000002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16177.296902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10674.738536000001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7228.6672171999999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17468.568221000001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3024.336288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3012.5814439999999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189.349861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595.93068949999997</v>
      </c>
      <c r="AF14" s="24">
        <f>PLANEL_GerMED_Trim_Resultado!AS17+PLANEL_GerMED_Trim_Resultado!AS29+PLANEL_GerMED_Trim_Resultado!AS629+PLANEL_GerMED_Trim_Resultado!AS713</f>
        <v>6096.2738879999997</v>
      </c>
      <c r="AG14" s="24">
        <f>PLANEL_GerMED_Trim_Resultado!AT17+PLANEL_GerMED_Trim_Resultado!AT29+PLANEL_GerMED_Trim_Resultado!AT629+PLANEL_GerMED_Trim_Resultado!AT713</f>
        <v>8342.1417760000004</v>
      </c>
      <c r="AH14" s="24">
        <f>PLANEL_GerMED_Trim_Resultado!AU17+PLANEL_GerMED_Trim_Resultado!AU29+PLANEL_GerMED_Trim_Resultado!AU629+PLANEL_GerMED_Trim_Resultado!AU713</f>
        <v>5316.0665140000001</v>
      </c>
      <c r="AI14" s="24">
        <f>PLANEL_GerMED_Trim_Resultado!AV17+PLANEL_GerMED_Trim_Resultado!AV29+PLANEL_GerMED_Trim_Resultado!AV629+PLANEL_GerMED_Trim_Resultado!AV713</f>
        <v>595.93068949999997</v>
      </c>
      <c r="AJ14" s="24">
        <f>PLANEL_GerMED_Trim_Resultado!AW17+PLANEL_GerMED_Trim_Resultado!AW29+PLANEL_GerMED_Trim_Resultado!AW629+PLANEL_GerMED_Trim_Resultado!AW713</f>
        <v>6096.2738879999997</v>
      </c>
      <c r="AK14" s="24">
        <f>PLANEL_GerMED_Trim_Resultado!AX17+PLANEL_GerMED_Trim_Resultado!AX29+PLANEL_GerMED_Trim_Resultado!AX629+PLANEL_GerMED_Trim_Resultado!AX713</f>
        <v>8342.1417760000004</v>
      </c>
      <c r="AL14" s="24">
        <f>PLANEL_GerMED_Trim_Resultado!AY17+PLANEL_GerMED_Trim_Resultado!AY29+PLANEL_GerMED_Trim_Resultado!AY629+PLANEL_GerMED_Trim_Resultado!AY713</f>
        <v>5316.0665140000001</v>
      </c>
      <c r="AM14" s="24">
        <f>PLANEL_GerMED_Trim_Resultado!AZ17+PLANEL_GerMED_Trim_Resultado!AZ29+PLANEL_GerMED_Trim_Resultado!AZ629+PLANEL_GerMED_Trim_Resultado!AZ713</f>
        <v>585.30812680000008</v>
      </c>
      <c r="AN14" s="24">
        <f>PLANEL_GerMED_Trim_Resultado!BA17+PLANEL_GerMED_Trim_Resultado!BA29+PLANEL_GerMED_Trim_Resultado!BA629+PLANEL_GerMED_Trim_Resultado!BA713</f>
        <v>5987.6068009999999</v>
      </c>
      <c r="AO14" s="24">
        <f>PLANEL_GerMED_Trim_Resultado!BB17+PLANEL_GerMED_Trim_Resultado!BB29+PLANEL_GerMED_Trim_Resultado!BB629+PLANEL_GerMED_Trim_Resultado!BB713</f>
        <v>8193.4417229999999</v>
      </c>
      <c r="AP14" s="24">
        <f>PLANEL_GerMED_Trim_Resultado!BC17+PLANEL_GerMED_Trim_Resultado!BC29+PLANEL_GerMED_Trim_Resultado!BC629+PLANEL_GerMED_Trim_Resultado!BC713</f>
        <v>5221.3067520000004</v>
      </c>
      <c r="AQ14" s="24">
        <f>PLANEL_GerMED_Trim_Resultado!BD17+PLANEL_GerMED_Trim_Resultado!BD29+PLANEL_GerMED_Trim_Resultado!BD629+PLANEL_GerMED_Trim_Resultado!BD713</f>
        <v>585.30812680000008</v>
      </c>
      <c r="AR14" s="24">
        <f>PLANEL_GerMED_Trim_Resultado!BE17+PLANEL_GerMED_Trim_Resultado!BE29+PLANEL_GerMED_Trim_Resultado!BE629+PLANEL_GerMED_Trim_Resultado!BE713</f>
        <v>5987.6068009999999</v>
      </c>
      <c r="AS14" s="24">
        <f>PLANEL_GerMED_Trim_Resultado!BF17+PLANEL_GerMED_Trim_Resultado!BF29+PLANEL_GerMED_Trim_Resultado!BF629+PLANEL_GerMED_Trim_Resultado!BF713</f>
        <v>8193.4417229999999</v>
      </c>
      <c r="AT14" s="24">
        <f>PLANEL_GerMED_Trim_Resultado!BG17+PLANEL_GerMED_Trim_Resultado!BG29+PLANEL_GerMED_Trim_Resultado!BG629+PLANEL_GerMED_Trim_Resultado!BG713</f>
        <v>5221.3067520000004</v>
      </c>
      <c r="AU14" s="24">
        <f>PLANEL_GerMED_Trim_Resultado!BH17+PLANEL_GerMED_Trim_Resultado!BH29+PLANEL_GerMED_Trim_Resultado!BH629+PLANEL_GerMED_Trim_Resultado!BH713</f>
        <v>585.30812680000008</v>
      </c>
      <c r="AV14" s="24">
        <f>PLANEL_GerMED_Trim_Resultado!BI17+PLANEL_GerMED_Trim_Resultado!BI29+PLANEL_GerMED_Trim_Resultado!BI629+PLANEL_GerMED_Trim_Resultado!BI713</f>
        <v>5987.6068009999999</v>
      </c>
      <c r="AW14" s="24">
        <f>PLANEL_GerMED_Trim_Resultado!BJ17+PLANEL_GerMED_Trim_Resultado!BJ29+PLANEL_GerMED_Trim_Resultado!BJ629+PLANEL_GerMED_Trim_Resultado!BJ713</f>
        <v>8193.4417229999999</v>
      </c>
      <c r="AX14" s="24">
        <f>PLANEL_GerMED_Trim_Resultado!BK17+PLANEL_GerMED_Trim_Resultado!BK29+PLANEL_GerMED_Trim_Resultado!BK629+PLANEL_GerMED_Trim_Resultado!BK713</f>
        <v>5221.3067520000004</v>
      </c>
      <c r="AY14" s="24">
        <f>PLANEL_GerMED_Trim_Resultado!BL17+PLANEL_GerMED_Trim_Resultado!BL29+PLANEL_GerMED_Trim_Resultado!BL629+PLANEL_GerMED_Trim_Resultado!BL713</f>
        <v>585.30812680000008</v>
      </c>
      <c r="AZ14" s="24">
        <f>PLANEL_GerMED_Trim_Resultado!BM17+PLANEL_GerMED_Trim_Resultado!BM29+PLANEL_GerMED_Trim_Resultado!BM629+PLANEL_GerMED_Trim_Resultado!BM713</f>
        <v>5987.6068009999999</v>
      </c>
      <c r="BA14" s="24">
        <f>PLANEL_GerMED_Trim_Resultado!BN17+PLANEL_GerMED_Trim_Resultado!BN29+PLANEL_GerMED_Trim_Resultado!BN629+PLANEL_GerMED_Trim_Resultado!BN713</f>
        <v>8193.4417229999999</v>
      </c>
      <c r="BB14" s="24">
        <f>PLANEL_GerMED_Trim_Resultado!BO17+PLANEL_GerMED_Trim_Resultado!BO29+PLANEL_GerMED_Trim_Resultado!BO629+PLANEL_GerMED_Trim_Resultado!BO713</f>
        <v>5221.3067520000004</v>
      </c>
      <c r="BC14" s="24">
        <f>PLANEL_GerMED_Trim_Resultado!BP17+PLANEL_GerMED_Trim_Resultado!BP29+PLANEL_GerMED_Trim_Resultado!BP629+PLANEL_GerMED_Trim_Resultado!BP713</f>
        <v>620.53489960000002</v>
      </c>
      <c r="BD14" s="24">
        <f>PLANEL_GerMED_Trim_Resultado!BQ17+PLANEL_GerMED_Trim_Resultado!BQ29+PLANEL_GerMED_Trim_Resultado!BQ629+PLANEL_GerMED_Trim_Resultado!BQ713</f>
        <v>6347.9709500000008</v>
      </c>
      <c r="BE14" s="24">
        <f>PLANEL_GerMED_Trim_Resultado!BR17+PLANEL_GerMED_Trim_Resultado!BR29+PLANEL_GerMED_Trim_Resultado!BR629+PLANEL_GerMED_Trim_Resultado!BR713</f>
        <v>8686.5640590000003</v>
      </c>
      <c r="BF14" s="24">
        <f>PLANEL_GerMED_Trim_Resultado!BS17+PLANEL_GerMED_Trim_Resultado!BS29+PLANEL_GerMED_Trim_Resultado!BS629+PLANEL_GerMED_Trim_Resultado!BS713</f>
        <v>5535.5511280000001</v>
      </c>
      <c r="BG14" s="24">
        <f>PLANEL_GerMED_Trim_Resultado!BT17+PLANEL_GerMED_Trim_Resultado!BT29+PLANEL_GerMED_Trim_Resultado!BT629+PLANEL_GerMED_Trim_Resultado!BT713</f>
        <v>707.85761030000003</v>
      </c>
      <c r="BH14" s="24">
        <f>PLANEL_GerMED_Trim_Resultado!BU17+PLANEL_GerMED_Trim_Resultado!BU29+PLANEL_GerMED_Trim_Resultado!BU629+PLANEL_GerMED_Trim_Resultado!BU713</f>
        <v>7241.2680560000008</v>
      </c>
      <c r="BI14" s="24">
        <f>PLANEL_GerMED_Trim_Resultado!BV17+PLANEL_GerMED_Trim_Resultado!BV29+PLANEL_GerMED_Trim_Resultado!BV629+PLANEL_GerMED_Trim_Resultado!BV713</f>
        <v>9908.9519060000002</v>
      </c>
      <c r="BJ14" s="24">
        <f>PLANEL_GerMED_Trim_Resultado!BW17+PLANEL_GerMED_Trim_Resultado!BW29+PLANEL_GerMED_Trim_Resultado!BW629+PLANEL_GerMED_Trim_Resultado!BW713</f>
        <v>6314.5231560000002</v>
      </c>
      <c r="BK14" s="24">
        <f>PLANEL_GerMED_Trim_Resultado!BX17+PLANEL_GerMED_Trim_Resultado!BX29+PLANEL_GerMED_Trim_Resultado!BX629+PLANEL_GerMED_Trim_Resultado!BX713</f>
        <v>707.85761030000003</v>
      </c>
      <c r="BL14" s="24">
        <f>PLANEL_GerMED_Trim_Resultado!BY17+PLANEL_GerMED_Trim_Resultado!BY29+PLANEL_GerMED_Trim_Resultado!BY629+PLANEL_GerMED_Trim_Resultado!BY713</f>
        <v>7241.2680560000008</v>
      </c>
      <c r="BM14" s="24">
        <f>PLANEL_GerMED_Trim_Resultado!BZ17+PLANEL_GerMED_Trim_Resultado!BZ29+PLANEL_GerMED_Trim_Resultado!BZ629+PLANEL_GerMED_Trim_Resultado!BZ713</f>
        <v>9908.9519060000002</v>
      </c>
      <c r="BN14" s="24">
        <f>PLANEL_GerMED_Trim_Resultado!CA17+PLANEL_GerMED_Trim_Resultado!CA29+PLANEL_GerMED_Trim_Resultado!CA629+PLANEL_GerMED_Trim_Resultado!CA713</f>
        <v>6314.5231560000002</v>
      </c>
      <c r="BO14" s="24">
        <f>PLANEL_GerMED_Trim_Resultado!CB17+PLANEL_GerMED_Trim_Resultado!CB29+PLANEL_GerMED_Trim_Resultado!CB629+PLANEL_GerMED_Trim_Resultado!CB713</f>
        <v>713.16685499999994</v>
      </c>
      <c r="BP14" s="24">
        <f>PLANEL_GerMED_Trim_Resultado!CC17+PLANEL_GerMED_Trim_Resultado!CC29+PLANEL_GerMED_Trim_Resultado!CC629+PLANEL_GerMED_Trim_Resultado!CC713</f>
        <v>7295.5807640000003</v>
      </c>
      <c r="BQ14" s="24">
        <f>PLANEL_GerMED_Trim_Resultado!CD17+PLANEL_GerMED_Trim_Resultado!CD29+PLANEL_GerMED_Trim_Resultado!CD629+PLANEL_GerMED_Trim_Resultado!CD713</f>
        <v>9983.2734209999999</v>
      </c>
      <c r="BR14" s="24">
        <f>PLANEL_GerMED_Trim_Resultado!CE17+PLANEL_GerMED_Trim_Resultado!CE29+PLANEL_GerMED_Trim_Resultado!CE629+PLANEL_GerMED_Trim_Resultado!CE713</f>
        <v>6361.8848689999995</v>
      </c>
      <c r="BS14" s="24">
        <f>PLANEL_GerMED_Trim_Resultado!CF17+PLANEL_GerMED_Trim_Resultado!CF29+PLANEL_GerMED_Trim_Resultado!CF629+PLANEL_GerMED_Trim_Resultado!CF713</f>
        <v>713.16685499999994</v>
      </c>
      <c r="BT14" s="24">
        <f>PLANEL_GerMED_Trim_Resultado!CG17+PLANEL_GerMED_Trim_Resultado!CG29+PLANEL_GerMED_Trim_Resultado!CG629+PLANEL_GerMED_Trim_Resultado!CG713</f>
        <v>7295.5807640000003</v>
      </c>
      <c r="BU14" s="24">
        <f>PLANEL_GerMED_Trim_Resultado!CH17+PLANEL_GerMED_Trim_Resultado!CH29+PLANEL_GerMED_Trim_Resultado!CH629+PLANEL_GerMED_Trim_Resultado!CH713</f>
        <v>9983.2734209999999</v>
      </c>
      <c r="BV14" s="24">
        <f>PLANEL_GerMED_Trim_Resultado!CI17+PLANEL_GerMED_Trim_Resultado!CI29+PLANEL_GerMED_Trim_Resultado!CI629+PLANEL_GerMED_Trim_Resultado!CI713</f>
        <v>6361.8848689999995</v>
      </c>
      <c r="BW14" s="24">
        <f>PLANEL_GerMED_Trim_Resultado!CJ17+PLANEL_GerMED_Trim_Resultado!CJ29+PLANEL_GerMED_Trim_Resultado!CJ629+PLANEL_GerMED_Trim_Resultado!CJ713</f>
        <v>713.16685499999994</v>
      </c>
      <c r="BX14" s="24">
        <f>PLANEL_GerMED_Trim_Resultado!CK17+PLANEL_GerMED_Trim_Resultado!CK29+PLANEL_GerMED_Trim_Resultado!CK629+PLANEL_GerMED_Trim_Resultado!CK713</f>
        <v>7295.5807640000003</v>
      </c>
      <c r="BY14" s="24">
        <f>PLANEL_GerMED_Trim_Resultado!CL17+PLANEL_GerMED_Trim_Resultado!CL29+PLANEL_GerMED_Trim_Resultado!CL629+PLANEL_GerMED_Trim_Resultado!CL713</f>
        <v>9983.2734209999999</v>
      </c>
      <c r="BZ14" s="24">
        <f>PLANEL_GerMED_Trim_Resultado!CM17+PLANEL_GerMED_Trim_Resultado!CM29+PLANEL_GerMED_Trim_Resultado!CM629+PLANEL_GerMED_Trim_Resultado!CM713</f>
        <v>6361.8848689999995</v>
      </c>
      <c r="CA14" s="24">
        <f>PLANEL_GerMED_Trim_Resultado!CN17+PLANEL_GerMED_Trim_Resultado!CN29+PLANEL_GerMED_Trim_Resultado!CN629+PLANEL_GerMED_Trim_Resultado!CN713</f>
        <v>713.16685499999994</v>
      </c>
      <c r="CB14" s="24">
        <f>PLANEL_GerMED_Trim_Resultado!CO17+PLANEL_GerMED_Trim_Resultado!CO29+PLANEL_GerMED_Trim_Resultado!CO629+PLANEL_GerMED_Trim_Resultado!CO713</f>
        <v>7295.5807640000003</v>
      </c>
      <c r="CC14" s="24">
        <f>PLANEL_GerMED_Trim_Resultado!CP17+PLANEL_GerMED_Trim_Resultado!CP29+PLANEL_GerMED_Trim_Resultado!CP629+PLANEL_GerMED_Trim_Resultado!CP713</f>
        <v>9983.2734209999999</v>
      </c>
      <c r="CD14" s="24">
        <f>PLANEL_GerMED_Trim_Resultado!CQ17+PLANEL_GerMED_Trim_Resultado!CQ29+PLANEL_GerMED_Trim_Resultado!CQ629+PLANEL_GerMED_Trim_Resultado!CQ713</f>
        <v>6361.8848689999995</v>
      </c>
      <c r="CE14" s="24">
        <f>PLANEL_GerMED_Trim_Resultado!CR17+PLANEL_GerMED_Trim_Resultado!CR29+PLANEL_GerMED_Trim_Resultado!CR629+PLANEL_GerMED_Trim_Resultado!CR713</f>
        <v>713.16685499999994</v>
      </c>
      <c r="CF14" s="24">
        <f>PLANEL_GerMED_Trim_Resultado!CS17+PLANEL_GerMED_Trim_Resultado!CS29+PLANEL_GerMED_Trim_Resultado!CS629+PLANEL_GerMED_Trim_Resultado!CS713</f>
        <v>7295.5807640000003</v>
      </c>
      <c r="CG14" s="24">
        <f>PLANEL_GerMED_Trim_Resultado!CT17+PLANEL_GerMED_Trim_Resultado!CT29+PLANEL_GerMED_Trim_Resultado!CT629+PLANEL_GerMED_Trim_Resultado!CT713</f>
        <v>9983.2734209999999</v>
      </c>
      <c r="CH14" s="24">
        <f>PLANEL_GerMED_Trim_Resultado!CU17+PLANEL_GerMED_Trim_Resultado!CU29+PLANEL_GerMED_Trim_Resultado!CU629+PLANEL_GerMED_Trim_Resultado!CU713</f>
        <v>6361.8848689999995</v>
      </c>
      <c r="CI14" s="24">
        <f>PLANEL_GerMED_Trim_Resultado!CV17+PLANEL_GerMED_Trim_Resultado!CV29+PLANEL_GerMED_Trim_Resultado!CV629+PLANEL_GerMED_Trim_Resultado!CV713</f>
        <v>711.65023240000005</v>
      </c>
      <c r="CJ14" s="24">
        <f>PLANEL_GerMED_Trim_Resultado!CW17+PLANEL_GerMED_Trim_Resultado!CW29+PLANEL_GerMED_Trim_Resultado!CW629+PLANEL_GerMED_Trim_Resultado!CW713</f>
        <v>7280.0659639999994</v>
      </c>
      <c r="CK14" s="24">
        <f>PLANEL_GerMED_Trim_Resultado!CX17+PLANEL_GerMED_Trim_Resultado!CX29+PLANEL_GerMED_Trim_Resultado!CX629+PLANEL_GerMED_Trim_Resultado!CX713</f>
        <v>9962.0429650000005</v>
      </c>
      <c r="CL14" s="24">
        <f>PLANEL_GerMED_Trim_Resultado!CY17+PLANEL_GerMED_Trim_Resultado!CY29+PLANEL_GerMED_Trim_Resultado!CY629+PLANEL_GerMED_Trim_Resultado!CY713</f>
        <v>6348.3556680000002</v>
      </c>
      <c r="CM14" s="24">
        <f>PLANEL_GerMED_Trim_Resultado!CZ17+PLANEL_GerMED_Trim_Resultado!CZ29+PLANEL_GerMED_Trim_Resultado!CZ629+PLANEL_GerMED_Trim_Resultado!CZ713</f>
        <v>711.65023240000005</v>
      </c>
      <c r="CN14" s="24">
        <f>PLANEL_GerMED_Trim_Resultado!DA17+PLANEL_GerMED_Trim_Resultado!DA29+PLANEL_GerMED_Trim_Resultado!DA629+PLANEL_GerMED_Trim_Resultado!DA713</f>
        <v>7280.0659639999994</v>
      </c>
      <c r="CO14" s="24">
        <f>PLANEL_GerMED_Trim_Resultado!DB17+PLANEL_GerMED_Trim_Resultado!DB29+PLANEL_GerMED_Trim_Resultado!DB629+PLANEL_GerMED_Trim_Resultado!DB713</f>
        <v>9962.0429650000005</v>
      </c>
      <c r="CP14" s="24">
        <f>PLANEL_GerMED_Trim_Resultado!DC17+PLANEL_GerMED_Trim_Resultado!DC29+PLANEL_GerMED_Trim_Resultado!DC629+PLANEL_GerMED_Trim_Resultado!DC713</f>
        <v>6348.3556680000002</v>
      </c>
      <c r="CQ14" s="24">
        <f>PLANEL_GerMED_Trim_Resultado!DD17+PLANEL_GerMED_Trim_Resultado!DD29+PLANEL_GerMED_Trim_Resultado!DD629+PLANEL_GerMED_Trim_Resultado!DD713</f>
        <v>711.65023240000005</v>
      </c>
      <c r="CR14" s="24">
        <f>PLANEL_GerMED_Trim_Resultado!DE17+PLANEL_GerMED_Trim_Resultado!DE29+PLANEL_GerMED_Trim_Resultado!DE629+PLANEL_GerMED_Trim_Resultado!DE713</f>
        <v>7280.0659639999994</v>
      </c>
      <c r="CS14" s="24">
        <f>PLANEL_GerMED_Trim_Resultado!DF17+PLANEL_GerMED_Trim_Resultado!DF29+PLANEL_GerMED_Trim_Resultado!DF629+PLANEL_GerMED_Trim_Resultado!DF713</f>
        <v>9962.0429650000005</v>
      </c>
      <c r="CT14" s="24">
        <f>PLANEL_GerMED_Trim_Resultado!DG17+PLANEL_GerMED_Trim_Resultado!DG29+PLANEL_GerMED_Trim_Resultado!DG629+PLANEL_GerMED_Trim_Resultado!DG713</f>
        <v>6348.3556680000002</v>
      </c>
      <c r="CU14" s="24">
        <f>PLANEL_GerMED_Trim_Resultado!DH17+PLANEL_GerMED_Trim_Resultado!DH29+PLANEL_GerMED_Trim_Resultado!DH629+PLANEL_GerMED_Trim_Resultado!DH713</f>
        <v>711.65023240000005</v>
      </c>
      <c r="CV14" s="24">
        <f>PLANEL_GerMED_Trim_Resultado!DI17+PLANEL_GerMED_Trim_Resultado!DI29+PLANEL_GerMED_Trim_Resultado!DI629+PLANEL_GerMED_Trim_Resultado!DI713</f>
        <v>7280.0659639999994</v>
      </c>
      <c r="CW14" s="24">
        <f>PLANEL_GerMED_Trim_Resultado!DJ17+PLANEL_GerMED_Trim_Resultado!DJ29+PLANEL_GerMED_Trim_Resultado!DJ629+PLANEL_GerMED_Trim_Resultado!DJ713</f>
        <v>9962.0429650000005</v>
      </c>
      <c r="CX14" s="24">
        <f>PLANEL_GerMED_Trim_Resultado!DK17+PLANEL_GerMED_Trim_Resultado!DK29+PLANEL_GerMED_Trim_Resultado!DK629+PLANEL_GerMED_Trim_Resultado!DK713</f>
        <v>6348.3556680000002</v>
      </c>
      <c r="CY14" s="24">
        <f>PLANEL_GerMED_Trim_Resultado!DL17+PLANEL_GerMED_Trim_Resultado!DL29+PLANEL_GerMED_Trim_Resultado!DL629+PLANEL_GerMED_Trim_Resultado!DL713</f>
        <v>711.65023240000005</v>
      </c>
      <c r="CZ14" s="24">
        <f>PLANEL_GerMED_Trim_Resultado!DM17+PLANEL_GerMED_Trim_Resultado!DM29+PLANEL_GerMED_Trim_Resultado!DM629+PLANEL_GerMED_Trim_Resultado!DM713</f>
        <v>7280.0659639999994</v>
      </c>
      <c r="DA14" s="24">
        <f>PLANEL_GerMED_Trim_Resultado!DN17+PLANEL_GerMED_Trim_Resultado!DN29+PLANEL_GerMED_Trim_Resultado!DN629+PLANEL_GerMED_Trim_Resultado!DN713</f>
        <v>9962.0429650000005</v>
      </c>
      <c r="DB14" s="24">
        <f>PLANEL_GerMED_Trim_Resultado!DO17+PLANEL_GerMED_Trim_Resultado!DO29+PLANEL_GerMED_Trim_Resultado!DO629+PLANEL_GerMED_Trim_Resultado!DO713</f>
        <v>6348.3556680000002</v>
      </c>
      <c r="DC14" s="24">
        <f>PLANEL_GerMED_Trim_Resultado!DP17+PLANEL_GerMED_Trim_Resultado!DP29+PLANEL_GerMED_Trim_Resultado!DP629+PLANEL_GerMED_Trim_Resultado!DP713</f>
        <v>711.65023240000005</v>
      </c>
      <c r="DD14" s="24">
        <f>PLANEL_GerMED_Trim_Resultado!DQ17+PLANEL_GerMED_Trim_Resultado!DQ29+PLANEL_GerMED_Trim_Resultado!DQ629+PLANEL_GerMED_Trim_Resultado!DQ713</f>
        <v>7280.0659639999994</v>
      </c>
      <c r="DE14" s="24">
        <f>PLANEL_GerMED_Trim_Resultado!DR17+PLANEL_GerMED_Trim_Resultado!DR29+PLANEL_GerMED_Trim_Resultado!DR629+PLANEL_GerMED_Trim_Resultado!DR713</f>
        <v>9962.0429650000005</v>
      </c>
      <c r="DF14" s="24">
        <f>PLANEL_GerMED_Trim_Resultado!DS17+PLANEL_GerMED_Trim_Resultado!DS29+PLANEL_GerMED_Trim_Resultado!DS629+PLANEL_GerMED_Trim_Resultado!DS713</f>
        <v>6348.3556680000002</v>
      </c>
      <c r="DG14" s="24">
        <f>PLANEL_GerMED_Trim_Resultado!DT17+PLANEL_GerMED_Trim_Resultado!DT29+PLANEL_GerMED_Trim_Resultado!DT629+PLANEL_GerMED_Trim_Resultado!DT713</f>
        <v>711.65023240000005</v>
      </c>
      <c r="DH14" s="24">
        <f>PLANEL_GerMED_Trim_Resultado!DU17+PLANEL_GerMED_Trim_Resultado!DU29+PLANEL_GerMED_Trim_Resultado!DU629+PLANEL_GerMED_Trim_Resultado!DU713</f>
        <v>7280.0659639999994</v>
      </c>
      <c r="DI14" s="24">
        <f>PLANEL_GerMED_Trim_Resultado!DV17+PLANEL_GerMED_Trim_Resultado!DV29+PLANEL_GerMED_Trim_Resultado!DV629+PLANEL_GerMED_Trim_Resultado!DV713</f>
        <v>9962.0429650000005</v>
      </c>
      <c r="DJ14" s="24">
        <f>PLANEL_GerMED_Trim_Resultado!DW17+PLANEL_GerMED_Trim_Resultado!DW29+PLANEL_GerMED_Trim_Resultado!DW629+PLANEL_GerMED_Trim_Resultado!DW713</f>
        <v>6348.3556680000002</v>
      </c>
      <c r="DK14" s="24">
        <f>PLANEL_GerMED_Trim_Resultado!DX17+PLANEL_GerMED_Trim_Resultado!DX29+PLANEL_GerMED_Trim_Resultado!DX629+PLANEL_GerMED_Trim_Resultado!DX713</f>
        <v>711.65023240000005</v>
      </c>
      <c r="DL14" s="24">
        <f>PLANEL_GerMED_Trim_Resultado!DY17+PLANEL_GerMED_Trim_Resultado!DY29+PLANEL_GerMED_Trim_Resultado!DY629+PLANEL_GerMED_Trim_Resultado!DY713</f>
        <v>7280.0659639999994</v>
      </c>
      <c r="DM14" s="24">
        <f>PLANEL_GerMED_Trim_Resultado!DZ17+PLANEL_GerMED_Trim_Resultado!DZ29+PLANEL_GerMED_Trim_Resultado!DZ629+PLANEL_GerMED_Trim_Resultado!DZ713</f>
        <v>9962.0429650000005</v>
      </c>
      <c r="DN14" s="24">
        <f>PLANEL_GerMED_Trim_Resultado!EA17+PLANEL_GerMED_Trim_Resultado!EA29+PLANEL_GerMED_Trim_Resultado!EA629+PLANEL_GerMED_Trim_Resultado!EA713</f>
        <v>6348.3556680000002</v>
      </c>
      <c r="DO14" s="24">
        <f>PLANEL_GerMED_Trim_Resultado!EB17+PLANEL_GerMED_Trim_Resultado!EB29+PLANEL_GerMED_Trim_Resultado!EB629+PLANEL_GerMED_Trim_Resultado!EB713</f>
        <v>711.65023240000005</v>
      </c>
      <c r="DP14" s="24">
        <f>PLANEL_GerMED_Trim_Resultado!EC17+PLANEL_GerMED_Trim_Resultado!EC29+PLANEL_GerMED_Trim_Resultado!EC629+PLANEL_GerMED_Trim_Resultado!EC713</f>
        <v>7280.0659639999994</v>
      </c>
      <c r="DQ14" s="24">
        <f>PLANEL_GerMED_Trim_Resultado!ED17+PLANEL_GerMED_Trim_Resultado!ED29+PLANEL_GerMED_Trim_Resultado!ED629+PLANEL_GerMED_Trim_Resultado!ED713</f>
        <v>9962.0429650000005</v>
      </c>
      <c r="DR14" s="24">
        <f>PLANEL_GerMED_Trim_Resultado!EE17+PLANEL_GerMED_Trim_Resultado!EE29+PLANEL_GerMED_Trim_Resultado!EE629+PLANEL_GerMED_Trim_Resultado!EE713</f>
        <v>6348.3556680000002</v>
      </c>
      <c r="DS14" s="24">
        <f>PLANEL_GerMED_Trim_Resultado!EF17+PLANEL_GerMED_Trim_Resultado!EF29+PLANEL_GerMED_Trim_Resultado!EF629+PLANEL_GerMED_Trim_Resultado!EF713</f>
        <v>711.65023240000005</v>
      </c>
      <c r="DT14" s="24">
        <f>PLANEL_GerMED_Trim_Resultado!EG17+PLANEL_GerMED_Trim_Resultado!EG29+PLANEL_GerMED_Trim_Resultado!EG629+PLANEL_GerMED_Trim_Resultado!EG713</f>
        <v>7280.0659639999994</v>
      </c>
      <c r="DU14" s="24">
        <f>PLANEL_GerMED_Trim_Resultado!EH17+PLANEL_GerMED_Trim_Resultado!EH29+PLANEL_GerMED_Trim_Resultado!EH629+PLANEL_GerMED_Trim_Resultado!EH713</f>
        <v>9962.0429650000005</v>
      </c>
      <c r="DV14" s="24">
        <f>PLANEL_GerMED_Trim_Resultado!EI17+PLANEL_GerMED_Trim_Resultado!EI29+PLANEL_GerMED_Trim_Resultado!EI629+PLANEL_GerMED_Trim_Resultado!EI713</f>
        <v>6348.3556680000002</v>
      </c>
      <c r="DW14" s="24">
        <f>PLANEL_GerMED_Trim_Resultado!EJ17+PLANEL_GerMED_Trim_Resultado!EJ29+PLANEL_GerMED_Trim_Resultado!EJ629+PLANEL_GerMED_Trim_Resultado!EJ713</f>
        <v>725.47793690000003</v>
      </c>
      <c r="DX14" s="24">
        <f>PLANEL_GerMED_Trim_Resultado!EK17+PLANEL_GerMED_Trim_Resultado!EK29+PLANEL_GerMED_Trim_Resultado!EK629+PLANEL_GerMED_Trim_Resultado!EK713</f>
        <v>7421.5211280000003</v>
      </c>
      <c r="DY14" s="24">
        <f>PLANEL_GerMED_Trim_Resultado!EL17+PLANEL_GerMED_Trim_Resultado!EL29+PLANEL_GerMED_Trim_Resultado!EL629+PLANEL_GerMED_Trim_Resultado!EL713</f>
        <v>10155.610226000001</v>
      </c>
      <c r="DZ14" s="24">
        <f>PLANEL_GerMED_Trim_Resultado!EM17+PLANEL_GerMED_Trim_Resultado!EM29+PLANEL_GerMED_Trim_Resultado!EM629+PLANEL_GerMED_Trim_Resultado!EM713</f>
        <v>6471.7072550000003</v>
      </c>
      <c r="EA14" s="24">
        <f>PLANEL_GerMED_Trim_Resultado!EN17+PLANEL_GerMED_Trim_Resultado!EN29+PLANEL_GerMED_Trim_Resultado!EN629+PLANEL_GerMED_Trim_Resultado!EN713</f>
        <v>725.47793690000003</v>
      </c>
      <c r="EB14" s="24">
        <f>PLANEL_GerMED_Trim_Resultado!EO17+PLANEL_GerMED_Trim_Resultado!EO29+PLANEL_GerMED_Trim_Resultado!EO629+PLANEL_GerMED_Trim_Resultado!EO713</f>
        <v>7421.5211280000003</v>
      </c>
      <c r="EC14" s="24">
        <f>PLANEL_GerMED_Trim_Resultado!EP17+PLANEL_GerMED_Trim_Resultado!EP29+PLANEL_GerMED_Trim_Resultado!EP629+PLANEL_GerMED_Trim_Resultado!EP713</f>
        <v>10155.610226000001</v>
      </c>
      <c r="ED14" s="24">
        <f>PLANEL_GerMED_Trim_Resultado!EQ17+PLANEL_GerMED_Trim_Resultado!EQ29+PLANEL_GerMED_Trim_Resultado!EQ629+PLANEL_GerMED_Trim_Resultado!EQ713</f>
        <v>6471.7072550000003</v>
      </c>
      <c r="EE14" s="24">
        <f>PLANEL_GerMED_Trim_Resultado!ER17+PLANEL_GerMED_Trim_Resultado!ER29+PLANEL_GerMED_Trim_Resultado!ER629+PLANEL_GerMED_Trim_Resultado!ER713</f>
        <v>725.47793690000003</v>
      </c>
      <c r="EF14" s="24">
        <f>PLANEL_GerMED_Trim_Resultado!ES17+PLANEL_GerMED_Trim_Resultado!ES29+PLANEL_GerMED_Trim_Resultado!ES629+PLANEL_GerMED_Trim_Resultado!ES713</f>
        <v>7421.5211280000003</v>
      </c>
      <c r="EG14" s="24">
        <f>PLANEL_GerMED_Trim_Resultado!ET17+PLANEL_GerMED_Trim_Resultado!ET29+PLANEL_GerMED_Trim_Resultado!ET629+PLANEL_GerMED_Trim_Resultado!ET713</f>
        <v>10155.610226000001</v>
      </c>
      <c r="EH14" s="24">
        <f>PLANEL_GerMED_Trim_Resultado!EU17+PLANEL_GerMED_Trim_Resultado!EU29+PLANEL_GerMED_Trim_Resultado!EU629+PLANEL_GerMED_Trim_Resultado!EU713</f>
        <v>6471.7072550000003</v>
      </c>
      <c r="EI14" s="24">
        <f>PLANEL_GerMED_Trim_Resultado!EV17+PLANEL_GerMED_Trim_Resultado!EV29+PLANEL_GerMED_Trim_Resultado!EV629+PLANEL_GerMED_Trim_Resultado!EV713</f>
        <v>725.47793690000003</v>
      </c>
      <c r="EJ14" s="24">
        <f>PLANEL_GerMED_Trim_Resultado!EW17+PLANEL_GerMED_Trim_Resultado!EW29+PLANEL_GerMED_Trim_Resultado!EW629+PLANEL_GerMED_Trim_Resultado!EW713</f>
        <v>7421.5211280000003</v>
      </c>
      <c r="EK14" s="24">
        <f>PLANEL_GerMED_Trim_Resultado!EX17+PLANEL_GerMED_Trim_Resultado!EX29+PLANEL_GerMED_Trim_Resultado!EX629+PLANEL_GerMED_Trim_Resultado!EX713</f>
        <v>10155.610226000001</v>
      </c>
      <c r="EL14" s="24">
        <f>PLANEL_GerMED_Trim_Resultado!EY17+PLANEL_GerMED_Trim_Resultado!EY29+PLANEL_GerMED_Trim_Resultado!EY629+PLANEL_GerMED_Trim_Resultado!EY713</f>
        <v>6471.7072550000003</v>
      </c>
      <c r="EM14" s="24">
        <f>PLANEL_GerMED_Trim_Resultado!EZ17+PLANEL_GerMED_Trim_Resultado!EZ29+PLANEL_GerMED_Trim_Resultado!EZ629+PLANEL_GerMED_Trim_Resultado!EZ713</f>
        <v>725.47793690000003</v>
      </c>
      <c r="EN14" s="24">
        <f>PLANEL_GerMED_Trim_Resultado!FA17+PLANEL_GerMED_Trim_Resultado!FA29+PLANEL_GerMED_Trim_Resultado!FA629+PLANEL_GerMED_Trim_Resultado!FA713</f>
        <v>7421.5211280000003</v>
      </c>
      <c r="EO14" s="24">
        <f>PLANEL_GerMED_Trim_Resultado!FB17+PLANEL_GerMED_Trim_Resultado!FB29+PLANEL_GerMED_Trim_Resultado!FB629+PLANEL_GerMED_Trim_Resultado!FB713</f>
        <v>10155.610226000001</v>
      </c>
      <c r="EP14" s="24">
        <f>PLANEL_GerMED_Trim_Resultado!FC17+PLANEL_GerMED_Trim_Resultado!FC29+PLANEL_GerMED_Trim_Resultado!FC629+PLANEL_GerMED_Trim_Resultado!FC713</f>
        <v>6471.7072550000003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625.26135920000002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629.32386989999998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220.4975307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14387.615013800001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17317.565582200001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22934.657500699999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18938.080730400001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14801.218148799999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17820.094883900001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23602.4086862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19486.7469303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15892.073898800001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19145.039846899999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25362.759600199999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20933.4182913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16117.451531500001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19418.7817799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25726.4591286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21232.309658900002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17246.874512200004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20793.5261961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27554.360332300002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22732.8020536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18966.874653999999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22906.049295099998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30372.085172899999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25035.021419799999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20562.536130300003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24860.102875099998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32975.772256700002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27165.607304999998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22727.953537200003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27510.0681291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36505.886571800002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30055.311554699998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25284.296445699998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30660.985933600001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40713.829631100001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33487.096967500001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28012.727958200001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33978.411144600002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45123.071009299994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37108.649022600002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29666.6251763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36008.610916999998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47830.465230399997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39321.362968100002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30554.000519300003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37086.410143999994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49262.452896399998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40498.182623100001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30337.075703300001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36845.718833899999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48953.345373599994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40231.111127299999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35934.096452099999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43645.275945099995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57988.069815199997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47655.089284299997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37889.524873000002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46020.324198000002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61143.610959999998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50248.339850000004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39459.371041999999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47927.047229999996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63676.924950000001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52330.238850000002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40957.612209999999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49746.799379999997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66094.687519999992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54317.17671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42541.914109999998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51671.080220000003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68651.329209999996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56418.246599999999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44486.546399999999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54033.015579999999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71789.448269999993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58997.179550000001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46250.608659999998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56175.631970000002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74636.175350000005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61336.644100000005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46638.782220000001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56647.104579999999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75262.584189999994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61851.432220000002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49074.978159999999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59606.089349999995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79193.956179999994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65082.267170000006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51152.854619999998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62129.86204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82547.09586999999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67837.905910000001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51553.009810000003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62615.887449999995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83192.839869999996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68368.58382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787.10593870000002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645.78057869999998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680.84692529999995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783.34625879999999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1093.1954014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1008.47174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1012.1286235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1086.7219307999999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826.35790180000004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804.27794999999992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791.12394870000003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820.99692599999992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1323.4462858000002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1314.5671259999999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1284.0167967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1314.5671259999999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1892.2422058000002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1879.546926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1835.8665566999998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1879.546926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2461.0381258000002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2444.5267260000001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2387.7163166999999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2444.5267260000001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3029.8340458000002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3009.5065259999997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2939.5660766999999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3009.5065259999997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3598.6299658000003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3574.4863259999997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3491.4158367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3574.4863259999997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4167.4258858000003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4139.4661260000003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4043.2655967000001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4139.4661260000003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4736.2218057999999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4704.4459260000003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4595.1153567000001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4704.4459260000003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5305.0177258000003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5269.4257259999995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5146.9651166999993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5269.4257259999995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5873.8136457999999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5834.4055259999996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5698.8148766999993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5834.4055259999996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6442.6095658000004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6399.3853259999996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6250.6646366999994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6399.3853259999996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7011.4054858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6964.3651259999997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6802.5143966999995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6964.3651259999997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65366.494476184002</v>
      </c>
      <c r="F24" s="28">
        <f t="shared" si="0"/>
        <v>65191.122388900003</v>
      </c>
      <c r="G24" s="28">
        <f t="shared" si="0"/>
        <v>68315.527755652001</v>
      </c>
      <c r="H24" s="28">
        <f t="shared" si="0"/>
        <v>64242.568469748003</v>
      </c>
      <c r="I24" s="28">
        <f t="shared" si="0"/>
        <v>65725.831620084005</v>
      </c>
      <c r="J24" s="28">
        <f t="shared" si="0"/>
        <v>65244.853510200002</v>
      </c>
      <c r="K24" s="28">
        <f t="shared" si="0"/>
        <v>69555.933755700011</v>
      </c>
      <c r="L24" s="28">
        <f t="shared" si="0"/>
        <v>65414.324994499999</v>
      </c>
      <c r="M24" s="28">
        <f t="shared" si="0"/>
        <v>66900.393657799999</v>
      </c>
      <c r="N24" s="28">
        <f t="shared" si="0"/>
        <v>66451.530048399989</v>
      </c>
      <c r="O24" s="28">
        <f t="shared" si="0"/>
        <v>70679.121538099993</v>
      </c>
      <c r="P24" s="28">
        <f t="shared" si="0"/>
        <v>66462.636162399998</v>
      </c>
      <c r="Q24" s="28">
        <f t="shared" si="0"/>
        <v>66706.335445299992</v>
      </c>
      <c r="R24" s="28">
        <f t="shared" si="0"/>
        <v>68778.384034600007</v>
      </c>
      <c r="S24" s="28">
        <f t="shared" si="0"/>
        <v>75854.250099500001</v>
      </c>
      <c r="T24" s="28">
        <f t="shared" si="0"/>
        <v>71336.45378940001</v>
      </c>
      <c r="U24" s="28">
        <f t="shared" si="0"/>
        <v>72506.801555100014</v>
      </c>
      <c r="V24" s="28">
        <f t="shared" si="0"/>
        <v>72924.455193799993</v>
      </c>
      <c r="W24" s="28">
        <f t="shared" si="0"/>
        <v>79651.405148200007</v>
      </c>
      <c r="X24" s="28">
        <f t="shared" si="0"/>
        <v>74922.000043099993</v>
      </c>
      <c r="Y24" s="28">
        <f t="shared" si="0"/>
        <v>76454.722969800016</v>
      </c>
      <c r="Z24" s="28">
        <f t="shared" si="0"/>
        <v>76294.96907050001</v>
      </c>
      <c r="AA24" s="28">
        <f t="shared" si="0"/>
        <v>83543.609952199986</v>
      </c>
      <c r="AB24" s="28">
        <f t="shared" si="0"/>
        <v>78604.037488100003</v>
      </c>
      <c r="AC24" s="28">
        <f t="shared" si="0"/>
        <v>80159.969498800012</v>
      </c>
      <c r="AD24" s="28">
        <f t="shared" si="0"/>
        <v>80101.964151499997</v>
      </c>
      <c r="AE24" s="28">
        <f t="shared" si="0"/>
        <v>86965.18619729999</v>
      </c>
      <c r="AF24" s="28">
        <f t="shared" si="0"/>
        <v>81817.151294999989</v>
      </c>
      <c r="AG24" s="28">
        <f t="shared" si="0"/>
        <v>83383.542740799996</v>
      </c>
      <c r="AH24" s="28">
        <f t="shared" si="0"/>
        <v>83429.393343700023</v>
      </c>
      <c r="AI24" s="28">
        <f t="shared" ref="AI24:BN24" si="1">SUM(AI4:AI23)</f>
        <v>90531.504537300003</v>
      </c>
      <c r="AJ24" s="28">
        <f t="shared" si="1"/>
        <v>85161.366876099986</v>
      </c>
      <c r="AK24" s="28">
        <f t="shared" si="1"/>
        <v>86738.171705800007</v>
      </c>
      <c r="AL24" s="28">
        <f t="shared" si="1"/>
        <v>86895.0296925</v>
      </c>
      <c r="AM24" s="28">
        <f t="shared" si="1"/>
        <v>94135.39377759998</v>
      </c>
      <c r="AN24" s="28">
        <f t="shared" si="1"/>
        <v>88541.105914100001</v>
      </c>
      <c r="AO24" s="28">
        <f t="shared" si="1"/>
        <v>90130.171519399999</v>
      </c>
      <c r="AP24" s="28">
        <f t="shared" si="1"/>
        <v>90398.758039000008</v>
      </c>
      <c r="AQ24" s="28">
        <f t="shared" si="1"/>
        <v>97866.66241569999</v>
      </c>
      <c r="AR24" s="28">
        <f t="shared" si="1"/>
        <v>92036.273240099996</v>
      </c>
      <c r="AS24" s="28">
        <f t="shared" si="1"/>
        <v>93636.299143300013</v>
      </c>
      <c r="AT24" s="28">
        <f t="shared" si="1"/>
        <v>94023.995567999998</v>
      </c>
      <c r="AU24" s="28">
        <f t="shared" si="1"/>
        <v>101071.35507369998</v>
      </c>
      <c r="AV24" s="28">
        <f t="shared" si="1"/>
        <v>95046.325459099986</v>
      </c>
      <c r="AW24" s="28">
        <f t="shared" si="1"/>
        <v>96654.881865300005</v>
      </c>
      <c r="AX24" s="28">
        <f t="shared" si="1"/>
        <v>97145.509339970013</v>
      </c>
      <c r="AY24" s="28">
        <f t="shared" si="1"/>
        <v>104084.27729949997</v>
      </c>
      <c r="AZ24" s="28">
        <f t="shared" si="1"/>
        <v>97865.268753099997</v>
      </c>
      <c r="BA24" s="28">
        <f t="shared" si="1"/>
        <v>99483.810683899996</v>
      </c>
      <c r="BB24" s="28">
        <f t="shared" si="1"/>
        <v>100071.2826104</v>
      </c>
      <c r="BC24" s="28">
        <f t="shared" si="1"/>
        <v>107212.55480929998</v>
      </c>
      <c r="BD24" s="28">
        <f t="shared" si="1"/>
        <v>100791.1720468</v>
      </c>
      <c r="BE24" s="28">
        <f t="shared" si="1"/>
        <v>102420.5980594</v>
      </c>
      <c r="BF24" s="28">
        <f t="shared" si="1"/>
        <v>103107.9716513</v>
      </c>
      <c r="BG24" s="28">
        <f t="shared" si="1"/>
        <v>110429.5133357</v>
      </c>
      <c r="BH24" s="28">
        <f t="shared" si="1"/>
        <v>103802.39110169999</v>
      </c>
      <c r="BI24" s="28">
        <f t="shared" si="1"/>
        <v>105444.2048541</v>
      </c>
      <c r="BJ24" s="28">
        <f t="shared" si="1"/>
        <v>106232.3929905</v>
      </c>
      <c r="BK24" s="28">
        <f t="shared" si="1"/>
        <v>113748.0011294</v>
      </c>
      <c r="BL24" s="28">
        <f t="shared" si="1"/>
        <v>106913.7801877</v>
      </c>
      <c r="BM24" s="28">
        <f t="shared" si="1"/>
        <v>108569.57809050001</v>
      </c>
      <c r="BN24" s="28">
        <f t="shared" si="1"/>
        <v>109459.3907281</v>
      </c>
      <c r="BO24" s="28">
        <f t="shared" ref="BO24:CT24" si="2">SUM(BO4:BO23)</f>
        <v>117231.44581780004</v>
      </c>
      <c r="BP24" s="28">
        <f t="shared" si="2"/>
        <v>110175.2673449</v>
      </c>
      <c r="BQ24" s="28">
        <f t="shared" si="2"/>
        <v>110601.69005209999</v>
      </c>
      <c r="BR24" s="28">
        <f t="shared" si="2"/>
        <v>112834.44736379999</v>
      </c>
      <c r="BS24" s="28">
        <f t="shared" si="2"/>
        <v>120773.29466460002</v>
      </c>
      <c r="BT24" s="28">
        <f t="shared" si="2"/>
        <v>113496.0848199</v>
      </c>
      <c r="BU24" s="28">
        <f t="shared" si="2"/>
        <v>113934.521488</v>
      </c>
      <c r="BV24" s="28">
        <f t="shared" si="2"/>
        <v>116087.402044</v>
      </c>
      <c r="BW24" s="28">
        <f t="shared" si="2"/>
        <v>124312.01079190001</v>
      </c>
      <c r="BX24" s="28">
        <f t="shared" si="2"/>
        <v>116817.6867839</v>
      </c>
      <c r="BY24" s="28">
        <f t="shared" si="2"/>
        <v>117267.92707670001</v>
      </c>
      <c r="BZ24" s="28">
        <f t="shared" si="2"/>
        <v>119339.87637719999</v>
      </c>
      <c r="CA24" s="28">
        <f t="shared" si="2"/>
        <v>127965.192163</v>
      </c>
      <c r="CB24" s="28">
        <f t="shared" si="2"/>
        <v>120238.97022989999</v>
      </c>
      <c r="CC24" s="28">
        <f t="shared" si="2"/>
        <v>120702.52704670001</v>
      </c>
      <c r="CD24" s="28">
        <f t="shared" si="2"/>
        <v>122204.8740749</v>
      </c>
      <c r="CE24" s="28">
        <f t="shared" si="2"/>
        <v>131740.57297459999</v>
      </c>
      <c r="CF24" s="28">
        <f t="shared" si="2"/>
        <v>123779.88346110001</v>
      </c>
      <c r="CG24" s="28">
        <f t="shared" si="2"/>
        <v>124197.26043130002</v>
      </c>
      <c r="CH24" s="28">
        <f t="shared" si="2"/>
        <v>125684.7245803</v>
      </c>
      <c r="CI24" s="28">
        <f t="shared" si="2"/>
        <v>135761.79596449996</v>
      </c>
      <c r="CJ24" s="28">
        <f t="shared" si="2"/>
        <v>127557.5322781</v>
      </c>
      <c r="CK24" s="28">
        <f t="shared" si="2"/>
        <v>127932.93383200999</v>
      </c>
      <c r="CL24" s="28">
        <f t="shared" si="2"/>
        <v>129407.82318940001</v>
      </c>
      <c r="CM24" s="28">
        <f t="shared" si="2"/>
        <v>139735.14959684998</v>
      </c>
      <c r="CN24" s="28">
        <f t="shared" si="2"/>
        <v>131282.7502903</v>
      </c>
      <c r="CO24" s="28">
        <f t="shared" si="2"/>
        <v>131099.34070669996</v>
      </c>
      <c r="CP24" s="28">
        <f t="shared" si="2"/>
        <v>132519.6546137</v>
      </c>
      <c r="CQ24" s="28">
        <f t="shared" si="2"/>
        <v>143746.84927609999</v>
      </c>
      <c r="CR24" s="28">
        <f t="shared" si="2"/>
        <v>135029.42093760002</v>
      </c>
      <c r="CS24" s="28">
        <f t="shared" si="2"/>
        <v>134816.85772949998</v>
      </c>
      <c r="CT24" s="28">
        <f t="shared" si="2"/>
        <v>136222.90042190001</v>
      </c>
      <c r="CU24" s="28">
        <f t="shared" ref="CU24:DZ24" si="3">SUM(CU4:CU23)</f>
        <v>147605.77915649998</v>
      </c>
      <c r="CV24" s="28">
        <f t="shared" si="3"/>
        <v>138631.22524749997</v>
      </c>
      <c r="CW24" s="28">
        <f t="shared" si="3"/>
        <v>138504.89728129999</v>
      </c>
      <c r="CX24" s="28">
        <f t="shared" si="3"/>
        <v>139776.81040029999</v>
      </c>
      <c r="CY24" s="76">
        <f t="shared" si="3"/>
        <v>151431.68863229998</v>
      </c>
      <c r="CZ24" s="76">
        <f t="shared" si="3"/>
        <v>142203.2771187</v>
      </c>
      <c r="DA24" s="76">
        <f t="shared" si="3"/>
        <v>142321.11354329999</v>
      </c>
      <c r="DB24" s="76">
        <f t="shared" si="3"/>
        <v>143300.28873269999</v>
      </c>
      <c r="DC24" s="28">
        <f t="shared" si="3"/>
        <v>154810.94394549998</v>
      </c>
      <c r="DD24" s="28">
        <f t="shared" si="3"/>
        <v>145355.66502510002</v>
      </c>
      <c r="DE24" s="28">
        <f t="shared" si="3"/>
        <v>145398.451879</v>
      </c>
      <c r="DF24" s="28">
        <f t="shared" si="3"/>
        <v>146383.02249900001</v>
      </c>
      <c r="DG24" s="28">
        <f t="shared" si="3"/>
        <v>158201.07953750002</v>
      </c>
      <c r="DH24" s="28">
        <f t="shared" si="3"/>
        <v>148516.46774709999</v>
      </c>
      <c r="DI24" s="28">
        <f t="shared" si="3"/>
        <v>148483.61562900001</v>
      </c>
      <c r="DJ24" s="28">
        <f t="shared" si="3"/>
        <v>149480.53549010001</v>
      </c>
      <c r="DK24" s="28">
        <f t="shared" si="3"/>
        <v>161604.5019801</v>
      </c>
      <c r="DL24" s="28">
        <f t="shared" si="3"/>
        <v>151688.1304851</v>
      </c>
      <c r="DM24" s="28">
        <f t="shared" si="3"/>
        <v>151580.93234899998</v>
      </c>
      <c r="DN24" s="28">
        <f t="shared" si="3"/>
        <v>152590.59459870003</v>
      </c>
      <c r="DO24" s="28">
        <f t="shared" si="3"/>
        <v>165075.0541565</v>
      </c>
      <c r="DP24" s="28">
        <f t="shared" si="3"/>
        <v>154919.54652710003</v>
      </c>
      <c r="DQ24" s="28">
        <f t="shared" si="3"/>
        <v>154738.42691899999</v>
      </c>
      <c r="DR24" s="28">
        <f t="shared" si="3"/>
        <v>155764.06627800001</v>
      </c>
      <c r="DS24" s="28">
        <f t="shared" si="3"/>
        <v>168614.71539299999</v>
      </c>
      <c r="DT24" s="28">
        <f t="shared" si="3"/>
        <v>158214.83304980001</v>
      </c>
      <c r="DU24" s="28">
        <f t="shared" si="3"/>
        <v>157960.73884649997</v>
      </c>
      <c r="DV24" s="28">
        <f t="shared" si="3"/>
        <v>159004.45039450002</v>
      </c>
      <c r="DW24" s="28">
        <f t="shared" si="3"/>
        <v>171851.71212579997</v>
      </c>
      <c r="DX24" s="28">
        <f t="shared" si="3"/>
        <v>161531.32094310003</v>
      </c>
      <c r="DY24" s="28">
        <f t="shared" si="3"/>
        <v>161226.76513680001</v>
      </c>
      <c r="DZ24" s="28">
        <f t="shared" si="3"/>
        <v>162267.53884980001</v>
      </c>
      <c r="EA24" s="28">
        <f t="shared" ref="EA24:EP24" si="4">SUM(EA4:EA23)</f>
        <v>174680.74680279999</v>
      </c>
      <c r="EB24" s="28">
        <f t="shared" si="4"/>
        <v>164814.70552309998</v>
      </c>
      <c r="EC24" s="28">
        <f t="shared" si="4"/>
        <v>164542.05042330001</v>
      </c>
      <c r="ED24" s="28">
        <f t="shared" si="4"/>
        <v>165687.7869531</v>
      </c>
      <c r="EE24" s="28">
        <f t="shared" si="4"/>
        <v>177734.95666279999</v>
      </c>
      <c r="EF24" s="28">
        <f t="shared" si="4"/>
        <v>168413.89667509997</v>
      </c>
      <c r="EG24" s="28">
        <f t="shared" si="4"/>
        <v>168135.45649949001</v>
      </c>
      <c r="EH24" s="28">
        <f t="shared" si="4"/>
        <v>169438.4843601</v>
      </c>
      <c r="EI24" s="28">
        <f t="shared" si="4"/>
        <v>180800.58568279998</v>
      </c>
      <c r="EJ24" s="28">
        <f t="shared" si="4"/>
        <v>171871.67117310001</v>
      </c>
      <c r="EK24" s="28">
        <f t="shared" si="4"/>
        <v>171606.20466729999</v>
      </c>
      <c r="EL24" s="28">
        <f t="shared" si="4"/>
        <v>173043.8433291</v>
      </c>
      <c r="EM24" s="28">
        <f t="shared" si="4"/>
        <v>184487.19546280001</v>
      </c>
      <c r="EN24" s="28">
        <f t="shared" si="4"/>
        <v>175289.70501309997</v>
      </c>
      <c r="EO24" s="28">
        <f t="shared" si="4"/>
        <v>175037.21450099998</v>
      </c>
      <c r="EP24" s="28">
        <f t="shared" si="4"/>
        <v>176608.19019809997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0.50230817993197241</v>
      </c>
      <c r="F29" s="47">
        <f>IF(PLANEL_Pot_Trim!F4&lt;&gt;0,F4/PLANEL_Pot_Trim!F4,0)</f>
        <v>0.49478672210631991</v>
      </c>
      <c r="G29" s="47">
        <f>IF(PLANEL_Pot_Trim!G4&lt;&gt;0,G4/PLANEL_Pot_Trim!G4,0)</f>
        <v>0.59986761093803398</v>
      </c>
      <c r="H29" s="47">
        <f>IF(PLANEL_Pot_Trim!H4&lt;&gt;0,H4/PLANEL_Pot_Trim!H4,0)</f>
        <v>0.50323131731068782</v>
      </c>
      <c r="I29" s="47">
        <f>IF(PLANEL_Pot_Trim!I4&lt;&gt;0,I4/PLANEL_Pot_Trim!I4,0)</f>
        <v>0.47761556591715221</v>
      </c>
      <c r="J29" s="47">
        <f>IF(PLANEL_Pot_Trim!J4&lt;&gt;0,J4/PLANEL_Pot_Trim!J4,0)</f>
        <v>0.50338983654498104</v>
      </c>
      <c r="K29" s="47">
        <f>IF(PLANEL_Pot_Trim!K4&lt;&gt;0,K4/PLANEL_Pot_Trim!K4,0)</f>
        <v>0.608911080343992</v>
      </c>
      <c r="L29" s="47">
        <f>IF(PLANEL_Pot_Trim!L4&lt;&gt;0,L4/PLANEL_Pot_Trim!L4,0)</f>
        <v>0.51103502151610747</v>
      </c>
      <c r="M29" s="47">
        <f>IF(PLANEL_Pot_Trim!M4&lt;&gt;0,M4/PLANEL_Pot_Trim!M4,0)</f>
        <v>0.48644770201179693</v>
      </c>
      <c r="N29" s="47">
        <f>IF(PLANEL_Pot_Trim!N4&lt;&gt;0,N4/PLANEL_Pot_Trim!N4,0)</f>
        <v>0.50338983654498104</v>
      </c>
      <c r="O29" s="47">
        <f>IF(PLANEL_Pot_Trim!O4&lt;&gt;0,O4/PLANEL_Pot_Trim!O4,0)</f>
        <v>0.53300388729374248</v>
      </c>
      <c r="P29" s="47">
        <f>IF(PLANEL_Pot_Trim!P4&lt;&gt;0,P4/PLANEL_Pot_Trim!P4,0)</f>
        <v>0.44295123283383253</v>
      </c>
      <c r="Q29" s="47">
        <f>IF(PLANEL_Pot_Trim!Q4&lt;&gt;0,Q4/PLANEL_Pot_Trim!Q4,0)</f>
        <v>0.41134778715807652</v>
      </c>
      <c r="R29" s="47">
        <f>IF(PLANEL_Pot_Trim!R4&lt;&gt;0,R4/PLANEL_Pot_Trim!R4,0)</f>
        <v>0.46569247762873012</v>
      </c>
      <c r="S29" s="47">
        <f>IF(PLANEL_Pot_Trim!S4&lt;&gt;0,S4/PLANEL_Pot_Trim!S4,0)</f>
        <v>0.54889246050972651</v>
      </c>
      <c r="T29" s="47">
        <f>IF(PLANEL_Pot_Trim!T4&lt;&gt;0,T4/PLANEL_Pot_Trim!T4,0)</f>
        <v>0.45712869879590201</v>
      </c>
      <c r="U29" s="47">
        <f>IF(PLANEL_Pot_Trim!U4&lt;&gt;0,U4/PLANEL_Pot_Trim!U4,0)</f>
        <v>0.42684761554316913</v>
      </c>
      <c r="V29" s="47">
        <f>IF(PLANEL_Pot_Trim!V4&lt;&gt;0,V4/PLANEL_Pot_Trim!V4,0)</f>
        <v>0.45998534637557248</v>
      </c>
      <c r="W29" s="47">
        <f>IF(PLANEL_Pot_Trim!W4&lt;&gt;0,W4/PLANEL_Pot_Trim!W4,0)</f>
        <v>0.5562260039879261</v>
      </c>
      <c r="X29" s="47">
        <f>IF(PLANEL_Pot_Trim!X4&lt;&gt;0,X4/PLANEL_Pot_Trim!X4,0)</f>
        <v>0.46644158242420253</v>
      </c>
      <c r="Y29" s="47">
        <f>IF(PLANEL_Pot_Trim!Y4&lt;&gt;0,Y4/PLANEL_Pot_Trim!Y4,0)</f>
        <v>0.43840744555949046</v>
      </c>
      <c r="Z29" s="47">
        <f>IF(PLANEL_Pot_Trim!Z4&lt;&gt;0,Z4/PLANEL_Pot_Trim!Z4,0)</f>
        <v>0.46088325522773438</v>
      </c>
      <c r="AA29" s="47">
        <f>IF(PLANEL_Pot_Trim!AA4&lt;&gt;0,AA4/PLANEL_Pot_Trim!AA4,0)</f>
        <v>0.59154669412492478</v>
      </c>
      <c r="AB29" s="47">
        <f>IF(PLANEL_Pot_Trim!AB4&lt;&gt;0,AB4/PLANEL_Pot_Trim!AB4,0)</f>
        <v>0.49984426868079201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0.60169872349448728</v>
      </c>
      <c r="AF29" s="47">
        <f>IF(PLANEL_Pot_Trim!AF4&lt;&gt;0,AF4/PLANEL_Pot_Trim!AF4,0)</f>
        <v>0.4978892112999212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0.61227105176608509</v>
      </c>
      <c r="AJ29" s="47">
        <f>IF(PLANEL_Pot_Trim!AJ4&lt;&gt;0,AJ4/PLANEL_Pot_Trim!AJ4,0)</f>
        <v>0.52721144728758462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0.644186461832017</v>
      </c>
      <c r="AN29" s="47">
        <f>IF(PLANEL_Pot_Trim!AN4&lt;&gt;0,AN4/PLANEL_Pot_Trim!AN4,0)</f>
        <v>0.53564352005895521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0.64499911734197535</v>
      </c>
      <c r="AR29" s="47">
        <f>IF(PLANEL_Pot_Trim!AR4&lt;&gt;0,AR4/PLANEL_Pot_Trim!AR4,0)</f>
        <v>0.55601481264709429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0.65088676742813312</v>
      </c>
      <c r="AV29" s="47">
        <f>IF(PLANEL_Pot_Trim!AV4&lt;&gt;0,AV4/PLANEL_Pot_Trim!AV4,0)</f>
        <v>0.53110986659073178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0.66176197336417641</v>
      </c>
      <c r="AZ29" s="47">
        <f>IF(PLANEL_Pot_Trim!AZ4&lt;&gt;0,AZ4/PLANEL_Pot_Trim!AZ4,0)</f>
        <v>0.55786921814103529</v>
      </c>
      <c r="BA29" s="47">
        <f>IF(PLANEL_Pot_Trim!BA4&lt;&gt;0,BA4/PLANEL_Pot_Trim!BA4,0)</f>
        <v>0.46465330278127642</v>
      </c>
      <c r="BB29" s="47">
        <f>IF(PLANEL_Pot_Trim!BB4&lt;&gt;0,BB4/PLANEL_Pot_Trim!BB4,0)</f>
        <v>0.46283272139947401</v>
      </c>
      <c r="BC29" s="47">
        <f>IF(PLANEL_Pot_Trim!BC4&lt;&gt;0,BC4/PLANEL_Pot_Trim!BC4,0)</f>
        <v>0.6647438356527976</v>
      </c>
      <c r="BD29" s="47">
        <f>IF(PLANEL_Pot_Trim!BD4&lt;&gt;0,BD4/PLANEL_Pot_Trim!BD4,0)</f>
        <v>0.53996279835984162</v>
      </c>
      <c r="BE29" s="47">
        <f>IF(PLANEL_Pot_Trim!BE4&lt;&gt;0,BE4/PLANEL_Pot_Trim!BE4,0)</f>
        <v>0.46697179601962335</v>
      </c>
      <c r="BF29" s="47">
        <f>IF(PLANEL_Pot_Trim!BF4&lt;&gt;0,BF4/PLANEL_Pot_Trim!BF4,0)</f>
        <v>0.4676529744696748</v>
      </c>
      <c r="BG29" s="47">
        <f>IF(PLANEL_Pot_Trim!BG4&lt;&gt;0,BG4/PLANEL_Pot_Trim!BG4,0)</f>
        <v>0.66661625273472458</v>
      </c>
      <c r="BH29" s="47">
        <f>IF(PLANEL_Pot_Trim!BH4&lt;&gt;0,BH4/PLANEL_Pot_Trim!BH4,0)</f>
        <v>0.54176168901669486</v>
      </c>
      <c r="BI29" s="47">
        <f>IF(PLANEL_Pot_Trim!BI4&lt;&gt;0,BI4/PLANEL_Pot_Trim!BI4,0)</f>
        <v>0.46541305291215679</v>
      </c>
      <c r="BJ29" s="47">
        <f>IF(PLANEL_Pot_Trim!BJ4&lt;&gt;0,BJ4/PLANEL_Pot_Trim!BJ4,0)</f>
        <v>0.46807074072702959</v>
      </c>
      <c r="BK29" s="47">
        <f>IF(PLANEL_Pot_Trim!BK4&lt;&gt;0,BK4/PLANEL_Pot_Trim!BK4,0)</f>
        <v>0.66111396062330008</v>
      </c>
      <c r="BL29" s="47">
        <f>IF(PLANEL_Pot_Trim!BL4&lt;&gt;0,BL4/PLANEL_Pot_Trim!BL4,0)</f>
        <v>0.56169610442321993</v>
      </c>
      <c r="BM29" s="47">
        <f>IF(PLANEL_Pot_Trim!BM4&lt;&gt;0,BM4/PLANEL_Pot_Trim!BM4,0)</f>
        <v>0.46198023225169349</v>
      </c>
      <c r="BN29" s="47">
        <f>IF(PLANEL_Pot_Trim!BN4&lt;&gt;0,BN4/PLANEL_Pot_Trim!BN4,0)</f>
        <v>0.47001040243409054</v>
      </c>
      <c r="BO29" s="47">
        <f>IF(PLANEL_Pot_Trim!BO4&lt;&gt;0,BO4/PLANEL_Pot_Trim!BO4,0)</f>
        <v>0.6614500408850893</v>
      </c>
      <c r="BP29" s="47">
        <f>IF(PLANEL_Pot_Trim!BP4&lt;&gt;0,BP4/PLANEL_Pot_Trim!BP4,0)</f>
        <v>0.53553861895381294</v>
      </c>
      <c r="BQ29" s="47">
        <f>IF(PLANEL_Pot_Trim!BQ4&lt;&gt;0,BQ4/PLANEL_Pot_Trim!BQ4,0)</f>
        <v>0.45271891940786968</v>
      </c>
      <c r="BR29" s="47">
        <f>IF(PLANEL_Pot_Trim!BR4&lt;&gt;0,BR4/PLANEL_Pot_Trim!BR4,0)</f>
        <v>0.46451274698124279</v>
      </c>
      <c r="BS29" s="47">
        <f>IF(PLANEL_Pot_Trim!BS4&lt;&gt;0,BS4/PLANEL_Pot_Trim!BS4,0)</f>
        <v>0.67447822180230144</v>
      </c>
      <c r="BT29" s="47">
        <f>IF(PLANEL_Pot_Trim!BT4&lt;&gt;0,BT4/PLANEL_Pot_Trim!BT4,0)</f>
        <v>0.53793277957316576</v>
      </c>
      <c r="BU29" s="47">
        <f>IF(PLANEL_Pot_Trim!BU4&lt;&gt;0,BU4/PLANEL_Pot_Trim!BU4,0)</f>
        <v>0.45047067209508862</v>
      </c>
      <c r="BV29" s="47">
        <f>IF(PLANEL_Pot_Trim!BV4&lt;&gt;0,BV4/PLANEL_Pot_Trim!BV4,0)</f>
        <v>0.46285544149568647</v>
      </c>
      <c r="BW29" s="47">
        <f>IF(PLANEL_Pot_Trim!BW4&lt;&gt;0,BW4/PLANEL_Pot_Trim!BW4,0)</f>
        <v>0.67660906165792511</v>
      </c>
      <c r="BX29" s="47">
        <f>IF(PLANEL_Pot_Trim!BX4&lt;&gt;0,BX4/PLANEL_Pot_Trim!BX4,0)</f>
        <v>0.54879158609299139</v>
      </c>
      <c r="BY29" s="47">
        <f>IF(PLANEL_Pot_Trim!BY4&lt;&gt;0,BY4/PLANEL_Pot_Trim!BY4,0)</f>
        <v>0.4476388925700136</v>
      </c>
      <c r="BZ29" s="47">
        <f>IF(PLANEL_Pot_Trim!BZ4&lt;&gt;0,BZ4/PLANEL_Pot_Trim!BZ4,0)</f>
        <v>0.46130485958748346</v>
      </c>
      <c r="CA29" s="47">
        <f>IF(PLANEL_Pot_Trim!CA4&lt;&gt;0,CA4/PLANEL_Pot_Trim!CA4,0)</f>
        <v>0.67713379232174398</v>
      </c>
      <c r="CB29" s="47">
        <f>IF(PLANEL_Pot_Trim!CB4&lt;&gt;0,CB4/PLANEL_Pot_Trim!CB4,0)</f>
        <v>0.54356350456777103</v>
      </c>
      <c r="CC29" s="47">
        <f>IF(PLANEL_Pot_Trim!CC4&lt;&gt;0,CC4/PLANEL_Pot_Trim!CC4,0)</f>
        <v>0.44468747695047434</v>
      </c>
      <c r="CD29" s="47">
        <f>IF(PLANEL_Pot_Trim!CD4&lt;&gt;0,CD4/PLANEL_Pot_Trim!CD4,0)</f>
        <v>0.45922606899466023</v>
      </c>
      <c r="CE29" s="47">
        <f>IF(PLANEL_Pot_Trim!CE4&lt;&gt;0,CE4/PLANEL_Pot_Trim!CE4,0)</f>
        <v>0.67761880486045689</v>
      </c>
      <c r="CF29" s="47">
        <f>IF(PLANEL_Pot_Trim!CF4&lt;&gt;0,CF4/PLANEL_Pot_Trim!CF4,0)</f>
        <v>0.5405757360836615</v>
      </c>
      <c r="CG29" s="47">
        <f>IF(PLANEL_Pot_Trim!CG4&lt;&gt;0,CG4/PLANEL_Pot_Trim!CG4,0)</f>
        <v>0.44119980477623122</v>
      </c>
      <c r="CH29" s="47">
        <f>IF(PLANEL_Pot_Trim!CH4&lt;&gt;0,CH4/PLANEL_Pot_Trim!CH4,0)</f>
        <v>0.45672902192296017</v>
      </c>
      <c r="CI29" s="47">
        <f>IF(PLANEL_Pot_Trim!CI4&lt;&gt;0,CI4/PLANEL_Pot_Trim!CI4,0)</f>
        <v>0.67875311032218244</v>
      </c>
      <c r="CJ29" s="47">
        <f>IF(PLANEL_Pot_Trim!CJ4&lt;&gt;0,CJ4/PLANEL_Pot_Trim!CJ4,0)</f>
        <v>0.53633076625046361</v>
      </c>
      <c r="CK29" s="47">
        <f>IF(PLANEL_Pot_Trim!CK4&lt;&gt;0,CK4/PLANEL_Pot_Trim!CK4,0)</f>
        <v>0.43805668430970746</v>
      </c>
      <c r="CL29" s="47">
        <f>IF(PLANEL_Pot_Trim!CL4&lt;&gt;0,CL4/PLANEL_Pot_Trim!CL4,0)</f>
        <v>0.45472280752146166</v>
      </c>
      <c r="CM29" s="47">
        <f>IF(PLANEL_Pot_Trim!CM4&lt;&gt;0,CM4/PLANEL_Pot_Trim!CM4,0)</f>
        <v>0.68042713794238463</v>
      </c>
      <c r="CN29" s="47">
        <f>IF(PLANEL_Pot_Trim!CN4&lt;&gt;0,CN4/PLANEL_Pot_Trim!CN4,0)</f>
        <v>0.55497561901203818</v>
      </c>
      <c r="CO29" s="47">
        <f>IF(PLANEL_Pot_Trim!CO4&lt;&gt;0,CO4/PLANEL_Pot_Trim!CO4,0)</f>
        <v>0.43450925143450359</v>
      </c>
      <c r="CP29" s="47">
        <f>IF(PLANEL_Pot_Trim!CP4&lt;&gt;0,CP4/PLANEL_Pot_Trim!CP4,0)</f>
        <v>0.45247480495514347</v>
      </c>
      <c r="CQ29" s="47">
        <f>IF(PLANEL_Pot_Trim!CQ4&lt;&gt;0,CQ4/PLANEL_Pot_Trim!CQ4,0)</f>
        <v>0.68136219305713575</v>
      </c>
      <c r="CR29" s="47">
        <f>IF(PLANEL_Pot_Trim!CR4&lt;&gt;0,CR4/PLANEL_Pot_Trim!CR4,0)</f>
        <v>0.55101996338777059</v>
      </c>
      <c r="CS29" s="47">
        <f>IF(PLANEL_Pot_Trim!CS4&lt;&gt;0,CS4/PLANEL_Pot_Trim!CS4,0)</f>
        <v>0.43409764603576884</v>
      </c>
      <c r="CT29" s="47">
        <f>IF(PLANEL_Pot_Trim!CT4&lt;&gt;0,CT4/PLANEL_Pot_Trim!CT4,0)</f>
        <v>0.45254335044369254</v>
      </c>
      <c r="CU29" s="47">
        <f>IF(PLANEL_Pot_Trim!CU4&lt;&gt;0,CU4/PLANEL_Pot_Trim!CU4,0)</f>
        <v>0.6840234208197844</v>
      </c>
      <c r="CV29" s="47">
        <f>IF(PLANEL_Pot_Trim!CV4&lt;&gt;0,CV4/PLANEL_Pot_Trim!CV4,0)</f>
        <v>0.56933079137643328</v>
      </c>
      <c r="CW29" s="47">
        <f>IF(PLANEL_Pot_Trim!CW4&lt;&gt;0,CW4/PLANEL_Pot_Trim!CW4,0)</f>
        <v>0.42866121435874965</v>
      </c>
      <c r="CX29" s="47">
        <f>IF(PLANEL_Pot_Trim!CX4&lt;&gt;0,CX4/PLANEL_Pot_Trim!CX4,0)</f>
        <v>0.44956127581583605</v>
      </c>
      <c r="CY29" s="77">
        <f>IF(PLANEL_Pot_Trim!CY4&lt;&gt;0,CY4/PLANEL_Pot_Trim!CY4,0)</f>
        <v>0.6840234208197844</v>
      </c>
      <c r="CZ29" s="77">
        <f>IF(PLANEL_Pot_Trim!CZ4&lt;&gt;0,CZ4/PLANEL_Pot_Trim!CZ4,0)</f>
        <v>0.54767027248284494</v>
      </c>
      <c r="DA29" s="77">
        <f>IF(PLANEL_Pot_Trim!DA4&lt;&gt;0,DA4/PLANEL_Pot_Trim!DA4,0)</f>
        <v>0.42866121435874965</v>
      </c>
      <c r="DB29" s="77">
        <f>IF(PLANEL_Pot_Trim!DB4&lt;&gt;0,DB4/PLANEL_Pot_Trim!DB4,0)</f>
        <v>0.44956127581583605</v>
      </c>
      <c r="DC29" s="47">
        <f>IF(PLANEL_Pot_Trim!DC4&lt;&gt;0,DC4/PLANEL_Pot_Trim!DC4,0)</f>
        <v>0.6840234208197844</v>
      </c>
      <c r="DD29" s="47">
        <f>IF(PLANEL_Pot_Trim!DD4&lt;&gt;0,DD4/PLANEL_Pot_Trim!DD4,0)</f>
        <v>0.55312757494598475</v>
      </c>
      <c r="DE29" s="47">
        <f>IF(PLANEL_Pot_Trim!DE4&lt;&gt;0,DE4/PLANEL_Pot_Trim!DE4,0)</f>
        <v>0.42866121435874965</v>
      </c>
      <c r="DF29" s="47">
        <f>IF(PLANEL_Pot_Trim!DF4&lt;&gt;0,DF4/PLANEL_Pot_Trim!DF4,0)</f>
        <v>0.44956127581583605</v>
      </c>
      <c r="DG29" s="47">
        <f>IF(PLANEL_Pot_Trim!DG4&lt;&gt;0,DG4/PLANEL_Pot_Trim!DG4,0)</f>
        <v>0.6840234208197844</v>
      </c>
      <c r="DH29" s="47">
        <f>IF(PLANEL_Pot_Trim!DH4&lt;&gt;0,DH4/PLANEL_Pot_Trim!DH4,0)</f>
        <v>0.54991050077089509</v>
      </c>
      <c r="DI29" s="47">
        <f>IF(PLANEL_Pot_Trim!DI4&lt;&gt;0,DI4/PLANEL_Pot_Trim!DI4,0)</f>
        <v>0.42866121435874965</v>
      </c>
      <c r="DJ29" s="47">
        <f>IF(PLANEL_Pot_Trim!DJ4&lt;&gt;0,DJ4/PLANEL_Pot_Trim!DJ4,0)</f>
        <v>0.44956127581583605</v>
      </c>
      <c r="DK29" s="47">
        <f>IF(PLANEL_Pot_Trim!DK4&lt;&gt;0,DK4/PLANEL_Pot_Trim!DK4,0)</f>
        <v>0.68456338072754652</v>
      </c>
      <c r="DL29" s="47">
        <f>IF(PLANEL_Pot_Trim!DL4&lt;&gt;0,DL4/PLANEL_Pot_Trim!DL4,0)</f>
        <v>0.55327324952780488</v>
      </c>
      <c r="DM29" s="47">
        <f>IF(PLANEL_Pot_Trim!DM4&lt;&gt;0,DM4/PLANEL_Pot_Trim!DM4,0)</f>
        <v>0.42787064156169574</v>
      </c>
      <c r="DN29" s="47">
        <f>IF(PLANEL_Pot_Trim!DN4&lt;&gt;0,DN4/PLANEL_Pot_Trim!DN4,0)</f>
        <v>0.44912901419271972</v>
      </c>
      <c r="DO29" s="47">
        <f>IF(PLANEL_Pot_Trim!DO4&lt;&gt;0,DO4/PLANEL_Pot_Trim!DO4,0)</f>
        <v>0.68490580016971003</v>
      </c>
      <c r="DP29" s="47">
        <f>IF(PLANEL_Pot_Trim!DP4&lt;&gt;0,DP4/PLANEL_Pot_Trim!DP4,0)</f>
        <v>0.55685465970868786</v>
      </c>
      <c r="DQ29" s="47">
        <f>IF(PLANEL_Pot_Trim!DQ4&lt;&gt;0,DQ4/PLANEL_Pot_Trim!DQ4,0)</f>
        <v>0.42698573634649251</v>
      </c>
      <c r="DR29" s="47">
        <f>IF(PLANEL_Pot_Trim!DR4&lt;&gt;0,DR4/PLANEL_Pot_Trim!DR4,0)</f>
        <v>0.44858179820746774</v>
      </c>
      <c r="DS29" s="47">
        <f>IF(PLANEL_Pot_Trim!DS4&lt;&gt;0,DS4/PLANEL_Pot_Trim!DS4,0)</f>
        <v>0.68490580016971003</v>
      </c>
      <c r="DT29" s="47">
        <f>IF(PLANEL_Pot_Trim!DT4&lt;&gt;0,DT4/PLANEL_Pot_Trim!DT4,0)</f>
        <v>0.56161805277757149</v>
      </c>
      <c r="DU29" s="47">
        <f>IF(PLANEL_Pot_Trim!DU4&lt;&gt;0,DU4/PLANEL_Pot_Trim!DU4,0)</f>
        <v>0.42698573634649251</v>
      </c>
      <c r="DV29" s="47">
        <f>IF(PLANEL_Pot_Trim!DV4&lt;&gt;0,DV4/PLANEL_Pot_Trim!DV4,0)</f>
        <v>0.44858179820746774</v>
      </c>
      <c r="DW29" s="47">
        <f>IF(PLANEL_Pot_Trim!DW4&lt;&gt;0,DW4/PLANEL_Pot_Trim!DW4,0)</f>
        <v>0.68503219711910457</v>
      </c>
      <c r="DX29" s="47">
        <f>IF(PLANEL_Pot_Trim!DX4&lt;&gt;0,DX4/PLANEL_Pot_Trim!DX4,0)</f>
        <v>0.56676367380990256</v>
      </c>
      <c r="DY29" s="47">
        <f>IF(PLANEL_Pot_Trim!DY4&lt;&gt;0,DY4/PLANEL_Pot_Trim!DY4,0)</f>
        <v>0.42672591838859109</v>
      </c>
      <c r="DZ29" s="47">
        <f>IF(PLANEL_Pot_Trim!DZ4&lt;&gt;0,DZ4/PLANEL_Pot_Trim!DZ4,0)</f>
        <v>0.44839860678212018</v>
      </c>
      <c r="EA29" s="47">
        <f>IF(PLANEL_Pot_Trim!EA4&lt;&gt;0,EA4/PLANEL_Pot_Trim!EA4,0)</f>
        <v>0.68569284629501293</v>
      </c>
      <c r="EB29" s="47">
        <f>IF(PLANEL_Pot_Trim!EB4&lt;&gt;0,EB4/PLANEL_Pot_Trim!EB4,0)</f>
        <v>0.58004969202521972</v>
      </c>
      <c r="EC29" s="47">
        <f>IF(PLANEL_Pot_Trim!EC4&lt;&gt;0,EC4/PLANEL_Pot_Trim!EC4,0)</f>
        <v>0.42597544133664333</v>
      </c>
      <c r="ED29" s="47">
        <f>IF(PLANEL_Pot_Trim!ED4&lt;&gt;0,ED4/PLANEL_Pot_Trim!ED4,0)</f>
        <v>0.44794835342465966</v>
      </c>
      <c r="EE29" s="47">
        <f>IF(PLANEL_Pot_Trim!EE4&lt;&gt;0,EE4/PLANEL_Pot_Trim!EE4,0)</f>
        <v>0.68575416663944044</v>
      </c>
      <c r="EF29" s="47">
        <f>IF(PLANEL_Pot_Trim!EF4&lt;&gt;0,EF4/PLANEL_Pot_Trim!EF4,0)</f>
        <v>0.58042624371653684</v>
      </c>
      <c r="EG29" s="47">
        <f>IF(PLANEL_Pot_Trim!EG4&lt;&gt;0,EG4/PLANEL_Pot_Trim!EG4,0)</f>
        <v>0.40355745833419587</v>
      </c>
      <c r="EH29" s="47">
        <f>IF(PLANEL_Pot_Trim!EH4&lt;&gt;0,EH4/PLANEL_Pot_Trim!EH4,0)</f>
        <v>0.44803743166033727</v>
      </c>
      <c r="EI29" s="47">
        <f>IF(PLANEL_Pot_Trim!EI4&lt;&gt;0,EI4/PLANEL_Pot_Trim!EI4,0)</f>
        <v>0.68585352854796788</v>
      </c>
      <c r="EJ29" s="47">
        <f>IF(PLANEL_Pot_Trim!EJ4&lt;&gt;0,EJ4/PLANEL_Pot_Trim!EJ4,0)</f>
        <v>0.58051898517250167</v>
      </c>
      <c r="EK29" s="47">
        <f>IF(PLANEL_Pot_Trim!EK4&lt;&gt;0,EK4/PLANEL_Pot_Trim!EK4,0)</f>
        <v>0.38504809422731312</v>
      </c>
      <c r="EL29" s="47">
        <f>IF(PLANEL_Pot_Trim!EL4&lt;&gt;0,EL4/PLANEL_Pot_Trim!EL4,0)</f>
        <v>0.44777400904583314</v>
      </c>
      <c r="EM29" s="47">
        <f>IF(PLANEL_Pot_Trim!EM4&lt;&gt;0,EM4/PLANEL_Pot_Trim!EM4,0)</f>
        <v>0.68674680243990827</v>
      </c>
      <c r="EN29" s="47">
        <f>IF(PLANEL_Pot_Trim!EN4&lt;&gt;0,EN4/PLANEL_Pot_Trim!EN4,0)</f>
        <v>0.58172497962688952</v>
      </c>
      <c r="EO29" s="47">
        <f>IF(PLANEL_Pot_Trim!EO4&lt;&gt;0,EO4/PLANEL_Pot_Trim!EO4,0)</f>
        <v>0.38451592021023939</v>
      </c>
      <c r="EP29" s="47">
        <f>IF(PLANEL_Pot_Trim!EP4&lt;&gt;0,EP4/PLANEL_Pot_Trim!EP4,0)</f>
        <v>0.44433435488311412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0.52802528089984579</v>
      </c>
      <c r="I30" s="47">
        <f>IF(PLANEL_Pot_Trim!I5&lt;&gt;0,I5/PLANEL_Pot_Trim!I5,0)</f>
        <v>0.4453773990418845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0.43008778770471046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0.51342707213477945</v>
      </c>
      <c r="Q30" s="47">
        <f>IF(PLANEL_Pot_Trim!Q5&lt;&gt;0,Q5/PLANEL_Pot_Trim!Q5,0)</f>
        <v>0.44113962425058756</v>
      </c>
      <c r="R30" s="47">
        <f>IF(PLANEL_Pot_Trim!R5&lt;&gt;0,R5/PLANEL_Pot_Trim!R5,0)</f>
        <v>0.50009323537691031</v>
      </c>
      <c r="S30" s="47">
        <f>IF(PLANEL_Pot_Trim!S5&lt;&gt;0,S5/PLANEL_Pot_Trim!S5,0)</f>
        <v>0.56195414352217521</v>
      </c>
      <c r="T30" s="47">
        <f>IF(PLANEL_Pot_Trim!T5&lt;&gt;0,T5/PLANEL_Pot_Trim!T5,0)</f>
        <v>0.54233874961803152</v>
      </c>
      <c r="U30" s="47">
        <f>IF(PLANEL_Pot_Trim!U5&lt;&gt;0,U5/PLANEL_Pot_Trim!U5,0)</f>
        <v>0.45090822203511566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0.54166783012248476</v>
      </c>
      <c r="Y30" s="47">
        <f>IF(PLANEL_Pot_Trim!Y5&lt;&gt;0,Y5/PLANEL_Pot_Trim!Y5,0)</f>
        <v>0.43547974091284769</v>
      </c>
      <c r="Z30" s="47">
        <f>IF(PLANEL_Pot_Trim!Z5&lt;&gt;0,Z5/PLANEL_Pot_Trim!Z5,0)</f>
        <v>0.49964685821699528</v>
      </c>
      <c r="AA30" s="47">
        <f>IF(PLANEL_Pot_Trim!AA5&lt;&gt;0,AA5/PLANEL_Pot_Trim!AA5,0)</f>
        <v>0.41540598370527881</v>
      </c>
      <c r="AB30" s="47">
        <f>IF(PLANEL_Pot_Trim!AB5&lt;&gt;0,AB5/PLANEL_Pot_Trim!AB5,0)</f>
        <v>0.38923321358642909</v>
      </c>
      <c r="AC30" s="47">
        <f>IF(PLANEL_Pot_Trim!AC5&lt;&gt;0,AC5/PLANEL_Pot_Trim!AC5,0)</f>
        <v>0.42895564412059772</v>
      </c>
      <c r="AD30" s="47">
        <f>IF(PLANEL_Pot_Trim!AD5&lt;&gt;0,AD5/PLANEL_Pot_Trim!AD5,0)</f>
        <v>0.4852980065041822</v>
      </c>
      <c r="AE30" s="47">
        <f>IF(PLANEL_Pot_Trim!AE5&lt;&gt;0,AE5/PLANEL_Pot_Trim!AE5,0)</f>
        <v>0.54814677306954562</v>
      </c>
      <c r="AF30" s="47">
        <f>IF(PLANEL_Pot_Trim!AF5&lt;&gt;0,AF5/PLANEL_Pot_Trim!AF5,0)</f>
        <v>0.52543872180847173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0.31276584834688326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0.40705353041633513</v>
      </c>
      <c r="AN30" s="47">
        <f>IF(PLANEL_Pot_Trim!AN5&lt;&gt;0,AN5/PLANEL_Pot_Trim!AN5,0)</f>
        <v>0.35557800352240831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0.56392201239422723</v>
      </c>
      <c r="AR30" s="47">
        <f>IF(PLANEL_Pot_Trim!AR5&lt;&gt;0,AR5/PLANEL_Pot_Trim!AR5,0)</f>
        <v>0.29973125727351163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0.5637867104762585</v>
      </c>
      <c r="AV30" s="47">
        <f>IF(PLANEL_Pot_Trim!AV5&lt;&gt;0,AV5/PLANEL_Pot_Trim!AV5,0)</f>
        <v>0.5219596194247188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0.35919697852519017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0.52224484148239014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0.56550110784777941</v>
      </c>
      <c r="BH30" s="47">
        <f>IF(PLANEL_Pot_Trim!BH5&lt;&gt;0,BH5/PLANEL_Pot_Trim!BH5,0)</f>
        <v>0.46544798491838935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0.56387259478627438</v>
      </c>
      <c r="BL30" s="47">
        <f>IF(PLANEL_Pot_Trim!BL5&lt;&gt;0,BL5/PLANEL_Pot_Trim!BL5,0)</f>
        <v>0.29289133420418684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0.51079273327991548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0.53361344504631314</v>
      </c>
      <c r="BT30" s="47">
        <f>IF(PLANEL_Pot_Trim!BT5&lt;&gt;0,BT5/PLANEL_Pot_Trim!BT5,0)</f>
        <v>0.52482798072355985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0.46543201354408337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0.53629720144067794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0.52770654078223311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0.53629720144067794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0.38325862093684604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0.53354379079344938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0.50453901716654226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0.46396329252335305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0.46543201354408337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0.5361753856456003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0.44396172656905353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0.53548361971016123</v>
      </c>
      <c r="EG30" s="47">
        <f>IF(PLANEL_Pot_Trim!EG5&lt;&gt;0,EG5/PLANEL_Pot_Trim!EG5,0)</f>
        <v>0.44051385752139471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0.43700676610909051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0.31971782145112454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0.63766151528303971</v>
      </c>
      <c r="AE32" s="48">
        <f>IF(PLANEL_Pot_Trim!AE7&lt;&gt;0,AE7/PLANEL_Pot_Trim!AE7,0)</f>
        <v>0.30979604394553523</v>
      </c>
      <c r="AF32" s="48">
        <f>IF(PLANEL_Pot_Trim!AF7&lt;&gt;0,AF7/PLANEL_Pot_Trim!AF7,0)</f>
        <v>0.30740713920009416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0.29207065419468287</v>
      </c>
      <c r="AJ32" s="48">
        <f>IF(PLANEL_Pot_Trim!AJ7&lt;&gt;0,AJ7/PLANEL_Pot_Trim!AJ7,0)</f>
        <v>0.28979666044325664</v>
      </c>
      <c r="AK32" s="48">
        <f>IF(PLANEL_Pot_Trim!AK7&lt;&gt;0,AK7/PLANEL_Pot_Trim!AK7,0)</f>
        <v>0.33304853940058071</v>
      </c>
      <c r="AL32" s="48">
        <f>IF(PLANEL_Pot_Trim!AL7&lt;&gt;0,AL7/PLANEL_Pot_Trim!AL7,0)</f>
        <v>0.71149933143574962</v>
      </c>
      <c r="AM32" s="48">
        <f>IF(PLANEL_Pot_Trim!AM7&lt;&gt;0,AM7/PLANEL_Pot_Trim!AM7,0)</f>
        <v>0.25668178023859045</v>
      </c>
      <c r="AN32" s="48">
        <f>IF(PLANEL_Pot_Trim!AN7&lt;&gt;0,AN7/PLANEL_Pot_Trim!AN7,0)</f>
        <v>0.25668178023859045</v>
      </c>
      <c r="AO32" s="48">
        <f>IF(PLANEL_Pot_Trim!AO7&lt;&gt;0,AO7/PLANEL_Pot_Trim!AO7,0)</f>
        <v>0.30948752189678552</v>
      </c>
      <c r="AP32" s="48">
        <f>IF(PLANEL_Pot_Trim!AP7&lt;&gt;0,AP7/PLANEL_Pot_Trim!AP7,0)</f>
        <v>0.71006785957263174</v>
      </c>
      <c r="AQ32" s="48">
        <f>IF(PLANEL_Pot_Trim!AQ7&lt;&gt;0,AQ7/PLANEL_Pot_Trim!AQ7,0)</f>
        <v>0.15668490190411663</v>
      </c>
      <c r="AR32" s="48">
        <f>IF(PLANEL_Pot_Trim!AR7&lt;&gt;0,AR7/PLANEL_Pot_Trim!AR7,0)</f>
        <v>0.15668490190411663</v>
      </c>
      <c r="AS32" s="48">
        <f>IF(PLANEL_Pot_Trim!AS7&lt;&gt;0,AS7/PLANEL_Pot_Trim!AS7,0)</f>
        <v>0.22813023112025774</v>
      </c>
      <c r="AT32" s="48">
        <f>IF(PLANEL_Pot_Trim!AT7&lt;&gt;0,AT7/PLANEL_Pot_Trim!AT7,0)</f>
        <v>0.68477779388956495</v>
      </c>
      <c r="AU32" s="48">
        <f>IF(PLANEL_Pot_Trim!AU7&lt;&gt;0,AU7/PLANEL_Pot_Trim!AU7,0)</f>
        <v>0.1460648398416059</v>
      </c>
      <c r="AV32" s="48">
        <f>IF(PLANEL_Pot_Trim!AV7&lt;&gt;0,AV7/PLANEL_Pot_Trim!AV7,0)</f>
        <v>0.14606428305062175</v>
      </c>
      <c r="AW32" s="48">
        <f>IF(PLANEL_Pot_Trim!AW7&lt;&gt;0,AW7/PLANEL_Pot_Trim!AW7,0)</f>
        <v>0.21546195477609412</v>
      </c>
      <c r="AX32" s="48">
        <f>IF(PLANEL_Pot_Trim!AX7&lt;&gt;0,AX7/PLANEL_Pot_Trim!AX7,0)</f>
        <v>0.68299624423392225</v>
      </c>
      <c r="AY32" s="48">
        <f>IF(PLANEL_Pot_Trim!AY7&lt;&gt;0,AY7/PLANEL_Pot_Trim!AY7,0)</f>
        <v>0.13982186156098059</v>
      </c>
      <c r="AZ32" s="48">
        <f>IF(PLANEL_Pot_Trim!AZ7&lt;&gt;0,AZ7/PLANEL_Pot_Trim!AZ7,0)</f>
        <v>0.13982186156098059</v>
      </c>
      <c r="BA32" s="48">
        <f>IF(PLANEL_Pot_Trim!BA7&lt;&gt;0,BA7/PLANEL_Pot_Trim!BA7,0)</f>
        <v>0.20625286444725871</v>
      </c>
      <c r="BB32" s="48">
        <f>IF(PLANEL_Pot_Trim!BB7&lt;&gt;0,BB7/PLANEL_Pot_Trim!BB7,0)</f>
        <v>0.6923731141547611</v>
      </c>
      <c r="BC32" s="48">
        <f>IF(PLANEL_Pot_Trim!BC7&lt;&gt;0,BC7/PLANEL_Pot_Trim!BC7,0)</f>
        <v>0.13210133797926349</v>
      </c>
      <c r="BD32" s="48">
        <f>IF(PLANEL_Pot_Trim!BD7&lt;&gt;0,BD7/PLANEL_Pot_Trim!BD7,0)</f>
        <v>0.13020665015203939</v>
      </c>
      <c r="BE32" s="48">
        <f>IF(PLANEL_Pot_Trim!BE7&lt;&gt;0,BE7/PLANEL_Pot_Trim!BE7,0)</f>
        <v>0.19714694003004885</v>
      </c>
      <c r="BF32" s="48">
        <f>IF(PLANEL_Pot_Trim!BF7&lt;&gt;0,BF7/PLANEL_Pot_Trim!BF7,0)</f>
        <v>0.68003377000228449</v>
      </c>
      <c r="BG32" s="48">
        <f>IF(PLANEL_Pot_Trim!BG7&lt;&gt;0,BG7/PLANEL_Pot_Trim!BG7,0)</f>
        <v>0.13210133797926349</v>
      </c>
      <c r="BH32" s="48">
        <f>IF(PLANEL_Pot_Trim!BH7&lt;&gt;0,BH7/PLANEL_Pot_Trim!BH7,0)</f>
        <v>0.13210133797926349</v>
      </c>
      <c r="BI32" s="48">
        <f>IF(PLANEL_Pot_Trim!BI7&lt;&gt;0,BI7/PLANEL_Pot_Trim!BI7,0)</f>
        <v>0.15332602611710666</v>
      </c>
      <c r="BJ32" s="48">
        <f>IF(PLANEL_Pot_Trim!BJ7&lt;&gt;0,BJ7/PLANEL_Pot_Trim!BJ7,0)</f>
        <v>0.67256747431770214</v>
      </c>
      <c r="BK32" s="48">
        <f>IF(PLANEL_Pot_Trim!BK7&lt;&gt;0,BK7/PLANEL_Pot_Trim!BK7,0)</f>
        <v>0.13210133797926349</v>
      </c>
      <c r="BL32" s="48">
        <f>IF(PLANEL_Pot_Trim!BL7&lt;&gt;0,BL7/PLANEL_Pot_Trim!BL7,0)</f>
        <v>0.13210133797926349</v>
      </c>
      <c r="BM32" s="48">
        <f>IF(PLANEL_Pot_Trim!BM7&lt;&gt;0,BM7/PLANEL_Pot_Trim!BM7,0)</f>
        <v>0.17876607709527048</v>
      </c>
      <c r="BN32" s="48">
        <f>IF(PLANEL_Pot_Trim!BN7&lt;&gt;0,BN7/PLANEL_Pot_Trim!BN7,0)</f>
        <v>0.66851970474669364</v>
      </c>
      <c r="BO32" s="48">
        <f>IF(PLANEL_Pot_Trim!BO7&lt;&gt;0,BO7/PLANEL_Pot_Trim!BO7,0)</f>
        <v>8.9050393429500357E-2</v>
      </c>
      <c r="BP32" s="48">
        <f>IF(PLANEL_Pot_Trim!BP7&lt;&gt;0,BP7/PLANEL_Pot_Trim!BP7,0)</f>
        <v>8.9050393429500357E-2</v>
      </c>
      <c r="BQ32" s="48">
        <f>IF(PLANEL_Pot_Trim!BQ7&lt;&gt;0,BQ7/PLANEL_Pot_Trim!BQ7,0)</f>
        <v>0.21251573889171813</v>
      </c>
      <c r="BR32" s="48">
        <f>IF(PLANEL_Pot_Trim!BR7&lt;&gt;0,BR7/PLANEL_Pot_Trim!BR7,0)</f>
        <v>0.70424787666421451</v>
      </c>
      <c r="BS32" s="48">
        <f>IF(PLANEL_Pot_Trim!BS7&lt;&gt;0,BS7/PLANEL_Pot_Trim!BS7,0)</f>
        <v>8.4439723287595941E-2</v>
      </c>
      <c r="BT32" s="48">
        <f>IF(PLANEL_Pot_Trim!BT7&lt;&gt;0,BT7/PLANEL_Pot_Trim!BT7,0)</f>
        <v>8.4439723287595941E-2</v>
      </c>
      <c r="BU32" s="48">
        <f>IF(PLANEL_Pot_Trim!BU7&lt;&gt;0,BU7/PLANEL_Pot_Trim!BU7,0)</f>
        <v>0.22095014141691618</v>
      </c>
      <c r="BV32" s="48">
        <f>IF(PLANEL_Pot_Trim!BV7&lt;&gt;0,BV7/PLANEL_Pot_Trim!BV7,0)</f>
        <v>0.70669982622081584</v>
      </c>
      <c r="BW32" s="48">
        <f>IF(PLANEL_Pot_Trim!BW7&lt;&gt;0,BW7/PLANEL_Pot_Trim!BW7,0)</f>
        <v>8.0282993734167585E-2</v>
      </c>
      <c r="BX32" s="48">
        <f>IF(PLANEL_Pot_Trim!BX7&lt;&gt;0,BX7/PLANEL_Pot_Trim!BX7,0)</f>
        <v>8.0282993734167585E-2</v>
      </c>
      <c r="BY32" s="48">
        <f>IF(PLANEL_Pot_Trim!BY7&lt;&gt;0,BY7/PLANEL_Pot_Trim!BY7,0)</f>
        <v>0.22761806762794448</v>
      </c>
      <c r="BZ32" s="48">
        <f>IF(PLANEL_Pot_Trim!BZ7&lt;&gt;0,BZ7/PLANEL_Pot_Trim!BZ7,0)</f>
        <v>0.70034003889841168</v>
      </c>
      <c r="CA32" s="48">
        <f>IF(PLANEL_Pot_Trim!CA7&lt;&gt;0,CA7/PLANEL_Pot_Trim!CA7,0)</f>
        <v>8.1112761716861187E-2</v>
      </c>
      <c r="CB32" s="48">
        <f>IF(PLANEL_Pot_Trim!CB7&lt;&gt;0,CB7/PLANEL_Pot_Trim!CB7,0)</f>
        <v>5.1430371934889932E-2</v>
      </c>
      <c r="CC32" s="48">
        <f>IF(PLANEL_Pot_Trim!CC7&lt;&gt;0,CC7/PLANEL_Pot_Trim!CC7,0)</f>
        <v>0.19840773893576191</v>
      </c>
      <c r="CD32" s="48">
        <f>IF(PLANEL_Pot_Trim!CD7&lt;&gt;0,CD7/PLANEL_Pot_Trim!CD7,0)</f>
        <v>0.64570110033123929</v>
      </c>
      <c r="CE32" s="48">
        <f>IF(PLANEL_Pot_Trim!CE7&lt;&gt;0,CE7/PLANEL_Pot_Trim!CE7,0)</f>
        <v>7.747773229691482E-2</v>
      </c>
      <c r="CF32" s="48">
        <f>IF(PLANEL_Pot_Trim!CF7&lt;&gt;0,CF7/PLANEL_Pot_Trim!CF7,0)</f>
        <v>4.9125544542688748E-2</v>
      </c>
      <c r="CG32" s="48">
        <f>IF(PLANEL_Pot_Trim!CG7&lt;&gt;0,CG7/PLANEL_Pot_Trim!CG7,0)</f>
        <v>0.14074740394361546</v>
      </c>
      <c r="CH32" s="48">
        <f>IF(PLANEL_Pot_Trim!CH7&lt;&gt;0,CH7/PLANEL_Pot_Trim!CH7,0)</f>
        <v>0.59730711760260824</v>
      </c>
      <c r="CI32" s="48">
        <f>IF(PLANEL_Pot_Trim!CI7&lt;&gt;0,CI7/PLANEL_Pot_Trim!CI7,0)</f>
        <v>7.4154532570854997E-2</v>
      </c>
      <c r="CJ32" s="48">
        <f>IF(PLANEL_Pot_Trim!CJ7&lt;&gt;0,CJ7/PLANEL_Pot_Trim!CJ7,0)</f>
        <v>4.701843594094017E-2</v>
      </c>
      <c r="CK32" s="48">
        <f>IF(PLANEL_Pot_Trim!CK7&lt;&gt;0,CK7/PLANEL_Pot_Trim!CK7,0)</f>
        <v>8.9794647268915284E-2</v>
      </c>
      <c r="CL32" s="48">
        <f>IF(PLANEL_Pot_Trim!CL7&lt;&gt;0,CL7/PLANEL_Pot_Trim!CL7,0)</f>
        <v>0.55404205082771274</v>
      </c>
      <c r="CM32" s="48">
        <f>IF(PLANEL_Pot_Trim!CM7&lt;&gt;0,CM7/PLANEL_Pot_Trim!CM7,0)</f>
        <v>6.0977104763582667E-2</v>
      </c>
      <c r="CN32" s="48">
        <f>IF(PLANEL_Pot_Trim!CN7&lt;&gt;0,CN7/PLANEL_Pot_Trim!CN7,0)</f>
        <v>3.3106580121240535E-2</v>
      </c>
      <c r="CO32" s="48">
        <f>IF(PLANEL_Pot_Trim!CO7&lt;&gt;0,CO7/PLANEL_Pot_Trim!CO7,0)</f>
        <v>5.9126385615491751E-2</v>
      </c>
      <c r="CP32" s="48">
        <f>IF(PLANEL_Pot_Trim!CP7&lt;&gt;0,CP7/PLANEL_Pot_Trim!CP7,0)</f>
        <v>0.51335500321730521</v>
      </c>
      <c r="CQ32" s="48">
        <f>IF(PLANEL_Pot_Trim!CQ7&lt;&gt;0,CQ7/PLANEL_Pot_Trim!CQ7,0)</f>
        <v>0.15122629860398051</v>
      </c>
      <c r="CR32" s="48">
        <f>IF(PLANEL_Pot_Trim!CR7&lt;&gt;0,CR7/PLANEL_Pot_Trim!CR7,0)</f>
        <v>3.1798764682340025E-2</v>
      </c>
      <c r="CS32" s="48">
        <f>IF(PLANEL_Pot_Trim!CS7&lt;&gt;0,CS7/PLANEL_Pot_Trim!CS7,0)</f>
        <v>0.1285390834640753</v>
      </c>
      <c r="CT32" s="48">
        <f>IF(PLANEL_Pot_Trim!CT7&lt;&gt;0,CT7/PLANEL_Pot_Trim!CT7,0)</f>
        <v>0.57287345991219774</v>
      </c>
      <c r="CU32" s="48">
        <f>IF(PLANEL_Pot_Trim!CU7&lt;&gt;0,CU7/PLANEL_Pot_Trim!CU7,0)</f>
        <v>0.21057847807899616</v>
      </c>
      <c r="CV32" s="48">
        <f>IF(PLANEL_Pot_Trim!CV7&lt;&gt;0,CV7/PLANEL_Pot_Trim!CV7,0)</f>
        <v>3.0054754563018697E-2</v>
      </c>
      <c r="CW32" s="48">
        <f>IF(PLANEL_Pot_Trim!CW7&lt;&gt;0,CW7/PLANEL_Pot_Trim!CW7,0)</f>
        <v>0.26643724636862764</v>
      </c>
      <c r="CX32" s="48">
        <f>IF(PLANEL_Pot_Trim!CX7&lt;&gt;0,CX7/PLANEL_Pot_Trim!CX7,0)</f>
        <v>0.67149582409389397</v>
      </c>
      <c r="CY32" s="48">
        <f>IF(PLANEL_Pot_Trim!CY7&lt;&gt;0,CY7/PLANEL_Pot_Trim!CY7,0)</f>
        <v>0.11600873043460823</v>
      </c>
      <c r="CZ32" s="48">
        <f>IF(PLANEL_Pot_Trim!CZ7&lt;&gt;0,CZ7/PLANEL_Pot_Trim!CZ7,0)</f>
        <v>2.9700227249835988E-2</v>
      </c>
      <c r="DA32" s="48">
        <f>IF(PLANEL_Pot_Trim!DA7&lt;&gt;0,DA7/PLANEL_Pot_Trim!DA7,0)</f>
        <v>3.1419395482167017E-2</v>
      </c>
      <c r="DB32" s="48">
        <f>IF(PLANEL_Pot_Trim!DB7&lt;&gt;0,DB7/PLANEL_Pot_Trim!DB7,0)</f>
        <v>0.48518169097316655</v>
      </c>
      <c r="DC32" s="48">
        <f>IF(PLANEL_Pot_Trim!DC7&lt;&gt;0,DC7/PLANEL_Pot_Trim!DC7,0)</f>
        <v>0.14526479765163552</v>
      </c>
      <c r="DD32" s="48">
        <f>IF(PLANEL_Pot_Trim!DD7&lt;&gt;0,DD7/PLANEL_Pot_Trim!DD7,0)</f>
        <v>5.6286900016090562E-3</v>
      </c>
      <c r="DE32" s="48">
        <f>IF(PLANEL_Pot_Trim!DE7&lt;&gt;0,DE7/PLANEL_Pot_Trim!DE7,0)</f>
        <v>5.6286900016090562E-3</v>
      </c>
      <c r="DF32" s="48">
        <f>IF(PLANEL_Pot_Trim!DF7&lt;&gt;0,DF7/PLANEL_Pot_Trim!DF7,0)</f>
        <v>0.46466121978605474</v>
      </c>
      <c r="DG32" s="48">
        <f>IF(PLANEL_Pot_Trim!DG7&lt;&gt;0,DG7/PLANEL_Pot_Trim!DG7,0)</f>
        <v>0.18744955913585928</v>
      </c>
      <c r="DH32" s="48">
        <f>IF(PLANEL_Pot_Trim!DH7&lt;&gt;0,DH7/PLANEL_Pot_Trim!DH7,0)</f>
        <v>5.4320809771958422E-3</v>
      </c>
      <c r="DI32" s="48">
        <f>IF(PLANEL_Pot_Trim!DI7&lt;&gt;0,DI7/PLANEL_Pot_Trim!DI7,0)</f>
        <v>5.4320809771958422E-3</v>
      </c>
      <c r="DJ32" s="48">
        <f>IF(PLANEL_Pot_Trim!DJ7&lt;&gt;0,DJ7/PLANEL_Pot_Trim!DJ7,0)</f>
        <v>0.46544752031045933</v>
      </c>
      <c r="DK32" s="48">
        <f>IF(PLANEL_Pot_Trim!DK7&lt;&gt;0,DK7/PLANEL_Pot_Trim!DK7,0)</f>
        <v>0.21885093813277184</v>
      </c>
      <c r="DL32" s="48">
        <f>IF(PLANEL_Pot_Trim!DL7&lt;&gt;0,DL7/PLANEL_Pot_Trim!DL7,0)</f>
        <v>5.3913633015436682E-3</v>
      </c>
      <c r="DM32" s="48">
        <f>IF(PLANEL_Pot_Trim!DM7&lt;&gt;0,DM7/PLANEL_Pot_Trim!DM7,0)</f>
        <v>5.3913633015436682E-3</v>
      </c>
      <c r="DN32" s="48">
        <f>IF(PLANEL_Pot_Trim!DN7&lt;&gt;0,DN7/PLANEL_Pot_Trim!DN7,0)</f>
        <v>0.4757334357089667</v>
      </c>
      <c r="DO32" s="48">
        <f>IF(PLANEL_Pot_Trim!DO7&lt;&gt;0,DO7/PLANEL_Pot_Trim!DO7,0)</f>
        <v>0.25394803003694483</v>
      </c>
      <c r="DP32" s="48">
        <f>IF(PLANEL_Pot_Trim!DP7&lt;&gt;0,DP7/PLANEL_Pot_Trim!DP7,0)</f>
        <v>5.3512515057038837E-3</v>
      </c>
      <c r="DQ32" s="48">
        <f>IF(PLANEL_Pot_Trim!DQ7&lt;&gt;0,DQ7/PLANEL_Pot_Trim!DQ7,0)</f>
        <v>5.3512515057038837E-3</v>
      </c>
      <c r="DR32" s="48">
        <f>IF(PLANEL_Pot_Trim!DR7&lt;&gt;0,DR7/PLANEL_Pot_Trim!DR7,0)</f>
        <v>0.48712320432750927</v>
      </c>
      <c r="DS32" s="48">
        <f>IF(PLANEL_Pot_Trim!DS7&lt;&gt;0,DS7/PLANEL_Pot_Trim!DS7,0)</f>
        <v>0.3060274642007646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0.50582846058580688</v>
      </c>
      <c r="DW32" s="48">
        <f>IF(PLANEL_Pot_Trim!DW7&lt;&gt;0,DW7/PLANEL_Pot_Trim!DW7,0)</f>
        <v>0.34556038614629925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0.5224070736460259</v>
      </c>
      <c r="EA32" s="48">
        <f>IF(PLANEL_Pot_Trim!EA7&lt;&gt;0,EA7/PLANEL_Pot_Trim!EA7,0)</f>
        <v>0.39655792435493115</v>
      </c>
      <c r="EB32" s="48">
        <f>IF(PLANEL_Pot_Trim!EB7&lt;&gt;0,EB7/PLANEL_Pot_Trim!EB7,0)</f>
        <v>0</v>
      </c>
      <c r="EC32" s="48">
        <f>IF(PLANEL_Pot_Trim!EC7&lt;&gt;0,EC7/PLANEL_Pot_Trim!EC7,0)</f>
        <v>7.4048664215103199E-2</v>
      </c>
      <c r="ED32" s="48">
        <f>IF(PLANEL_Pot_Trim!ED7&lt;&gt;0,ED7/PLANEL_Pot_Trim!ED7,0)</f>
        <v>0.60193333910179569</v>
      </c>
      <c r="EE32" s="48">
        <f>IF(PLANEL_Pot_Trim!EE7&lt;&gt;0,EE7/PLANEL_Pot_Trim!EE7,0)</f>
        <v>0.39655792435493115</v>
      </c>
      <c r="EF32" s="48">
        <f>IF(PLANEL_Pot_Trim!EF7&lt;&gt;0,EF7/PLANEL_Pot_Trim!EF7,0)</f>
        <v>0</v>
      </c>
      <c r="EG32" s="48">
        <f>IF(PLANEL_Pot_Trim!EG7&lt;&gt;0,EG7/PLANEL_Pot_Trim!EG7,0)</f>
        <v>0.16206558321028816</v>
      </c>
      <c r="EH32" s="48">
        <f>IF(PLANEL_Pot_Trim!EH7&lt;&gt;0,EH7/PLANEL_Pot_Trim!EH7,0)</f>
        <v>0.59880056312949281</v>
      </c>
      <c r="EI32" s="48">
        <f>IF(PLANEL_Pot_Trim!EI7&lt;&gt;0,EI7/PLANEL_Pot_Trim!EI7,0)</f>
        <v>0.39655792435493115</v>
      </c>
      <c r="EJ32" s="48">
        <f>IF(PLANEL_Pot_Trim!EJ7&lt;&gt;0,EJ7/PLANEL_Pot_Trim!EJ7,0)</f>
        <v>0</v>
      </c>
      <c r="EK32" s="48">
        <f>IF(PLANEL_Pot_Trim!EK7&lt;&gt;0,EK7/PLANEL_Pot_Trim!EK7,0)</f>
        <v>0.23862460320228826</v>
      </c>
      <c r="EL32" s="48">
        <f>IF(PLANEL_Pot_Trim!EL7&lt;&gt;0,EL7/PLANEL_Pot_Trim!EL7,0)</f>
        <v>0.60097352825041384</v>
      </c>
      <c r="EM32" s="48">
        <f>IF(PLANEL_Pot_Trim!EM7&lt;&gt;0,EM7/PLANEL_Pot_Trim!EM7,0)</f>
        <v>0.39655792435493115</v>
      </c>
      <c r="EN32" s="48">
        <f>IF(PLANEL_Pot_Trim!EN7&lt;&gt;0,EN7/PLANEL_Pot_Trim!EN7,0)</f>
        <v>0</v>
      </c>
      <c r="EO32" s="48">
        <f>IF(PLANEL_Pot_Trim!EO7&lt;&gt;0,EO7/PLANEL_Pot_Trim!EO7,0)</f>
        <v>0.26853915511260146</v>
      </c>
      <c r="EP32" s="48">
        <f>IF(PLANEL_Pot_Trim!EP7&lt;&gt;0,EP7/PLANEL_Pot_Trim!EP7,0)</f>
        <v>0.64894321596827098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0.89082070338733432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0.88735830456553755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3.8450039430533579E-2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3.79329408818639E-2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3.700031762320382E-2</v>
      </c>
      <c r="AF39" s="52">
        <f>IF(PLANEL_Pot_Trim!AF14&lt;&gt;0,AF14/PLANEL_Pot_Trim!AF14,0)</f>
        <v>0.37850722264915959</v>
      </c>
      <c r="AG39" s="52">
        <f>IF(PLANEL_Pot_Trim!AG14&lt;&gt;0,AG14/PLANEL_Pot_Trim!AG14,0)</f>
        <v>0.5179493199599644</v>
      </c>
      <c r="AH39" s="52">
        <f>IF(PLANEL_Pot_Trim!AH14&lt;&gt;0,AH14/PLANEL_Pot_Trim!AH14,0)</f>
        <v>0.33006548075097569</v>
      </c>
      <c r="AI39" s="52">
        <f>IF(PLANEL_Pot_Trim!AI14&lt;&gt;0,AI14/PLANEL_Pot_Trim!AI14,0)</f>
        <v>3.700031762320382E-2</v>
      </c>
      <c r="AJ39" s="52">
        <f>IF(PLANEL_Pot_Trim!AJ14&lt;&gt;0,AJ14/PLANEL_Pot_Trim!AJ14,0)</f>
        <v>0.37850722264915959</v>
      </c>
      <c r="AK39" s="52">
        <f>IF(PLANEL_Pot_Trim!AK14&lt;&gt;0,AK14/PLANEL_Pot_Trim!AK14,0)</f>
        <v>0.5179493199599644</v>
      </c>
      <c r="AL39" s="52">
        <f>IF(PLANEL_Pot_Trim!AL14&lt;&gt;0,AL14/PLANEL_Pot_Trim!AL14,0)</f>
        <v>0.33006548075097569</v>
      </c>
      <c r="AM39" s="52">
        <f>IF(PLANEL_Pot_Trim!AM14&lt;&gt;0,AM14/PLANEL_Pot_Trim!AM14,0)</f>
        <v>3.6272363681017349E-2</v>
      </c>
      <c r="AN39" s="52">
        <f>IF(PLANEL_Pot_Trim!AN14&lt;&gt;0,AN14/PLANEL_Pot_Trim!AN14,0)</f>
        <v>0.37106037234131367</v>
      </c>
      <c r="AO39" s="52">
        <f>IF(PLANEL_Pot_Trim!AO14&lt;&gt;0,AO14/PLANEL_Pot_Trim!AO14,0)</f>
        <v>0.50775904923908421</v>
      </c>
      <c r="AP39" s="52">
        <f>IF(PLANEL_Pot_Trim!AP14&lt;&gt;0,AP14/PLANEL_Pot_Trim!AP14,0)</f>
        <v>0.32357168596671437</v>
      </c>
      <c r="AQ39" s="52">
        <f>IF(PLANEL_Pot_Trim!AQ14&lt;&gt;0,AQ14/PLANEL_Pot_Trim!AQ14,0)</f>
        <v>3.6272363681017349E-2</v>
      </c>
      <c r="AR39" s="52">
        <f>IF(PLANEL_Pot_Trim!AR14&lt;&gt;0,AR14/PLANEL_Pot_Trim!AR14,0)</f>
        <v>0.37106037234131367</v>
      </c>
      <c r="AS39" s="52">
        <f>IF(PLANEL_Pot_Trim!AS14&lt;&gt;0,AS14/PLANEL_Pot_Trim!AS14,0)</f>
        <v>0.50775904923908421</v>
      </c>
      <c r="AT39" s="52">
        <f>IF(PLANEL_Pot_Trim!AT14&lt;&gt;0,AT14/PLANEL_Pot_Trim!AT14,0)</f>
        <v>0.32357168596671437</v>
      </c>
      <c r="AU39" s="52">
        <f>IF(PLANEL_Pot_Trim!AU14&lt;&gt;0,AU14/PLANEL_Pot_Trim!AU14,0)</f>
        <v>3.6272363681017349E-2</v>
      </c>
      <c r="AV39" s="52">
        <f>IF(PLANEL_Pot_Trim!AV14&lt;&gt;0,AV14/PLANEL_Pot_Trim!AV14,0)</f>
        <v>0.37106037234131367</v>
      </c>
      <c r="AW39" s="52">
        <f>IF(PLANEL_Pot_Trim!AW14&lt;&gt;0,AW14/PLANEL_Pot_Trim!AW14,0)</f>
        <v>0.50775904923908421</v>
      </c>
      <c r="AX39" s="52">
        <f>IF(PLANEL_Pot_Trim!AX14&lt;&gt;0,AX14/PLANEL_Pot_Trim!AX14,0)</f>
        <v>0.32357168596671437</v>
      </c>
      <c r="AY39" s="52">
        <f>IF(PLANEL_Pot_Trim!AY14&lt;&gt;0,AY14/PLANEL_Pot_Trim!AY14,0)</f>
        <v>3.6272363681017349E-2</v>
      </c>
      <c r="AZ39" s="52">
        <f>IF(PLANEL_Pot_Trim!AZ14&lt;&gt;0,AZ14/PLANEL_Pot_Trim!AZ14,0)</f>
        <v>0.37106037234131367</v>
      </c>
      <c r="BA39" s="52">
        <f>IF(PLANEL_Pot_Trim!BA14&lt;&gt;0,BA14/PLANEL_Pot_Trim!BA14,0)</f>
        <v>0.50775904923908421</v>
      </c>
      <c r="BB39" s="52">
        <f>IF(PLANEL_Pot_Trim!BB14&lt;&gt;0,BB14/PLANEL_Pot_Trim!BB14,0)</f>
        <v>0.32357168596671437</v>
      </c>
      <c r="BC39" s="52">
        <f>IF(PLANEL_Pot_Trim!BC14&lt;&gt;0,BC14/PLANEL_Pot_Trim!BC14,0)</f>
        <v>3.6246556389303075E-2</v>
      </c>
      <c r="BD39" s="52">
        <f>IF(PLANEL_Pot_Trim!BD14&lt;&gt;0,BD14/PLANEL_Pot_Trim!BD14,0)</f>
        <v>0.37079636801274413</v>
      </c>
      <c r="BE39" s="52">
        <f>IF(PLANEL_Pot_Trim!BE14&lt;&gt;0,BE14/PLANEL_Pot_Trim!BE14,0)</f>
        <v>0.50739778567941307</v>
      </c>
      <c r="BF39" s="52">
        <f>IF(PLANEL_Pot_Trim!BF14&lt;&gt;0,BF14/PLANEL_Pot_Trim!BF14,0)</f>
        <v>0.32334146916838813</v>
      </c>
      <c r="BG39" s="52">
        <f>IF(PLANEL_Pot_Trim!BG14&lt;&gt;0,BG14/PLANEL_Pot_Trim!BG14,0)</f>
        <v>3.6193773493656406E-2</v>
      </c>
      <c r="BH39" s="52">
        <f>IF(PLANEL_Pot_Trim!BH14&lt;&gt;0,BH14/PLANEL_Pot_Trim!BH14,0)</f>
        <v>0.37025640752048528</v>
      </c>
      <c r="BI39" s="52">
        <f>IF(PLANEL_Pot_Trim!BI14&lt;&gt;0,BI14/PLANEL_Pot_Trim!BI14,0)</f>
        <v>0.50665890374944367</v>
      </c>
      <c r="BJ39" s="52">
        <f>IF(PLANEL_Pot_Trim!BJ14&lt;&gt;0,BJ14/PLANEL_Pot_Trim!BJ14,0)</f>
        <v>0.32287061338769985</v>
      </c>
      <c r="BK39" s="52">
        <f>IF(PLANEL_Pot_Trim!BK14&lt;&gt;0,BK14/PLANEL_Pot_Trim!BK14,0)</f>
        <v>3.6193773493656406E-2</v>
      </c>
      <c r="BL39" s="52">
        <f>IF(PLANEL_Pot_Trim!BL14&lt;&gt;0,BL14/PLANEL_Pot_Trim!BL14,0)</f>
        <v>0.37025640752048528</v>
      </c>
      <c r="BM39" s="52">
        <f>IF(PLANEL_Pot_Trim!BM14&lt;&gt;0,BM14/PLANEL_Pot_Trim!BM14,0)</f>
        <v>0.50665890374944367</v>
      </c>
      <c r="BN39" s="52">
        <f>IF(PLANEL_Pot_Trim!BN14&lt;&gt;0,BN14/PLANEL_Pot_Trim!BN14,0)</f>
        <v>0.32287061338769985</v>
      </c>
      <c r="BO39" s="52">
        <f>IF(PLANEL_Pot_Trim!BO14&lt;&gt;0,BO14/PLANEL_Pot_Trim!BO14,0)</f>
        <v>3.5914167307948316E-2</v>
      </c>
      <c r="BP39" s="52">
        <f>IF(PLANEL_Pot_Trim!BP14&lt;&gt;0,BP14/PLANEL_Pot_Trim!BP14,0)</f>
        <v>0.36739608175837818</v>
      </c>
      <c r="BQ39" s="52">
        <f>IF(PLANEL_Pot_Trim!BQ14&lt;&gt;0,BQ14/PLANEL_Pot_Trim!BQ14,0)</f>
        <v>0.50274483370765677</v>
      </c>
      <c r="BR39" s="52">
        <f>IF(PLANEL_Pot_Trim!BR14&lt;&gt;0,BR14/PLANEL_Pot_Trim!BR14,0)</f>
        <v>0.32037635509458845</v>
      </c>
      <c r="BS39" s="52">
        <f>IF(PLANEL_Pot_Trim!BS14&lt;&gt;0,BS14/PLANEL_Pot_Trim!BS14,0)</f>
        <v>3.5914167307948316E-2</v>
      </c>
      <c r="BT39" s="52">
        <f>IF(PLANEL_Pot_Trim!BT14&lt;&gt;0,BT14/PLANEL_Pot_Trim!BT14,0)</f>
        <v>0.36739608175837818</v>
      </c>
      <c r="BU39" s="52">
        <f>IF(PLANEL_Pot_Trim!BU14&lt;&gt;0,BU14/PLANEL_Pot_Trim!BU14,0)</f>
        <v>0.50274483370765677</v>
      </c>
      <c r="BV39" s="52">
        <f>IF(PLANEL_Pot_Trim!BV14&lt;&gt;0,BV14/PLANEL_Pot_Trim!BV14,0)</f>
        <v>0.32037635509458845</v>
      </c>
      <c r="BW39" s="52">
        <f>IF(PLANEL_Pot_Trim!BW14&lt;&gt;0,BW14/PLANEL_Pot_Trim!BW14,0)</f>
        <v>3.5914167307948316E-2</v>
      </c>
      <c r="BX39" s="52">
        <f>IF(PLANEL_Pot_Trim!BX14&lt;&gt;0,BX14/PLANEL_Pot_Trim!BX14,0)</f>
        <v>0.36739608175837818</v>
      </c>
      <c r="BY39" s="52">
        <f>IF(PLANEL_Pot_Trim!BY14&lt;&gt;0,BY14/PLANEL_Pot_Trim!BY14,0)</f>
        <v>0.50274483370765677</v>
      </c>
      <c r="BZ39" s="52">
        <f>IF(PLANEL_Pot_Trim!BZ14&lt;&gt;0,BZ14/PLANEL_Pot_Trim!BZ14,0)</f>
        <v>0.32037635509458845</v>
      </c>
      <c r="CA39" s="52">
        <f>IF(PLANEL_Pot_Trim!CA14&lt;&gt;0,CA14/PLANEL_Pot_Trim!CA14,0)</f>
        <v>3.5914167307948316E-2</v>
      </c>
      <c r="CB39" s="52">
        <f>IF(PLANEL_Pot_Trim!CB14&lt;&gt;0,CB14/PLANEL_Pot_Trim!CB14,0)</f>
        <v>0.36739608175837818</v>
      </c>
      <c r="CC39" s="52">
        <f>IF(PLANEL_Pot_Trim!CC14&lt;&gt;0,CC14/PLANEL_Pot_Trim!CC14,0)</f>
        <v>0.50274483370765677</v>
      </c>
      <c r="CD39" s="52">
        <f>IF(PLANEL_Pot_Trim!CD14&lt;&gt;0,CD14/PLANEL_Pot_Trim!CD14,0)</f>
        <v>0.32037635509458845</v>
      </c>
      <c r="CE39" s="52">
        <f>IF(PLANEL_Pot_Trim!CE14&lt;&gt;0,CE14/PLANEL_Pot_Trim!CE14,0)</f>
        <v>3.5914167307948316E-2</v>
      </c>
      <c r="CF39" s="52">
        <f>IF(PLANEL_Pot_Trim!CF14&lt;&gt;0,CF14/PLANEL_Pot_Trim!CF14,0)</f>
        <v>0.36739608175837818</v>
      </c>
      <c r="CG39" s="52">
        <f>IF(PLANEL_Pot_Trim!CG14&lt;&gt;0,CG14/PLANEL_Pot_Trim!CG14,0)</f>
        <v>0.50274483370765677</v>
      </c>
      <c r="CH39" s="52">
        <f>IF(PLANEL_Pot_Trim!CH14&lt;&gt;0,CH14/PLANEL_Pot_Trim!CH14,0)</f>
        <v>0.32037635509458845</v>
      </c>
      <c r="CI39" s="52">
        <f>IF(PLANEL_Pot_Trim!CI14&lt;&gt;0,CI14/PLANEL_Pot_Trim!CI14,0)</f>
        <v>3.5823068553101751E-2</v>
      </c>
      <c r="CJ39" s="52">
        <f>IF(PLANEL_Pot_Trim!CJ14&lt;&gt;0,CJ14/PLANEL_Pot_Trim!CJ14,0)</f>
        <v>0.36646415644376423</v>
      </c>
      <c r="CK39" s="52">
        <f>IF(PLANEL_Pot_Trim!CK14&lt;&gt;0,CK14/PLANEL_Pot_Trim!CK14,0)</f>
        <v>0.50146958690733934</v>
      </c>
      <c r="CL39" s="52">
        <f>IF(PLANEL_Pot_Trim!CL14&lt;&gt;0,CL14/PLANEL_Pot_Trim!CL14,0)</f>
        <v>0.31956369848609922</v>
      </c>
      <c r="CM39" s="52">
        <f>IF(PLANEL_Pot_Trim!CM14&lt;&gt;0,CM14/PLANEL_Pot_Trim!CM14,0)</f>
        <v>3.5823068553101751E-2</v>
      </c>
      <c r="CN39" s="52">
        <f>IF(PLANEL_Pot_Trim!CN14&lt;&gt;0,CN14/PLANEL_Pot_Trim!CN14,0)</f>
        <v>0.36646415644376423</v>
      </c>
      <c r="CO39" s="52">
        <f>IF(PLANEL_Pot_Trim!CO14&lt;&gt;0,CO14/PLANEL_Pot_Trim!CO14,0)</f>
        <v>0.50146958690733934</v>
      </c>
      <c r="CP39" s="52">
        <f>IF(PLANEL_Pot_Trim!CP14&lt;&gt;0,CP14/PLANEL_Pot_Trim!CP14,0)</f>
        <v>0.31956369848609922</v>
      </c>
      <c r="CQ39" s="52">
        <f>IF(PLANEL_Pot_Trim!CQ14&lt;&gt;0,CQ14/PLANEL_Pot_Trim!CQ14,0)</f>
        <v>3.5823068553101751E-2</v>
      </c>
      <c r="CR39" s="52">
        <f>IF(PLANEL_Pot_Trim!CR14&lt;&gt;0,CR14/PLANEL_Pot_Trim!CR14,0)</f>
        <v>0.36646415644376423</v>
      </c>
      <c r="CS39" s="52">
        <f>IF(PLANEL_Pot_Trim!CS14&lt;&gt;0,CS14/PLANEL_Pot_Trim!CS14,0)</f>
        <v>0.50146958690733934</v>
      </c>
      <c r="CT39" s="52">
        <f>IF(PLANEL_Pot_Trim!CT14&lt;&gt;0,CT14/PLANEL_Pot_Trim!CT14,0)</f>
        <v>0.31956369848609922</v>
      </c>
      <c r="CU39" s="52">
        <f>IF(PLANEL_Pot_Trim!CU14&lt;&gt;0,CU14/PLANEL_Pot_Trim!CU14,0)</f>
        <v>3.5823068553101751E-2</v>
      </c>
      <c r="CV39" s="52">
        <f>IF(PLANEL_Pot_Trim!CV14&lt;&gt;0,CV14/PLANEL_Pot_Trim!CV14,0)</f>
        <v>0.36646415644376423</v>
      </c>
      <c r="CW39" s="52">
        <f>IF(PLANEL_Pot_Trim!CW14&lt;&gt;0,CW14/PLANEL_Pot_Trim!CW14,0)</f>
        <v>0.50146958690733934</v>
      </c>
      <c r="CX39" s="52">
        <f>IF(PLANEL_Pot_Trim!CX14&lt;&gt;0,CX14/PLANEL_Pot_Trim!CX14,0)</f>
        <v>0.31956369848609922</v>
      </c>
      <c r="CY39" s="82">
        <f>IF(PLANEL_Pot_Trim!CY14&lt;&gt;0,CY14/PLANEL_Pot_Trim!CY14,0)</f>
        <v>3.5823068553101751E-2</v>
      </c>
      <c r="CZ39" s="82">
        <f>IF(PLANEL_Pot_Trim!CZ14&lt;&gt;0,CZ14/PLANEL_Pot_Trim!CZ14,0)</f>
        <v>0.36646415644376423</v>
      </c>
      <c r="DA39" s="82">
        <f>IF(PLANEL_Pot_Trim!DA14&lt;&gt;0,DA14/PLANEL_Pot_Trim!DA14,0)</f>
        <v>0.50146958690733934</v>
      </c>
      <c r="DB39" s="82">
        <f>IF(PLANEL_Pot_Trim!DB14&lt;&gt;0,DB14/PLANEL_Pot_Trim!DB14,0)</f>
        <v>0.31956369848609922</v>
      </c>
      <c r="DC39" s="52">
        <f>IF(PLANEL_Pot_Trim!DC14&lt;&gt;0,DC14/PLANEL_Pot_Trim!DC14,0)</f>
        <v>3.5823068553101751E-2</v>
      </c>
      <c r="DD39" s="52">
        <f>IF(PLANEL_Pot_Trim!DD14&lt;&gt;0,DD14/PLANEL_Pot_Trim!DD14,0)</f>
        <v>0.36646415644376423</v>
      </c>
      <c r="DE39" s="52">
        <f>IF(PLANEL_Pot_Trim!DE14&lt;&gt;0,DE14/PLANEL_Pot_Trim!DE14,0)</f>
        <v>0.50146958690733934</v>
      </c>
      <c r="DF39" s="52">
        <f>IF(PLANEL_Pot_Trim!DF14&lt;&gt;0,DF14/PLANEL_Pot_Trim!DF14,0)</f>
        <v>0.31956369848609922</v>
      </c>
      <c r="DG39" s="52">
        <f>IF(PLANEL_Pot_Trim!DG14&lt;&gt;0,DG14/PLANEL_Pot_Trim!DG14,0)</f>
        <v>3.5823068553101751E-2</v>
      </c>
      <c r="DH39" s="52">
        <f>IF(PLANEL_Pot_Trim!DH14&lt;&gt;0,DH14/PLANEL_Pot_Trim!DH14,0)</f>
        <v>0.36646415644376423</v>
      </c>
      <c r="DI39" s="52">
        <f>IF(PLANEL_Pot_Trim!DI14&lt;&gt;0,DI14/PLANEL_Pot_Trim!DI14,0)</f>
        <v>0.50146958690733934</v>
      </c>
      <c r="DJ39" s="52">
        <f>IF(PLANEL_Pot_Trim!DJ14&lt;&gt;0,DJ14/PLANEL_Pot_Trim!DJ14,0)</f>
        <v>0.31956369848609922</v>
      </c>
      <c r="DK39" s="52">
        <f>IF(PLANEL_Pot_Trim!DK14&lt;&gt;0,DK14/PLANEL_Pot_Trim!DK14,0)</f>
        <v>3.5823068553101751E-2</v>
      </c>
      <c r="DL39" s="52">
        <f>IF(PLANEL_Pot_Trim!DL14&lt;&gt;0,DL14/PLANEL_Pot_Trim!DL14,0)</f>
        <v>0.36646415644376423</v>
      </c>
      <c r="DM39" s="52">
        <f>IF(PLANEL_Pot_Trim!DM14&lt;&gt;0,DM14/PLANEL_Pot_Trim!DM14,0)</f>
        <v>0.50146958690733934</v>
      </c>
      <c r="DN39" s="52">
        <f>IF(PLANEL_Pot_Trim!DN14&lt;&gt;0,DN14/PLANEL_Pot_Trim!DN14,0)</f>
        <v>0.31956369848609922</v>
      </c>
      <c r="DO39" s="52">
        <f>IF(PLANEL_Pot_Trim!DO14&lt;&gt;0,DO14/PLANEL_Pot_Trim!DO14,0)</f>
        <v>3.5823068553101751E-2</v>
      </c>
      <c r="DP39" s="52">
        <f>IF(PLANEL_Pot_Trim!DP14&lt;&gt;0,DP14/PLANEL_Pot_Trim!DP14,0)</f>
        <v>0.36646415644376423</v>
      </c>
      <c r="DQ39" s="52">
        <f>IF(PLANEL_Pot_Trim!DQ14&lt;&gt;0,DQ14/PLANEL_Pot_Trim!DQ14,0)</f>
        <v>0.50146958690733934</v>
      </c>
      <c r="DR39" s="52">
        <f>IF(PLANEL_Pot_Trim!DR14&lt;&gt;0,DR14/PLANEL_Pot_Trim!DR14,0)</f>
        <v>0.31956369848609922</v>
      </c>
      <c r="DS39" s="52">
        <f>IF(PLANEL_Pot_Trim!DS14&lt;&gt;0,DS14/PLANEL_Pot_Trim!DS14,0)</f>
        <v>3.5823068553101751E-2</v>
      </c>
      <c r="DT39" s="52">
        <f>IF(PLANEL_Pot_Trim!DT14&lt;&gt;0,DT14/PLANEL_Pot_Trim!DT14,0)</f>
        <v>0.36646415644376423</v>
      </c>
      <c r="DU39" s="52">
        <f>IF(PLANEL_Pot_Trim!DU14&lt;&gt;0,DU14/PLANEL_Pot_Trim!DU14,0)</f>
        <v>0.50146958690733934</v>
      </c>
      <c r="DV39" s="52">
        <f>IF(PLANEL_Pot_Trim!DV14&lt;&gt;0,DV14/PLANEL_Pot_Trim!DV14,0)</f>
        <v>0.31956369848609922</v>
      </c>
      <c r="DW39" s="52">
        <f>IF(PLANEL_Pot_Trim!DW14&lt;&gt;0,DW14/PLANEL_Pot_Trim!DW14,0)</f>
        <v>3.582306855500296E-2</v>
      </c>
      <c r="DX39" s="52">
        <f>IF(PLANEL_Pot_Trim!DX14&lt;&gt;0,DX14/PLANEL_Pot_Trim!DX14,0)</f>
        <v>0.36646415642464025</v>
      </c>
      <c r="DY39" s="52">
        <f>IF(PLANEL_Pot_Trim!DY14&lt;&gt;0,DY14/PLANEL_Pot_Trim!DY14,0)</f>
        <v>0.50146958692974575</v>
      </c>
      <c r="DZ39" s="52">
        <f>IF(PLANEL_Pot_Trim!DZ14&lt;&gt;0,DZ14/PLANEL_Pot_Trim!DZ14,0)</f>
        <v>0.3195636984557001</v>
      </c>
      <c r="EA39" s="52">
        <f>IF(PLANEL_Pot_Trim!EA14&lt;&gt;0,EA14/PLANEL_Pot_Trim!EA14,0)</f>
        <v>3.582306855500296E-2</v>
      </c>
      <c r="EB39" s="52">
        <f>IF(PLANEL_Pot_Trim!EB14&lt;&gt;0,EB14/PLANEL_Pot_Trim!EB14,0)</f>
        <v>0.36646415642464025</v>
      </c>
      <c r="EC39" s="52">
        <f>IF(PLANEL_Pot_Trim!EC14&lt;&gt;0,EC14/PLANEL_Pot_Trim!EC14,0)</f>
        <v>0.50146958692974575</v>
      </c>
      <c r="ED39" s="52">
        <f>IF(PLANEL_Pot_Trim!ED14&lt;&gt;0,ED14/PLANEL_Pot_Trim!ED14,0)</f>
        <v>0.3195636984557001</v>
      </c>
      <c r="EE39" s="52">
        <f>IF(PLANEL_Pot_Trim!EE14&lt;&gt;0,EE14/PLANEL_Pot_Trim!EE14,0)</f>
        <v>3.582306855500296E-2</v>
      </c>
      <c r="EF39" s="52">
        <f>IF(PLANEL_Pot_Trim!EF14&lt;&gt;0,EF14/PLANEL_Pot_Trim!EF14,0)</f>
        <v>0.36646415642464025</v>
      </c>
      <c r="EG39" s="52">
        <f>IF(PLANEL_Pot_Trim!EG14&lt;&gt;0,EG14/PLANEL_Pot_Trim!EG14,0)</f>
        <v>0.50146958692974575</v>
      </c>
      <c r="EH39" s="52">
        <f>IF(PLANEL_Pot_Trim!EH14&lt;&gt;0,EH14/PLANEL_Pot_Trim!EH14,0)</f>
        <v>0.3195636984557001</v>
      </c>
      <c r="EI39" s="52">
        <f>IF(PLANEL_Pot_Trim!EI14&lt;&gt;0,EI14/PLANEL_Pot_Trim!EI14,0)</f>
        <v>3.582306855500296E-2</v>
      </c>
      <c r="EJ39" s="52">
        <f>IF(PLANEL_Pot_Trim!EJ14&lt;&gt;0,EJ14/PLANEL_Pot_Trim!EJ14,0)</f>
        <v>0.36646415642464025</v>
      </c>
      <c r="EK39" s="52">
        <f>IF(PLANEL_Pot_Trim!EK14&lt;&gt;0,EK14/PLANEL_Pot_Trim!EK14,0)</f>
        <v>0.50146958692974575</v>
      </c>
      <c r="EL39" s="52">
        <f>IF(PLANEL_Pot_Trim!EL14&lt;&gt;0,EL14/PLANEL_Pot_Trim!EL14,0)</f>
        <v>0.3195636984557001</v>
      </c>
      <c r="EM39" s="52">
        <f>IF(PLANEL_Pot_Trim!EM14&lt;&gt;0,EM14/PLANEL_Pot_Trim!EM14,0)</f>
        <v>3.582306855500296E-2</v>
      </c>
      <c r="EN39" s="52">
        <f>IF(PLANEL_Pot_Trim!EN14&lt;&gt;0,EN14/PLANEL_Pot_Trim!EN14,0)</f>
        <v>0.36646415642464025</v>
      </c>
      <c r="EO39" s="52">
        <f>IF(PLANEL_Pot_Trim!EO14&lt;&gt;0,EO14/PLANEL_Pot_Trim!EO14,0)</f>
        <v>0.50146958692974575</v>
      </c>
      <c r="EP39" s="52">
        <f>IF(PLANEL_Pot_Trim!EP14&lt;&gt;0,EP14/PLANEL_Pot_Trim!EP14,0)</f>
        <v>0.3195636984557001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0.93462086576980574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0.906806728962536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0.55992262747587607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0.35483362638522487</v>
      </c>
      <c r="AF42" s="51">
        <f>IF(PLANEL_Pot_Trim!AF17&lt;&gt;0,AF17/PLANEL_Pot_Trim!AF17,0)</f>
        <v>0.42091920992722176</v>
      </c>
      <c r="AG42" s="51">
        <f>IF(PLANEL_Pot_Trim!AG17&lt;&gt;0,AG17/PLANEL_Pot_Trim!AG17,0)</f>
        <v>0.5545272255231718</v>
      </c>
      <c r="AH42" s="51">
        <f>IF(PLANEL_Pot_Trim!AH17&lt;&gt;0,AH17/PLANEL_Pot_Trim!AH17,0)</f>
        <v>0.46147418037905175</v>
      </c>
      <c r="AI42" s="51">
        <f>IF(PLANEL_Pot_Trim!AI17&lt;&gt;0,AI17/PLANEL_Pot_Trim!AI17,0)</f>
        <v>0.3546606202053178</v>
      </c>
      <c r="AJ42" s="51">
        <f>IF(PLANEL_Pot_Trim!AJ17&lt;&gt;0,AJ17/PLANEL_Pot_Trim!AJ17,0)</f>
        <v>0.42327475545009291</v>
      </c>
      <c r="AK42" s="51">
        <f>IF(PLANEL_Pot_Trim!AK17&lt;&gt;0,AK17/PLANEL_Pot_Trim!AK17,0)</f>
        <v>0.55885954569472529</v>
      </c>
      <c r="AL42" s="51">
        <f>IF(PLANEL_Pot_Trim!AL17&lt;&gt;0,AL17/PLANEL_Pot_Trim!AL17,0)</f>
        <v>0.46356561000625313</v>
      </c>
      <c r="AM42" s="51">
        <f>IF(PLANEL_Pot_Trim!AM17&lt;&gt;0,AM17/PLANEL_Pot_Trim!AM17,0)</f>
        <v>0.35460768082108324</v>
      </c>
      <c r="AN42" s="51">
        <f>IF(PLANEL_Pot_Trim!AN17&lt;&gt;0,AN17/PLANEL_Pot_Trim!AN17,0)</f>
        <v>0.42399554582298093</v>
      </c>
      <c r="AO42" s="51">
        <f>IF(PLANEL_Pot_Trim!AO17&lt;&gt;0,AO17/PLANEL_Pot_Trim!AO17,0)</f>
        <v>0.5601852235516066</v>
      </c>
      <c r="AP42" s="51">
        <f>IF(PLANEL_Pot_Trim!AP17&lt;&gt;0,AP17/PLANEL_Pot_Trim!AP17,0)</f>
        <v>0.46420558158802</v>
      </c>
      <c r="AQ42" s="51">
        <f>IF(PLANEL_Pot_Trim!AQ17&lt;&gt;0,AQ17/PLANEL_Pot_Trim!AQ17,0)</f>
        <v>0.35449699380946298</v>
      </c>
      <c r="AR42" s="51">
        <f>IF(PLANEL_Pot_Trim!AR17&lt;&gt;0,AR17/PLANEL_Pot_Trim!AR17,0)</f>
        <v>0.42550259130957874</v>
      </c>
      <c r="AS42" s="51">
        <f>IF(PLANEL_Pot_Trim!AS17&lt;&gt;0,AS17/PLANEL_Pot_Trim!AS17,0)</f>
        <v>0.56295698222003743</v>
      </c>
      <c r="AT42" s="51">
        <f>IF(PLANEL_Pot_Trim!AT17&lt;&gt;0,AT17/PLANEL_Pot_Trim!AT17,0)</f>
        <v>0.4655436493666168</v>
      </c>
      <c r="AU42" s="51">
        <f>IF(PLANEL_Pot_Trim!AU17&lt;&gt;0,AU17/PLANEL_Pot_Trim!AU17,0)</f>
        <v>0.35447623626709079</v>
      </c>
      <c r="AV42" s="51">
        <f>IF(PLANEL_Pot_Trim!AV17&lt;&gt;0,AV17/PLANEL_Pot_Trim!AV17,0)</f>
        <v>0.42578521425528509</v>
      </c>
      <c r="AW42" s="51">
        <f>IF(PLANEL_Pot_Trim!AW17&lt;&gt;0,AW17/PLANEL_Pot_Trim!AW17,0)</f>
        <v>0.56347678246325295</v>
      </c>
      <c r="AX42" s="51">
        <f>IF(PLANEL_Pot_Trim!AX17&lt;&gt;0,AX17/PLANEL_Pot_Trim!AX17,0)</f>
        <v>0.46579458319537287</v>
      </c>
      <c r="AY42" s="51">
        <f>IF(PLANEL_Pot_Trim!AY17&lt;&gt;0,AY17/PLANEL_Pot_Trim!AY17,0)</f>
        <v>0.35441699093737172</v>
      </c>
      <c r="AZ42" s="51">
        <f>IF(PLANEL_Pot_Trim!AZ17&lt;&gt;0,AZ17/PLANEL_Pot_Trim!AZ17,0)</f>
        <v>0.42659186238420682</v>
      </c>
      <c r="BA42" s="51">
        <f>IF(PLANEL_Pot_Trim!BA17&lt;&gt;0,BA17/PLANEL_Pot_Trim!BA17,0)</f>
        <v>0.56496036985844167</v>
      </c>
      <c r="BB42" s="51">
        <f>IF(PLANEL_Pot_Trim!BB17&lt;&gt;0,BB17/PLANEL_Pot_Trim!BB17,0)</f>
        <v>0.46651078585015948</v>
      </c>
      <c r="BC42" s="51">
        <f>IF(PLANEL_Pot_Trim!BC17&lt;&gt;0,BC17/PLANEL_Pot_Trim!BC17,0)</f>
        <v>0.35440939924755882</v>
      </c>
      <c r="BD42" s="51">
        <f>IF(PLANEL_Pot_Trim!BD17&lt;&gt;0,BD17/PLANEL_Pot_Trim!BD17,0)</f>
        <v>0.4266952259500027</v>
      </c>
      <c r="BE42" s="51">
        <f>IF(PLANEL_Pot_Trim!BE17&lt;&gt;0,BE17/PLANEL_Pot_Trim!BE17,0)</f>
        <v>0.56515047607413904</v>
      </c>
      <c r="BF42" s="51">
        <f>IF(PLANEL_Pot_Trim!BF17&lt;&gt;0,BF17/PLANEL_Pot_Trim!BF17,0)</f>
        <v>0.46660255956140734</v>
      </c>
      <c r="BG42" s="51">
        <f>IF(PLANEL_Pot_Trim!BG17&lt;&gt;0,BG17/PLANEL_Pot_Trim!BG17,0)</f>
        <v>0.35439194859989093</v>
      </c>
      <c r="BH42" s="51">
        <f>IF(PLANEL_Pot_Trim!BH17&lt;&gt;0,BH17/PLANEL_Pot_Trim!BH17,0)</f>
        <v>0.42693282327851284</v>
      </c>
      <c r="BI42" s="51">
        <f>IF(PLANEL_Pot_Trim!BI17&lt;&gt;0,BI17/PLANEL_Pot_Trim!BI17,0)</f>
        <v>0.56558746541344562</v>
      </c>
      <c r="BJ42" s="51">
        <f>IF(PLANEL_Pot_Trim!BJ17&lt;&gt;0,BJ17/PLANEL_Pot_Trim!BJ17,0)</f>
        <v>0.46681351636997998</v>
      </c>
      <c r="BK42" s="51">
        <f>IF(PLANEL_Pot_Trim!BK17&lt;&gt;0,BK17/PLANEL_Pot_Trim!BK17,0)</f>
        <v>0.35438863780245983</v>
      </c>
      <c r="BL42" s="51">
        <f>IF(PLANEL_Pot_Trim!BL17&lt;&gt;0,BL17/PLANEL_Pot_Trim!BL17,0)</f>
        <v>0.42697790089904614</v>
      </c>
      <c r="BM42" s="51">
        <f>IF(PLANEL_Pot_Trim!BM17&lt;&gt;0,BM17/PLANEL_Pot_Trim!BM17,0)</f>
        <v>0.56567037215819105</v>
      </c>
      <c r="BN42" s="51">
        <f>IF(PLANEL_Pot_Trim!BN17&lt;&gt;0,BN17/PLANEL_Pot_Trim!BN17,0)</f>
        <v>0.4668535396375596</v>
      </c>
      <c r="BO42" s="51">
        <f>IF(PLANEL_Pot_Trim!BO17&lt;&gt;0,BO17/PLANEL_Pot_Trim!BO17,0)</f>
        <v>0.35436925271691466</v>
      </c>
      <c r="BP42" s="51">
        <f>IF(PLANEL_Pot_Trim!BP17&lt;&gt;0,BP17/PLANEL_Pot_Trim!BP17,0)</f>
        <v>0.42724183644110092</v>
      </c>
      <c r="BQ42" s="51">
        <f>IF(PLANEL_Pot_Trim!BQ17&lt;&gt;0,BQ17/PLANEL_Pot_Trim!BQ17,0)</f>
        <v>0.5661558024987452</v>
      </c>
      <c r="BR42" s="51">
        <f>IF(PLANEL_Pot_Trim!BR17&lt;&gt;0,BR17/PLANEL_Pot_Trim!BR17,0)</f>
        <v>0.46708788135481022</v>
      </c>
      <c r="BS42" s="51">
        <f>IF(PLANEL_Pot_Trim!BS17&lt;&gt;0,BS17/PLANEL_Pot_Trim!BS17,0)</f>
        <v>0.35432032032810995</v>
      </c>
      <c r="BT42" s="51">
        <f>IF(PLANEL_Pot_Trim!BT17&lt;&gt;0,BT17/PLANEL_Pot_Trim!BT17,0)</f>
        <v>0.42790806981896073</v>
      </c>
      <c r="BU42" s="51">
        <f>IF(PLANEL_Pot_Trim!BU17&lt;&gt;0,BU17/PLANEL_Pot_Trim!BU17,0)</f>
        <v>0.56738113916016431</v>
      </c>
      <c r="BV42" s="51">
        <f>IF(PLANEL_Pot_Trim!BV17&lt;&gt;0,BV17/PLANEL_Pot_Trim!BV17,0)</f>
        <v>0.46767941322446144</v>
      </c>
      <c r="BW42" s="51">
        <f>IF(PLANEL_Pot_Trim!BW17&lt;&gt;0,BW17/PLANEL_Pot_Trim!BW17,0)</f>
        <v>0.35428894361437707</v>
      </c>
      <c r="BX42" s="51">
        <f>IF(PLANEL_Pot_Trim!BX17&lt;&gt;0,BX17/PLANEL_Pot_Trim!BX17,0)</f>
        <v>0.42833527586051778</v>
      </c>
      <c r="BY42" s="51">
        <f>IF(PLANEL_Pot_Trim!BY17&lt;&gt;0,BY17/PLANEL_Pot_Trim!BY17,0)</f>
        <v>0.56816685663978328</v>
      </c>
      <c r="BZ42" s="51">
        <f>IF(PLANEL_Pot_Trim!BZ17&lt;&gt;0,BZ17/PLANEL_Pot_Trim!BZ17,0)</f>
        <v>0.4680587187175454</v>
      </c>
      <c r="CA42" s="51">
        <f>IF(PLANEL_Pot_Trim!CA17&lt;&gt;0,CA17/PLANEL_Pot_Trim!CA17,0)</f>
        <v>0.35425532318454928</v>
      </c>
      <c r="CB42" s="51">
        <f>IF(PLANEL_Pot_Trim!CB17&lt;&gt;0,CB17/PLANEL_Pot_Trim!CB17,0)</f>
        <v>0.42879303057145851</v>
      </c>
      <c r="CC42" s="51">
        <f>IF(PLANEL_Pot_Trim!CC17&lt;&gt;0,CC17/PLANEL_Pot_Trim!CC17,0)</f>
        <v>0.56900875938805406</v>
      </c>
      <c r="CD42" s="51">
        <f>IF(PLANEL_Pot_Trim!CD17&lt;&gt;0,CD17/PLANEL_Pot_Trim!CD17,0)</f>
        <v>0.4684651475899782</v>
      </c>
      <c r="CE42" s="51">
        <f>IF(PLANEL_Pot_Trim!CE17&lt;&gt;0,CE17/PLANEL_Pot_Trim!CE17,0)</f>
        <v>0.35420174497206069</v>
      </c>
      <c r="CF42" s="51">
        <f>IF(PLANEL_Pot_Trim!CF17&lt;&gt;0,CF17/PLANEL_Pot_Trim!CF17,0)</f>
        <v>0.42952251978092415</v>
      </c>
      <c r="CG42" s="51">
        <f>IF(PLANEL_Pot_Trim!CG17&lt;&gt;0,CG17/PLANEL_Pot_Trim!CG17,0)</f>
        <v>0.57035043592376955</v>
      </c>
      <c r="CH42" s="51">
        <f>IF(PLANEL_Pot_Trim!CH17&lt;&gt;0,CH17/PLANEL_Pot_Trim!CH17,0)</f>
        <v>0.46911284264562908</v>
      </c>
      <c r="CI42" s="51">
        <f>IF(PLANEL_Pot_Trim!CI17&lt;&gt;0,CI17/PLANEL_Pot_Trim!CI17,0)</f>
        <v>0.35419424568882557</v>
      </c>
      <c r="CJ42" s="51">
        <f>IF(PLANEL_Pot_Trim!CJ17&lt;&gt;0,CJ17/PLANEL_Pot_Trim!CJ17,0)</f>
        <v>0.4296246236005537</v>
      </c>
      <c r="CK42" s="51">
        <f>IF(PLANEL_Pot_Trim!CK17&lt;&gt;0,CK17/PLANEL_Pot_Trim!CK17,0)</f>
        <v>0.57053822545061739</v>
      </c>
      <c r="CL42" s="51">
        <f>IF(PLANEL_Pot_Trim!CL17&lt;&gt;0,CL17/PLANEL_Pot_Trim!CL17,0)</f>
        <v>0.46920349809214895</v>
      </c>
      <c r="CM42" s="51">
        <f>IF(PLANEL_Pot_Trim!CM17&lt;&gt;0,CM17/PLANEL_Pot_Trim!CM17,0)</f>
        <v>0.35417485605946708</v>
      </c>
      <c r="CN42" s="51">
        <f>IF(PLANEL_Pot_Trim!CN17&lt;&gt;0,CN17/PLANEL_Pot_Trim!CN17,0)</f>
        <v>0.42988862105616882</v>
      </c>
      <c r="CO42" s="51">
        <f>IF(PLANEL_Pot_Trim!CO17&lt;&gt;0,CO17/PLANEL_Pot_Trim!CO17,0)</f>
        <v>0.57102376955797207</v>
      </c>
      <c r="CP42" s="51">
        <f>IF(PLANEL_Pot_Trim!CP17&lt;&gt;0,CP17/PLANEL_Pot_Trim!CP17,0)</f>
        <v>0.46943789482379528</v>
      </c>
      <c r="CQ42" s="51">
        <f>IF(PLANEL_Pot_Trim!CQ17&lt;&gt;0,CQ17/PLANEL_Pot_Trim!CQ17,0)</f>
        <v>0.35417428927885475</v>
      </c>
      <c r="CR42" s="51">
        <f>IF(PLANEL_Pot_Trim!CR17&lt;&gt;0,CR17/PLANEL_Pot_Trim!CR17,0)</f>
        <v>0.42989633865975446</v>
      </c>
      <c r="CS42" s="51">
        <f>IF(PLANEL_Pot_Trim!CS17&lt;&gt;0,CS17/PLANEL_Pot_Trim!CS17,0)</f>
        <v>0.57103796380753791</v>
      </c>
      <c r="CT42" s="51">
        <f>IF(PLANEL_Pot_Trim!CT17&lt;&gt;0,CT17/PLANEL_Pot_Trim!CT17,0)</f>
        <v>0.46944474713095014</v>
      </c>
      <c r="CU42" s="51">
        <f>IF(PLANEL_Pot_Trim!CU17&lt;&gt;0,CU17/PLANEL_Pot_Trim!CU17,0)</f>
        <v>0.35415648847941145</v>
      </c>
      <c r="CV42" s="51">
        <f>IF(PLANEL_Pot_Trim!CV17&lt;&gt;0,CV17/PLANEL_Pot_Trim!CV17,0)</f>
        <v>0.43013870306208452</v>
      </c>
      <c r="CW42" s="51">
        <f>IF(PLANEL_Pot_Trim!CW17&lt;&gt;0,CW17/PLANEL_Pot_Trim!CW17,0)</f>
        <v>0.57148372065894659</v>
      </c>
      <c r="CX42" s="51">
        <f>IF(PLANEL_Pot_Trim!CX17&lt;&gt;0,CX17/PLANEL_Pot_Trim!CX17,0)</f>
        <v>0.46965993637019088</v>
      </c>
      <c r="CY42" s="81">
        <f>IF(PLANEL_Pot_Trim!CY17&lt;&gt;0,CY17/PLANEL_Pot_Trim!CY17,0)</f>
        <v>0.354155340010194</v>
      </c>
      <c r="CZ42" s="81">
        <f>IF(PLANEL_Pot_Trim!CZ17&lt;&gt;0,CZ17/PLANEL_Pot_Trim!CZ17,0)</f>
        <v>0.43015433998124936</v>
      </c>
      <c r="DA42" s="81">
        <f>IF(PLANEL_Pot_Trim!DA17&lt;&gt;0,DA17/PLANEL_Pot_Trim!DA17,0)</f>
        <v>0.57151248005671917</v>
      </c>
      <c r="DB42" s="81">
        <f>IF(PLANEL_Pot_Trim!DB17&lt;&gt;0,DB17/PLANEL_Pot_Trim!DB17,0)</f>
        <v>0.46967381999418839</v>
      </c>
      <c r="DC42" s="51">
        <f>IF(PLANEL_Pot_Trim!DC17&lt;&gt;0,DC17/PLANEL_Pot_Trim!DC17,0)</f>
        <v>0.35415534000781229</v>
      </c>
      <c r="DD42" s="51">
        <f>IF(PLANEL_Pot_Trim!DD17&lt;&gt;0,DD17/PLANEL_Pot_Trim!DD17,0)</f>
        <v>0.43015433997238139</v>
      </c>
      <c r="DE42" s="51">
        <f>IF(PLANEL_Pot_Trim!DE17&lt;&gt;0,DE17/PLANEL_Pot_Trim!DE17,0)</f>
        <v>0.57151248007005317</v>
      </c>
      <c r="DF42" s="51">
        <f>IF(PLANEL_Pot_Trim!DF17&lt;&gt;0,DF17/PLANEL_Pot_Trim!DF17,0)</f>
        <v>0.46967381998199847</v>
      </c>
      <c r="DG42" s="51">
        <f>IF(PLANEL_Pot_Trim!DG17&lt;&gt;0,DG17/PLANEL_Pot_Trim!DG17,0)</f>
        <v>0.35415534001206117</v>
      </c>
      <c r="DH42" s="51">
        <f>IF(PLANEL_Pot_Trim!DH17&lt;&gt;0,DH17/PLANEL_Pot_Trim!DH17,0)</f>
        <v>0.43015434000324743</v>
      </c>
      <c r="DI42" s="51">
        <f>IF(PLANEL_Pot_Trim!DI17&lt;&gt;0,DI17/PLANEL_Pot_Trim!DI17,0)</f>
        <v>0.57151248007947786</v>
      </c>
      <c r="DJ42" s="51">
        <f>IF(PLANEL_Pot_Trim!DJ17&lt;&gt;0,DJ17/PLANEL_Pot_Trim!DJ17,0)</f>
        <v>0.46967382001876873</v>
      </c>
      <c r="DK42" s="51">
        <f>IF(PLANEL_Pot_Trim!DK17&lt;&gt;0,DK17/PLANEL_Pot_Trim!DK17,0)</f>
        <v>0.35415534000842908</v>
      </c>
      <c r="DL42" s="51">
        <f>IF(PLANEL_Pot_Trim!DL17&lt;&gt;0,DL17/PLANEL_Pot_Trim!DL17,0)</f>
        <v>0.43015434001432007</v>
      </c>
      <c r="DM42" s="51">
        <f>IF(PLANEL_Pot_Trim!DM17&lt;&gt;0,DM17/PLANEL_Pot_Trim!DM17,0)</f>
        <v>0.57151248005813549</v>
      </c>
      <c r="DN42" s="51">
        <f>IF(PLANEL_Pot_Trim!DN17&lt;&gt;0,DN17/PLANEL_Pot_Trim!DN17,0)</f>
        <v>0.46967382003121844</v>
      </c>
      <c r="DO42" s="51">
        <f>IF(PLANEL_Pot_Trim!DO17&lt;&gt;0,DO17/PLANEL_Pot_Trim!DO17,0)</f>
        <v>0.35415534003309546</v>
      </c>
      <c r="DP42" s="51">
        <f>IF(PLANEL_Pot_Trim!DP17&lt;&gt;0,DP17/PLANEL_Pot_Trim!DP17,0)</f>
        <v>0.43015433997338431</v>
      </c>
      <c r="DQ42" s="51">
        <f>IF(PLANEL_Pot_Trim!DQ17&lt;&gt;0,DQ17/PLANEL_Pot_Trim!DQ17,0)</f>
        <v>0.57151248007377276</v>
      </c>
      <c r="DR42" s="51">
        <f>IF(PLANEL_Pot_Trim!DR17&lt;&gt;0,DR17/PLANEL_Pot_Trim!DR17,0)</f>
        <v>0.469673819965644</v>
      </c>
      <c r="DS42" s="51">
        <f>IF(PLANEL_Pot_Trim!DS17&lt;&gt;0,DS17/PLANEL_Pot_Trim!DS17,0)</f>
        <v>0.35415534003556909</v>
      </c>
      <c r="DT42" s="51">
        <f>IF(PLANEL_Pot_Trim!DT17&lt;&gt;0,DT17/PLANEL_Pot_Trim!DT17,0)</f>
        <v>0.43015434000698477</v>
      </c>
      <c r="DU42" s="51">
        <f>IF(PLANEL_Pot_Trim!DU17&lt;&gt;0,DU17/PLANEL_Pot_Trim!DU17,0)</f>
        <v>0.57151248007482425</v>
      </c>
      <c r="DV42" s="51">
        <f>IF(PLANEL_Pot_Trim!DV17&lt;&gt;0,DV17/PLANEL_Pot_Trim!DV17,0)</f>
        <v>0.46967381996346147</v>
      </c>
      <c r="DW42" s="51">
        <f>IF(PLANEL_Pot_Trim!DW17&lt;&gt;0,DW17/PLANEL_Pot_Trim!DW17,0)</f>
        <v>0.35415533999311266</v>
      </c>
      <c r="DX42" s="51">
        <f>IF(PLANEL_Pot_Trim!DX17&lt;&gt;0,DX17/PLANEL_Pot_Trim!DX17,0)</f>
        <v>0.43015433993346547</v>
      </c>
      <c r="DY42" s="51">
        <f>IF(PLANEL_Pot_Trim!DY17&lt;&gt;0,DY17/PLANEL_Pot_Trim!DY17,0)</f>
        <v>0.57151248000170274</v>
      </c>
      <c r="DZ42" s="51">
        <f>IF(PLANEL_Pot_Trim!DZ17&lt;&gt;0,DZ17/PLANEL_Pot_Trim!DZ17,0)</f>
        <v>0.46967381996983326</v>
      </c>
      <c r="EA42" s="51">
        <f>IF(PLANEL_Pot_Trim!EA17&lt;&gt;0,EA17/PLANEL_Pot_Trim!EA17,0)</f>
        <v>0.35415533998414017</v>
      </c>
      <c r="EB42" s="51">
        <f>IF(PLANEL_Pot_Trim!EB17&lt;&gt;0,EB17/PLANEL_Pot_Trim!EB17,0)</f>
        <v>0.43015433994423546</v>
      </c>
      <c r="EC42" s="51">
        <f>IF(PLANEL_Pot_Trim!EC17&lt;&gt;0,EC17/PLANEL_Pot_Trim!EC17,0)</f>
        <v>0.57151248002492172</v>
      </c>
      <c r="ED42" s="51">
        <f>IF(PLANEL_Pot_Trim!ED17&lt;&gt;0,ED17/PLANEL_Pot_Trim!ED17,0)</f>
        <v>0.46967382002068286</v>
      </c>
      <c r="EE42" s="51">
        <f>IF(PLANEL_Pot_Trim!EE17&lt;&gt;0,EE17/PLANEL_Pot_Trim!EE17,0)</f>
        <v>0.35415533999626264</v>
      </c>
      <c r="EF42" s="51">
        <f>IF(PLANEL_Pot_Trim!EF17&lt;&gt;0,EF17/PLANEL_Pot_Trim!EF17,0)</f>
        <v>0.43015433997285063</v>
      </c>
      <c r="EG42" s="51">
        <f>IF(PLANEL_Pot_Trim!EG17&lt;&gt;0,EG17/PLANEL_Pot_Trim!EG17,0)</f>
        <v>0.57151248004910016</v>
      </c>
      <c r="EH42" s="51">
        <f>IF(PLANEL_Pot_Trim!EH17&lt;&gt;0,EH17/PLANEL_Pot_Trim!EH17,0)</f>
        <v>0.46967381996933644</v>
      </c>
      <c r="EI42" s="51">
        <f>IF(PLANEL_Pot_Trim!EI17&lt;&gt;0,EI17/PLANEL_Pot_Trim!EI17,0)</f>
        <v>0.35415534001268917</v>
      </c>
      <c r="EJ42" s="51">
        <f>IF(PLANEL_Pot_Trim!EJ17&lt;&gt;0,EJ17/PLANEL_Pot_Trim!EJ17,0)</f>
        <v>0.43015433995182323</v>
      </c>
      <c r="EK42" s="51">
        <f>IF(PLANEL_Pot_Trim!EK17&lt;&gt;0,EK17/PLANEL_Pot_Trim!EK17,0)</f>
        <v>0.57151248003800847</v>
      </c>
      <c r="EL42" s="51">
        <f>IF(PLANEL_Pot_Trim!EL17&lt;&gt;0,EL17/PLANEL_Pot_Trim!EL17,0)</f>
        <v>0.46967382000048519</v>
      </c>
      <c r="EM42" s="51">
        <f>IF(PLANEL_Pot_Trim!EM17&lt;&gt;0,EM17/PLANEL_Pot_Trim!EM17,0)</f>
        <v>0.35415533999634224</v>
      </c>
      <c r="EN42" s="51">
        <f>IF(PLANEL_Pot_Trim!EN17&lt;&gt;0,EN17/PLANEL_Pot_Trim!EN17,0)</f>
        <v>0.43015433998435343</v>
      </c>
      <c r="EO42" s="51">
        <f>IF(PLANEL_Pot_Trim!EO17&lt;&gt;0,EO17/PLANEL_Pot_Trim!EO17,0)</f>
        <v>0.5715124800280037</v>
      </c>
      <c r="EP42" s="51">
        <f>IF(PLANEL_Pot_Trim!EP17&lt;&gt;0,EP17/PLANEL_Pot_Trim!EP17,0)</f>
        <v>0.46967381995888402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0.28069390377930653</v>
      </c>
      <c r="CN45" s="53">
        <f>IF(PLANEL_Pot_Trim!CN20&lt;&gt;0,CN20/PLANEL_Pot_Trim!CN20,0)</f>
        <v>0.23029513907561966</v>
      </c>
      <c r="CO45" s="53">
        <f>IF(PLANEL_Pot_Trim!CO20&lt;&gt;0,CO20/PLANEL_Pot_Trim!CO20,0)</f>
        <v>0.24280032958998543</v>
      </c>
      <c r="CP45" s="53">
        <f>IF(PLANEL_Pot_Trim!CP20&lt;&gt;0,CP20/PLANEL_Pot_Trim!CP20,0)</f>
        <v>0.27935314496120561</v>
      </c>
      <c r="CQ45" s="53">
        <f>IF(PLANEL_Pot_Trim!CQ20&lt;&gt;0,CQ20/PLANEL_Pot_Trim!CQ20,0)</f>
        <v>0.28288341191223421</v>
      </c>
      <c r="CR45" s="53">
        <f>IF(PLANEL_Pot_Trim!CR20&lt;&gt;0,CR20/PLANEL_Pot_Trim!CR20,0)</f>
        <v>0.26095968411770115</v>
      </c>
      <c r="CS45" s="53">
        <f>IF(PLANEL_Pot_Trim!CS20&lt;&gt;0,CS20/PLANEL_Pot_Trim!CS20,0)</f>
        <v>0.26190596662137872</v>
      </c>
      <c r="CT45" s="53">
        <f>IF(PLANEL_Pot_Trim!CT20&lt;&gt;0,CT20/PLANEL_Pot_Trim!CT20,0)</f>
        <v>0.28120828828118305</v>
      </c>
      <c r="CU45" s="53">
        <f>IF(PLANEL_Pot_Trim!CU20&lt;&gt;0,CU20/PLANEL_Pot_Trim!CU20,0)</f>
        <v>0.28397165757723442</v>
      </c>
      <c r="CV45" s="53">
        <f>IF(PLANEL_Pot_Trim!CV20&lt;&gt;0,CV20/PLANEL_Pot_Trim!CV20,0)</f>
        <v>0.27638404874791994</v>
      </c>
      <c r="CW45" s="53">
        <f>IF(PLANEL_Pot_Trim!CW20&lt;&gt;0,CW20/PLANEL_Pot_Trim!CW20,0)</f>
        <v>0.2718637754561688</v>
      </c>
      <c r="CX45" s="53">
        <f>IF(PLANEL_Pot_Trim!CX20&lt;&gt;0,CX20/PLANEL_Pot_Trim!CX20,0)</f>
        <v>0.28212939869540926</v>
      </c>
      <c r="CY45" s="83">
        <f>IF(PLANEL_Pot_Trim!CY20&lt;&gt;0,CY20/PLANEL_Pot_Trim!CY20,0)</f>
        <v>0.2843979600261991</v>
      </c>
      <c r="CZ45" s="83">
        <f>IF(PLANEL_Pot_Trim!CZ20&lt;&gt;0,CZ20/PLANEL_Pot_Trim!CZ20,0)</f>
        <v>0.2824899000157845</v>
      </c>
      <c r="DA45" s="83">
        <f>IF(PLANEL_Pot_Trim!DA20&lt;&gt;0,DA20/PLANEL_Pot_Trim!DA20,0)</f>
        <v>0.27592488001892335</v>
      </c>
      <c r="DB45" s="83">
        <f>IF(PLANEL_Pot_Trim!DB20&lt;&gt;0,DB20/PLANEL_Pot_Trim!DB20,0)</f>
        <v>0.2824899000157845</v>
      </c>
      <c r="DC45" s="53">
        <f>IF(PLANEL_Pot_Trim!DC20&lt;&gt;0,DC20/PLANEL_Pot_Trim!DC20,0)</f>
        <v>0.28439796001832379</v>
      </c>
      <c r="DD45" s="53">
        <f>IF(PLANEL_Pot_Trim!DD20&lt;&gt;0,DD20/PLANEL_Pot_Trim!DD20,0)</f>
        <v>0.2824899000110398</v>
      </c>
      <c r="DE45" s="53">
        <f>IF(PLANEL_Pot_Trim!DE20&lt;&gt;0,DE20/PLANEL_Pot_Trim!DE20,0)</f>
        <v>0.27592488001323512</v>
      </c>
      <c r="DF45" s="53">
        <f>IF(PLANEL_Pot_Trim!DF20&lt;&gt;0,DF20/PLANEL_Pot_Trim!DF20,0)</f>
        <v>0.2824899000110398</v>
      </c>
      <c r="DG45" s="53">
        <f>IF(PLANEL_Pot_Trim!DG20&lt;&gt;0,DG20/PLANEL_Pot_Trim!DG20,0)</f>
        <v>0.28439796001408879</v>
      </c>
      <c r="DH45" s="53">
        <f>IF(PLANEL_Pot_Trim!DH20&lt;&gt;0,DH20/PLANEL_Pot_Trim!DH20,0)</f>
        <v>0.28248990000848828</v>
      </c>
      <c r="DI45" s="53">
        <f>IF(PLANEL_Pot_Trim!DI20&lt;&gt;0,DI20/PLANEL_Pot_Trim!DI20,0)</f>
        <v>0.27592488001017618</v>
      </c>
      <c r="DJ45" s="53">
        <f>IF(PLANEL_Pot_Trim!DJ20&lt;&gt;0,DJ20/PLANEL_Pot_Trim!DJ20,0)</f>
        <v>0.28248990000848828</v>
      </c>
      <c r="DK45" s="53">
        <f>IF(PLANEL_Pot_Trim!DK20&lt;&gt;0,DK20/PLANEL_Pot_Trim!DK20,0)</f>
        <v>0.28439796001144391</v>
      </c>
      <c r="DL45" s="53">
        <f>IF(PLANEL_Pot_Trim!DL20&lt;&gt;0,DL20/PLANEL_Pot_Trim!DL20,0)</f>
        <v>0.28248990000689472</v>
      </c>
      <c r="DM45" s="53">
        <f>IF(PLANEL_Pot_Trim!DM20&lt;&gt;0,DM20/PLANEL_Pot_Trim!DM20,0)</f>
        <v>0.27592488000826582</v>
      </c>
      <c r="DN45" s="53">
        <f>IF(PLANEL_Pot_Trim!DN20&lt;&gt;0,DN20/PLANEL_Pot_Trim!DN20,0)</f>
        <v>0.28248990000689472</v>
      </c>
      <c r="DO45" s="53">
        <f>IF(PLANEL_Pot_Trim!DO20&lt;&gt;0,DO20/PLANEL_Pot_Trim!DO20,0)</f>
        <v>0.28439796000963508</v>
      </c>
      <c r="DP45" s="53">
        <f>IF(PLANEL_Pot_Trim!DP20&lt;&gt;0,DP20/PLANEL_Pot_Trim!DP20,0)</f>
        <v>0.28248990000580493</v>
      </c>
      <c r="DQ45" s="53">
        <f>IF(PLANEL_Pot_Trim!DQ20&lt;&gt;0,DQ20/PLANEL_Pot_Trim!DQ20,0)</f>
        <v>0.27592488000695931</v>
      </c>
      <c r="DR45" s="53">
        <f>IF(PLANEL_Pot_Trim!DR20&lt;&gt;0,DR20/PLANEL_Pot_Trim!DR20,0)</f>
        <v>0.28248990000580493</v>
      </c>
      <c r="DS45" s="53">
        <f>IF(PLANEL_Pot_Trim!DS20&lt;&gt;0,DS20/PLANEL_Pot_Trim!DS20,0)</f>
        <v>0.28439796000832002</v>
      </c>
      <c r="DT45" s="53">
        <f>IF(PLANEL_Pot_Trim!DT20&lt;&gt;0,DT20/PLANEL_Pot_Trim!DT20,0)</f>
        <v>0.28248990000501267</v>
      </c>
      <c r="DU45" s="53">
        <f>IF(PLANEL_Pot_Trim!DU20&lt;&gt;0,DU20/PLANEL_Pot_Trim!DU20,0)</f>
        <v>0.27592488000600945</v>
      </c>
      <c r="DV45" s="53">
        <f>IF(PLANEL_Pot_Trim!DV20&lt;&gt;0,DV20/PLANEL_Pot_Trim!DV20,0)</f>
        <v>0.28248990000501267</v>
      </c>
      <c r="DW45" s="53">
        <f>IF(PLANEL_Pot_Trim!DW20&lt;&gt;0,DW20/PLANEL_Pot_Trim!DW20,0)</f>
        <v>0.28439796000732082</v>
      </c>
      <c r="DX45" s="53">
        <f>IF(PLANEL_Pot_Trim!DX20&lt;&gt;0,DX20/PLANEL_Pot_Trim!DX20,0)</f>
        <v>0.28248990000441071</v>
      </c>
      <c r="DY45" s="53">
        <f>IF(PLANEL_Pot_Trim!DY20&lt;&gt;0,DY20/PLANEL_Pot_Trim!DY20,0)</f>
        <v>0.27592488000528775</v>
      </c>
      <c r="DZ45" s="53">
        <f>IF(PLANEL_Pot_Trim!DZ20&lt;&gt;0,DZ20/PLANEL_Pot_Trim!DZ20,0)</f>
        <v>0.28248990000441071</v>
      </c>
      <c r="EA45" s="53">
        <f>IF(PLANEL_Pot_Trim!EA20&lt;&gt;0,EA20/PLANEL_Pot_Trim!EA20,0)</f>
        <v>0.28439796000653589</v>
      </c>
      <c r="EB45" s="53">
        <f>IF(PLANEL_Pot_Trim!EB20&lt;&gt;0,EB20/PLANEL_Pot_Trim!EB20,0)</f>
        <v>0.28248990000393776</v>
      </c>
      <c r="EC45" s="53">
        <f>IF(PLANEL_Pot_Trim!EC20&lt;&gt;0,EC20/PLANEL_Pot_Trim!EC20,0)</f>
        <v>0.27592488000472076</v>
      </c>
      <c r="ED45" s="53">
        <f>IF(PLANEL_Pot_Trim!ED20&lt;&gt;0,ED20/PLANEL_Pot_Trim!ED20,0)</f>
        <v>0.28248990000393776</v>
      </c>
      <c r="EE45" s="53">
        <f>IF(PLANEL_Pot_Trim!EE20&lt;&gt;0,EE20/PLANEL_Pot_Trim!EE20,0)</f>
        <v>0.28439796000590301</v>
      </c>
      <c r="EF45" s="53">
        <f>IF(PLANEL_Pot_Trim!EF20&lt;&gt;0,EF20/PLANEL_Pot_Trim!EF20,0)</f>
        <v>0.28248990000355645</v>
      </c>
      <c r="EG45" s="53">
        <f>IF(PLANEL_Pot_Trim!EG20&lt;&gt;0,EG20/PLANEL_Pot_Trim!EG20,0)</f>
        <v>0.27592488000426363</v>
      </c>
      <c r="EH45" s="53">
        <f>IF(PLANEL_Pot_Trim!EH20&lt;&gt;0,EH20/PLANEL_Pot_Trim!EH20,0)</f>
        <v>0.28248990000355645</v>
      </c>
      <c r="EI45" s="53">
        <f>IF(PLANEL_Pot_Trim!EI20&lt;&gt;0,EI20/PLANEL_Pot_Trim!EI20,0)</f>
        <v>0.28439796000538187</v>
      </c>
      <c r="EJ45" s="53">
        <f>IF(PLANEL_Pot_Trim!EJ20&lt;&gt;0,EJ20/PLANEL_Pot_Trim!EJ20,0)</f>
        <v>0.28248990000324248</v>
      </c>
      <c r="EK45" s="53">
        <f>IF(PLANEL_Pot_Trim!EK20&lt;&gt;0,EK20/PLANEL_Pot_Trim!EK20,0)</f>
        <v>0.27592488000388721</v>
      </c>
      <c r="EL45" s="53">
        <f>IF(PLANEL_Pot_Trim!EL20&lt;&gt;0,EL20/PLANEL_Pot_Trim!EL20,0)</f>
        <v>0.28248990000324248</v>
      </c>
      <c r="EM45" s="53">
        <f>IF(PLANEL_Pot_Trim!EM20&lt;&gt;0,EM20/PLANEL_Pot_Trim!EM20,0)</f>
        <v>0.28439796000494522</v>
      </c>
      <c r="EN45" s="53">
        <f>IF(PLANEL_Pot_Trim!EN20&lt;&gt;0,EN20/PLANEL_Pot_Trim!EN20,0)</f>
        <v>0.28248990000297941</v>
      </c>
      <c r="EO45" s="53">
        <f>IF(PLANEL_Pot_Trim!EO20&lt;&gt;0,EO20/PLANEL_Pot_Trim!EO20,0)</f>
        <v>0.2759248800035719</v>
      </c>
      <c r="EP45" s="53">
        <f>IF(PLANEL_Pot_Trim!EP20&lt;&gt;0,EP20/PLANEL_Pot_Trim!EP20,0)</f>
        <v>0.28248990000297941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4251.6374480000004</v>
      </c>
      <c r="O5" s="33">
        <v>4251.6374480000004</v>
      </c>
      <c r="P5" s="33">
        <v>2230.6454610000001</v>
      </c>
      <c r="Q5" s="33">
        <v>2230.6454610000001</v>
      </c>
      <c r="R5" s="33">
        <v>2230.6454610000001</v>
      </c>
      <c r="S5" s="33">
        <v>2230.6454610000001</v>
      </c>
      <c r="T5" s="33">
        <v>2531.384869</v>
      </c>
      <c r="U5" s="33">
        <v>3276.8797920000002</v>
      </c>
      <c r="V5" s="33">
        <v>3276.8797920000002</v>
      </c>
      <c r="W5" s="33">
        <v>2352.9590480000002</v>
      </c>
      <c r="X5" s="33">
        <v>2352.9590480000002</v>
      </c>
      <c r="Y5" s="33">
        <v>2352.9590480000002</v>
      </c>
      <c r="Z5" s="33">
        <v>2352.9590480000002</v>
      </c>
      <c r="AA5" s="33">
        <v>2352.9590480000002</v>
      </c>
      <c r="AB5" s="33">
        <v>2096.9845770000002</v>
      </c>
      <c r="AC5" s="33">
        <v>2096.9845770000002</v>
      </c>
      <c r="AD5" s="33">
        <v>2096.9845770000002</v>
      </c>
      <c r="AE5" s="33">
        <v>2096.9845770000002</v>
      </c>
      <c r="AF5" s="33">
        <v>2096.9845770000002</v>
      </c>
      <c r="AG5" s="33">
        <v>2096.9845770000002</v>
      </c>
      <c r="AH5" s="33">
        <v>2096.9845770000002</v>
      </c>
      <c r="AI5" s="33">
        <v>2096.9845770000002</v>
      </c>
      <c r="AJ5" s="33">
        <v>2096.9845770000002</v>
      </c>
      <c r="AK5" s="33">
        <v>2096.9845770000002</v>
      </c>
      <c r="AL5" s="33">
        <v>2096.9845770000002</v>
      </c>
      <c r="AM5" s="33">
        <v>2096.9845770000002</v>
      </c>
      <c r="AN5" s="33">
        <v>2096.9845770000002</v>
      </c>
      <c r="AO5" s="33">
        <v>2096.9845770000002</v>
      </c>
      <c r="AP5" s="33">
        <v>2096.9845770000002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5087.6032169999999</v>
      </c>
      <c r="O16" s="33">
        <v>5087.6032169999999</v>
      </c>
      <c r="P16" s="33">
        <v>2594.3143679999998</v>
      </c>
      <c r="Q16" s="33">
        <v>2594.3143679999998</v>
      </c>
      <c r="R16" s="33">
        <v>2594.3143679999998</v>
      </c>
      <c r="S16" s="33">
        <v>2594.3143679999998</v>
      </c>
      <c r="T16" s="33">
        <v>2895.0537770000001</v>
      </c>
      <c r="U16" s="33">
        <v>3640.5486999999998</v>
      </c>
      <c r="V16" s="33">
        <v>3640.5486999999998</v>
      </c>
      <c r="W16" s="33">
        <v>2482.1276130000001</v>
      </c>
      <c r="X16" s="33">
        <v>2482.1276130000001</v>
      </c>
      <c r="Y16" s="33">
        <v>2482.1276130000001</v>
      </c>
      <c r="Z16" s="33">
        <v>2482.1276130000001</v>
      </c>
      <c r="AA16" s="33">
        <v>2482.1276130000001</v>
      </c>
      <c r="AB16" s="33">
        <v>2096.9845770000002</v>
      </c>
      <c r="AC16" s="33">
        <v>2096.9845770000002</v>
      </c>
      <c r="AD16" s="33">
        <v>2096.9845770000002</v>
      </c>
      <c r="AE16" s="33">
        <v>2096.9845770000002</v>
      </c>
      <c r="AF16" s="33">
        <v>2096.9845770000002</v>
      </c>
      <c r="AG16" s="33">
        <v>2096.9845770000002</v>
      </c>
      <c r="AH16" s="33">
        <v>2096.9845770000002</v>
      </c>
      <c r="AI16" s="33">
        <v>2096.9845770000002</v>
      </c>
      <c r="AJ16" s="33">
        <v>2096.9845770000002</v>
      </c>
      <c r="AK16" s="33">
        <v>2096.9845770000002</v>
      </c>
      <c r="AL16" s="33">
        <v>2096.9845770000002</v>
      </c>
      <c r="AM16" s="33">
        <v>2096.9845770000002</v>
      </c>
      <c r="AN16" s="33">
        <v>2096.9845770000002</v>
      </c>
      <c r="AO16" s="33">
        <v>2096.9845770000002</v>
      </c>
      <c r="AP16" s="33">
        <v>2096.9845770000002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484.82406830000002</v>
      </c>
      <c r="Q31" s="33">
        <v>609.49531850000005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82.428417890000006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168.94901429999999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461.53091869999997</v>
      </c>
      <c r="N40" s="33">
        <v>620.68795650000004</v>
      </c>
      <c r="O40" s="33">
        <v>620.68795650000004</v>
      </c>
      <c r="P40" s="33">
        <v>641.19136800000001</v>
      </c>
      <c r="Q40" s="33">
        <v>765.86261820000004</v>
      </c>
      <c r="R40" s="33">
        <v>780.21184349999999</v>
      </c>
      <c r="S40" s="33">
        <v>698.87160640000002</v>
      </c>
      <c r="T40" s="33">
        <v>698.87160640000002</v>
      </c>
      <c r="U40" s="33">
        <v>698.87160640000002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1244.25134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1244.25134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2275.9642119999999</v>
      </c>
      <c r="O101" s="33">
        <v>2228.9064320000002</v>
      </c>
      <c r="P101" s="33">
        <v>1948.25424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529.34791359999997</v>
      </c>
      <c r="V101" s="33">
        <v>529.34791359999997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81.590187619999995</v>
      </c>
      <c r="P102" s="33">
        <v>453.8874654</v>
      </c>
      <c r="Q102" s="33">
        <v>536.21760519999998</v>
      </c>
      <c r="R102" s="33">
        <v>754.26099139999997</v>
      </c>
      <c r="S102" s="33">
        <v>1094.074846</v>
      </c>
      <c r="T102" s="33">
        <v>1263.5068240000001</v>
      </c>
      <c r="U102" s="33">
        <v>1263.5068240000001</v>
      </c>
      <c r="V102" s="33">
        <v>1263.5068240000001</v>
      </c>
      <c r="W102" s="33">
        <v>1263.5068240000001</v>
      </c>
      <c r="X102" s="33">
        <v>1263.5068240000001</v>
      </c>
      <c r="Y102" s="33">
        <v>1263.5068240000001</v>
      </c>
      <c r="Z102" s="33">
        <v>1263.5068240000001</v>
      </c>
      <c r="AA102" s="33">
        <v>1263.5068240000001</v>
      </c>
      <c r="AB102" s="33">
        <v>1263.5068240000001</v>
      </c>
      <c r="AC102" s="33">
        <v>1146.1168050000001</v>
      </c>
      <c r="AD102" s="33">
        <v>1263.5068240000001</v>
      </c>
      <c r="AE102" s="33">
        <v>1263.5068240000001</v>
      </c>
      <c r="AF102" s="33">
        <v>1009.7845</v>
      </c>
      <c r="AG102" s="33">
        <v>1007.840932</v>
      </c>
      <c r="AH102" s="33">
        <v>1158.833255</v>
      </c>
      <c r="AI102" s="33">
        <v>1109.2437050000001</v>
      </c>
      <c r="AJ102" s="33">
        <v>1263.5068240000001</v>
      </c>
      <c r="AK102" s="33">
        <v>1263.5068240000001</v>
      </c>
      <c r="AL102" s="33">
        <v>1263.5068240000001</v>
      </c>
      <c r="AM102" s="33">
        <v>1263.5068240000001</v>
      </c>
      <c r="AN102" s="33">
        <v>1263.5068240000001</v>
      </c>
      <c r="AO102" s="33">
        <v>1263.5068240000001</v>
      </c>
      <c r="AP102" s="33">
        <v>1263.5068240000001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968.04892059999997</v>
      </c>
      <c r="N104" s="33">
        <v>1072.2683709999999</v>
      </c>
      <c r="O104" s="33">
        <v>1080.0558530000001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1237.141333</v>
      </c>
      <c r="V104" s="33">
        <v>1237.141333</v>
      </c>
      <c r="W104" s="33">
        <v>621.15622670000005</v>
      </c>
      <c r="X104" s="33">
        <v>621.15622670000005</v>
      </c>
      <c r="Y104" s="33">
        <v>621.15622670000005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717.83905400000003</v>
      </c>
      <c r="I107" s="33">
        <v>762.38540399999999</v>
      </c>
      <c r="J107" s="33">
        <v>709.72253760000001</v>
      </c>
      <c r="K107" s="33">
        <v>709.72253760000001</v>
      </c>
      <c r="L107" s="33">
        <v>646.46769070000005</v>
      </c>
      <c r="M107" s="33">
        <v>709.72253760000001</v>
      </c>
      <c r="N107" s="33">
        <v>746.07721300000003</v>
      </c>
      <c r="O107" s="33">
        <v>992.59873770000002</v>
      </c>
      <c r="P107" s="33">
        <v>1024.9913710000001</v>
      </c>
      <c r="Q107" s="33">
        <v>1024.989135</v>
      </c>
      <c r="R107" s="33">
        <v>1024.989135</v>
      </c>
      <c r="S107" s="33">
        <v>1055.561385</v>
      </c>
      <c r="T107" s="33">
        <v>1129.9649770000001</v>
      </c>
      <c r="U107" s="33">
        <v>1066.266245</v>
      </c>
      <c r="V107" s="33">
        <v>1061.4594970000001</v>
      </c>
      <c r="W107" s="33">
        <v>615.59221649999995</v>
      </c>
      <c r="X107" s="33">
        <v>581.11745610000003</v>
      </c>
      <c r="Y107" s="33">
        <v>581.11745610000003</v>
      </c>
      <c r="Z107" s="33">
        <v>581.11745610000003</v>
      </c>
      <c r="AA107" s="33">
        <v>639.30993890000002</v>
      </c>
      <c r="AB107" s="33">
        <v>621.05512980000003</v>
      </c>
      <c r="AC107" s="33">
        <v>121.9441085</v>
      </c>
      <c r="AD107" s="33">
        <v>121.9441085</v>
      </c>
      <c r="AE107" s="33">
        <v>121.9441085</v>
      </c>
      <c r="AF107" s="33">
        <v>121.9441085</v>
      </c>
      <c r="AG107" s="33">
        <v>121.9441085</v>
      </c>
      <c r="AH107" s="33">
        <v>121.9441085</v>
      </c>
      <c r="AI107" s="33">
        <v>121.9441085</v>
      </c>
      <c r="AJ107" s="33">
        <v>121.9441085</v>
      </c>
      <c r="AK107" s="33">
        <v>121.9441085</v>
      </c>
      <c r="AL107" s="33">
        <v>121.9441085</v>
      </c>
      <c r="AM107" s="33">
        <v>243.888217</v>
      </c>
      <c r="AN107" s="33">
        <v>243.888217</v>
      </c>
      <c r="AO107" s="33">
        <v>243.888217</v>
      </c>
      <c r="AP107" s="33">
        <v>262.76997399999999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5234.267793</v>
      </c>
      <c r="I112" s="33">
        <v>5358.3732179999997</v>
      </c>
      <c r="J112" s="33">
        <v>4379.5413769999996</v>
      </c>
      <c r="K112" s="33">
        <v>4785.0506139999998</v>
      </c>
      <c r="L112" s="33">
        <v>5304.610823</v>
      </c>
      <c r="M112" s="33">
        <v>5764.6998050000002</v>
      </c>
      <c r="N112" s="33">
        <v>5802.7930919999999</v>
      </c>
      <c r="O112" s="33">
        <v>6091.6345060000003</v>
      </c>
      <c r="P112" s="33">
        <v>6156.2863939999997</v>
      </c>
      <c r="Q112" s="33">
        <v>4458.141498</v>
      </c>
      <c r="R112" s="33">
        <v>4573.7089900000001</v>
      </c>
      <c r="S112" s="33">
        <v>4937.0171680000003</v>
      </c>
      <c r="T112" s="33">
        <v>5057.3268589999998</v>
      </c>
      <c r="U112" s="33">
        <v>4993.6281259999996</v>
      </c>
      <c r="V112" s="33">
        <v>4988.821379</v>
      </c>
      <c r="W112" s="33">
        <v>3824.7843290000001</v>
      </c>
      <c r="X112" s="33">
        <v>3790.309569</v>
      </c>
      <c r="Y112" s="33">
        <v>3790.309569</v>
      </c>
      <c r="Z112" s="33">
        <v>2888.340749</v>
      </c>
      <c r="AA112" s="33">
        <v>2946.5332320000002</v>
      </c>
      <c r="AB112" s="33">
        <v>2928.2784230000002</v>
      </c>
      <c r="AC112" s="33">
        <v>2311.7773830000001</v>
      </c>
      <c r="AD112" s="33">
        <v>2429.1674010000002</v>
      </c>
      <c r="AE112" s="33">
        <v>2446.083787</v>
      </c>
      <c r="AF112" s="33">
        <v>2155.889878</v>
      </c>
      <c r="AG112" s="33">
        <v>1273.635698</v>
      </c>
      <c r="AH112" s="33">
        <v>1424.628021</v>
      </c>
      <c r="AI112" s="33">
        <v>1375.0384710000001</v>
      </c>
      <c r="AJ112" s="33">
        <v>1529.30159</v>
      </c>
      <c r="AK112" s="33">
        <v>1385.450932</v>
      </c>
      <c r="AL112" s="33">
        <v>1385.450932</v>
      </c>
      <c r="AM112" s="33">
        <v>1507.395041</v>
      </c>
      <c r="AN112" s="33">
        <v>1507.395041</v>
      </c>
      <c r="AO112" s="33">
        <v>1507.395041</v>
      </c>
      <c r="AP112" s="33">
        <v>1526.2767980000001</v>
      </c>
    </row>
    <row r="113" spans="1:42" x14ac:dyDescent="0.25">
      <c r="B113" s="33" t="s">
        <v>704</v>
      </c>
      <c r="C113" s="4" t="s">
        <v>37</v>
      </c>
      <c r="AG113" s="33">
        <v>357.85084449999999</v>
      </c>
      <c r="AH113" s="33">
        <v>633.62160570000003</v>
      </c>
      <c r="AI113" s="33">
        <v>506.89728459999998</v>
      </c>
      <c r="AJ113" s="33">
        <v>760.34592689999999</v>
      </c>
      <c r="AK113" s="33">
        <v>506.89728459999998</v>
      </c>
      <c r="AL113" s="33">
        <v>633.62160570000003</v>
      </c>
      <c r="AM113" s="33">
        <v>633.62160570000003</v>
      </c>
      <c r="AN113" s="33">
        <v>760.34592689999999</v>
      </c>
      <c r="AO113" s="33">
        <v>760.34592689999999</v>
      </c>
      <c r="AP113" s="33">
        <v>760.34592689999999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180.01959640000001</v>
      </c>
      <c r="AI115" s="33">
        <v>180.01959640000001</v>
      </c>
      <c r="AJ115" s="33">
        <v>180.01959640000001</v>
      </c>
      <c r="AK115" s="33">
        <v>180.01959640000001</v>
      </c>
      <c r="AL115" s="33">
        <v>180.01959640000001</v>
      </c>
      <c r="AM115" s="33">
        <v>180.01959640000001</v>
      </c>
      <c r="AN115" s="33">
        <v>180.01959640000001</v>
      </c>
      <c r="AO115" s="33">
        <v>180.01959640000001</v>
      </c>
      <c r="AP115" s="33">
        <v>180.01959640000001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447.86064270000003</v>
      </c>
      <c r="AH124" s="33">
        <v>813.64120219999995</v>
      </c>
      <c r="AI124" s="33">
        <v>686.91688099999999</v>
      </c>
      <c r="AJ124" s="33">
        <v>940.36552329999995</v>
      </c>
      <c r="AK124" s="33">
        <v>686.91688099999999</v>
      </c>
      <c r="AL124" s="33">
        <v>813.64120219999995</v>
      </c>
      <c r="AM124" s="33">
        <v>813.64120219999995</v>
      </c>
      <c r="AN124" s="33">
        <v>940.36552329999995</v>
      </c>
      <c r="AO124" s="33">
        <v>940.36552329999995</v>
      </c>
      <c r="AP124" s="33">
        <v>940.36552329999995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1697.669668</v>
      </c>
      <c r="AB125" s="33">
        <v>2027.589138</v>
      </c>
      <c r="AC125" s="33">
        <v>2267.4030120000002</v>
      </c>
      <c r="AD125" s="33">
        <v>2616.6343000000002</v>
      </c>
      <c r="AE125" s="33">
        <v>3421.5566709999998</v>
      </c>
      <c r="AF125" s="33">
        <v>2725.5580300000001</v>
      </c>
      <c r="AG125" s="33">
        <v>2577.3846140000001</v>
      </c>
      <c r="AH125" s="33">
        <v>2680.61463</v>
      </c>
      <c r="AI125" s="33">
        <v>2704.1089350000002</v>
      </c>
      <c r="AJ125" s="33">
        <v>2552.9442789999998</v>
      </c>
      <c r="AK125" s="33">
        <v>2806.386004</v>
      </c>
      <c r="AL125" s="33">
        <v>2554.1239439999999</v>
      </c>
      <c r="AM125" s="33">
        <v>2830.8332559999999</v>
      </c>
      <c r="AN125" s="33">
        <v>3289.6227079999999</v>
      </c>
      <c r="AO125" s="33">
        <v>3485.903957</v>
      </c>
      <c r="AP125" s="33">
        <v>3485.903957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2147.7186590000001</v>
      </c>
      <c r="AB136" s="33">
        <v>2567.6479279999999</v>
      </c>
      <c r="AC136" s="33">
        <v>2897.471599</v>
      </c>
      <c r="AD136" s="33">
        <v>3336.712685</v>
      </c>
      <c r="AE136" s="33">
        <v>4231.6448549999996</v>
      </c>
      <c r="AF136" s="33">
        <v>3535.6462139999999</v>
      </c>
      <c r="AG136" s="33">
        <v>3387.4727969999999</v>
      </c>
      <c r="AH136" s="33">
        <v>3490.7028129999999</v>
      </c>
      <c r="AI136" s="33">
        <v>3514.197118</v>
      </c>
      <c r="AJ136" s="33">
        <v>3363.032463</v>
      </c>
      <c r="AK136" s="33">
        <v>3616.4741880000001</v>
      </c>
      <c r="AL136" s="33">
        <v>3364.2121280000001</v>
      </c>
      <c r="AM136" s="33">
        <v>3640.9214400000001</v>
      </c>
      <c r="AN136" s="33">
        <v>4099.7108909999997</v>
      </c>
      <c r="AO136" s="33">
        <v>4295.9921409999997</v>
      </c>
      <c r="AP136" s="33">
        <v>4295.9921409999997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452.29274270000002</v>
      </c>
      <c r="N137" s="33">
        <v>706.27673949999996</v>
      </c>
      <c r="O137" s="33">
        <v>655.46437409999999</v>
      </c>
      <c r="P137" s="33">
        <v>582.61766469999998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494.19308239999998</v>
      </c>
      <c r="N148" s="33">
        <v>748.17707919999998</v>
      </c>
      <c r="O148" s="33">
        <v>697.3647138</v>
      </c>
      <c r="P148" s="33">
        <v>624.5180044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77.328407630000001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96.079293710000002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18959.34506</v>
      </c>
      <c r="U233" s="33">
        <v>19556.772130000001</v>
      </c>
      <c r="V233" s="33">
        <v>20486</v>
      </c>
      <c r="W233" s="33">
        <v>20874.841710000001</v>
      </c>
      <c r="X233" s="33">
        <v>20882.943469999998</v>
      </c>
      <c r="Y233" s="33">
        <v>20882.943469999998</v>
      </c>
      <c r="Z233" s="33">
        <v>20905.18606</v>
      </c>
      <c r="AA233" s="33">
        <v>20905.18606</v>
      </c>
      <c r="AB233" s="33">
        <v>20905.18606</v>
      </c>
      <c r="AC233" s="33">
        <v>20905.18606</v>
      </c>
      <c r="AD233" s="33">
        <v>21184.269639999999</v>
      </c>
      <c r="AE233" s="33">
        <v>21184.269639999999</v>
      </c>
      <c r="AF233" s="33">
        <v>21184.269639999999</v>
      </c>
      <c r="AG233" s="33">
        <v>21184.269639999999</v>
      </c>
      <c r="AH233" s="33">
        <v>21184.269639999999</v>
      </c>
      <c r="AI233" s="33">
        <v>21184.269639999999</v>
      </c>
      <c r="AJ233" s="33">
        <v>21184.269639999999</v>
      </c>
      <c r="AK233" s="33">
        <v>21184.269639999999</v>
      </c>
      <c r="AL233" s="33">
        <v>21184.269639999999</v>
      </c>
      <c r="AM233" s="33">
        <v>21237.215510000002</v>
      </c>
      <c r="AN233" s="33">
        <v>21273.348880000001</v>
      </c>
      <c r="AO233" s="33">
        <v>21447.883419999998</v>
      </c>
      <c r="AP233" s="33">
        <v>21469.651860000002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6791.9572159999998</v>
      </c>
      <c r="J234" s="33">
        <v>7002.9905650000001</v>
      </c>
      <c r="K234" s="33">
        <v>7201.3022920000003</v>
      </c>
      <c r="L234" s="33">
        <v>7035.0349910000004</v>
      </c>
      <c r="M234" s="33">
        <v>7201.3022920000003</v>
      </c>
      <c r="N234" s="33">
        <v>7275.0750740000003</v>
      </c>
      <c r="O234" s="33">
        <v>7339.1798509999999</v>
      </c>
      <c r="P234" s="33">
        <v>7473.6780799999997</v>
      </c>
      <c r="Q234" s="33">
        <v>7525.6722319999999</v>
      </c>
      <c r="R234" s="33">
        <v>7866.1795389999997</v>
      </c>
      <c r="S234" s="33">
        <v>7866.1795389999997</v>
      </c>
      <c r="T234" s="33">
        <v>8757.5004640000006</v>
      </c>
      <c r="U234" s="33">
        <v>8836.1947789999995</v>
      </c>
      <c r="V234" s="33">
        <v>8975.3418650000003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5093.511501</v>
      </c>
      <c r="G235" s="33">
        <v>5305.7056549999998</v>
      </c>
      <c r="H235" s="33">
        <v>4779.8129049999998</v>
      </c>
      <c r="I235" s="33">
        <v>5085.1194880000003</v>
      </c>
      <c r="J235" s="33">
        <v>5213.8057939999999</v>
      </c>
      <c r="K235" s="33">
        <v>4549.8911449999996</v>
      </c>
      <c r="L235" s="33">
        <v>5246.6368499999999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5294.7964359999996</v>
      </c>
      <c r="T235" s="33">
        <v>5363.9264629999998</v>
      </c>
      <c r="U235" s="33">
        <v>5442.7871009999999</v>
      </c>
      <c r="V235" s="33">
        <v>5428.0973770000001</v>
      </c>
      <c r="W235" s="33">
        <v>5408.9607820000001</v>
      </c>
      <c r="X235" s="33">
        <v>5495.6644610000003</v>
      </c>
      <c r="Y235" s="33">
        <v>5504.3154299999997</v>
      </c>
      <c r="Z235" s="33">
        <v>5425.3829379999997</v>
      </c>
      <c r="AA235" s="33">
        <v>5448.9969629999996</v>
      </c>
      <c r="AB235" s="33">
        <v>5475.0342330000003</v>
      </c>
      <c r="AC235" s="33">
        <v>5464.189848</v>
      </c>
      <c r="AD235" s="33">
        <v>5348.2529610000001</v>
      </c>
      <c r="AE235" s="33">
        <v>5562.0357919999997</v>
      </c>
      <c r="AF235" s="33">
        <v>5333.738499</v>
      </c>
      <c r="AG235" s="33">
        <v>5319.2099870000002</v>
      </c>
      <c r="AH235" s="33">
        <v>5320.3467419999997</v>
      </c>
      <c r="AI235" s="33">
        <v>5340.140077</v>
      </c>
      <c r="AJ235" s="33">
        <v>5334.1154459999998</v>
      </c>
      <c r="AK235" s="33">
        <v>5337.8843429999997</v>
      </c>
      <c r="AL235" s="33">
        <v>5317.1475559999999</v>
      </c>
      <c r="AM235" s="33">
        <v>5346.3001409999997</v>
      </c>
      <c r="AN235" s="33">
        <v>4510.2623480000002</v>
      </c>
      <c r="AO235" s="33">
        <v>3858.399312</v>
      </c>
      <c r="AP235" s="33">
        <v>3803.3083200000001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5039.0242399999997</v>
      </c>
      <c r="I236" s="33">
        <v>5048.7800379999999</v>
      </c>
      <c r="J236" s="33">
        <v>3947.4663799999998</v>
      </c>
      <c r="K236" s="33">
        <v>6586.8534810000001</v>
      </c>
      <c r="L236" s="33">
        <v>9289.6265440000006</v>
      </c>
      <c r="M236" s="33">
        <v>9134.4115689999999</v>
      </c>
      <c r="N236" s="33">
        <v>9642.7908399999997</v>
      </c>
      <c r="O236" s="33">
        <v>9190.8217750000003</v>
      </c>
      <c r="P236" s="33">
        <v>9164.3449139999993</v>
      </c>
      <c r="Q236" s="33">
        <v>9347.4456869999995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10200.600350000001</v>
      </c>
      <c r="W236" s="33">
        <v>10325.93388</v>
      </c>
      <c r="X236" s="33">
        <v>10200.600350000001</v>
      </c>
      <c r="Y236" s="33">
        <v>10829.374040000001</v>
      </c>
      <c r="Z236" s="33">
        <v>10996.279399999999</v>
      </c>
      <c r="AA236" s="33">
        <v>10996.279399999999</v>
      </c>
      <c r="AB236" s="33">
        <v>10560.85526</v>
      </c>
      <c r="AC236" s="33">
        <v>10560.85526</v>
      </c>
      <c r="AD236" s="33">
        <v>10996.279399999999</v>
      </c>
      <c r="AE236" s="33">
        <v>10996.279399999999</v>
      </c>
      <c r="AF236" s="33">
        <v>10996.279399999999</v>
      </c>
      <c r="AG236" s="33">
        <v>10560.85526</v>
      </c>
      <c r="AH236" s="33">
        <v>10996.279399999999</v>
      </c>
      <c r="AI236" s="33">
        <v>10951.56337</v>
      </c>
      <c r="AJ236" s="33">
        <v>10996.279399999999</v>
      </c>
      <c r="AK236" s="33">
        <v>10996.279399999999</v>
      </c>
      <c r="AL236" s="33">
        <v>10869.739750000001</v>
      </c>
      <c r="AM236" s="33">
        <v>10996.279399999999</v>
      </c>
      <c r="AN236" s="33">
        <v>10996.279399999999</v>
      </c>
      <c r="AO236" s="33">
        <v>11045.54643</v>
      </c>
      <c r="AP236" s="33">
        <v>13089.970929999999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7030.2242930000002</v>
      </c>
      <c r="G237" s="33">
        <v>7280.4463239999995</v>
      </c>
      <c r="H237" s="33">
        <v>7280.4463239999995</v>
      </c>
      <c r="I237" s="33">
        <v>7280.4463239999995</v>
      </c>
      <c r="J237" s="33">
        <v>7228.5092269999996</v>
      </c>
      <c r="K237" s="33">
        <v>7280.4463239999995</v>
      </c>
      <c r="L237" s="33">
        <v>7280.4463239999995</v>
      </c>
      <c r="M237" s="33">
        <v>6434.4490329999999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2063.4794889999998</v>
      </c>
      <c r="I238" s="33">
        <v>2131.2646159999999</v>
      </c>
      <c r="J238" s="33">
        <v>4003.020775</v>
      </c>
      <c r="K238" s="33">
        <v>4527.490417</v>
      </c>
      <c r="L238" s="33">
        <v>2989.9639419999999</v>
      </c>
      <c r="M238" s="33">
        <v>4410.5871660000003</v>
      </c>
      <c r="N238" s="33">
        <v>3874.3552789999999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4428.4553519999999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197.46659600000001</v>
      </c>
      <c r="I239" s="33">
        <v>226.3016518</v>
      </c>
      <c r="J239" s="33">
        <v>151.28680059999999</v>
      </c>
      <c r="K239" s="33">
        <v>248.70678570000001</v>
      </c>
      <c r="L239" s="33">
        <v>336.89299030000001</v>
      </c>
      <c r="M239" s="33">
        <v>225.67141369999999</v>
      </c>
      <c r="N239" s="33">
        <v>225.67141369999999</v>
      </c>
      <c r="O239" s="33">
        <v>225.67141369999999</v>
      </c>
      <c r="P239" s="33">
        <v>350.72741070000001</v>
      </c>
      <c r="Q239" s="33">
        <v>232.39815519999999</v>
      </c>
      <c r="R239" s="33">
        <v>246.5621739</v>
      </c>
      <c r="S239" s="33">
        <v>440.19536440000002</v>
      </c>
      <c r="T239" s="33">
        <v>430.54314470000003</v>
      </c>
      <c r="U239" s="33">
        <v>861.96232129999999</v>
      </c>
      <c r="V239" s="33">
        <v>861.96232129999999</v>
      </c>
      <c r="W239" s="33">
        <v>861.96232129999999</v>
      </c>
      <c r="X239" s="33">
        <v>861.96232129999999</v>
      </c>
      <c r="Y239" s="33">
        <v>861.96232129999999</v>
      </c>
      <c r="Z239" s="33">
        <v>906.64626710000005</v>
      </c>
      <c r="AA239" s="33">
        <v>995.05038209999998</v>
      </c>
      <c r="AB239" s="33">
        <v>990.71930669999995</v>
      </c>
      <c r="AC239" s="33">
        <v>1147.091001</v>
      </c>
      <c r="AD239" s="33">
        <v>1318.2591190000001</v>
      </c>
      <c r="AE239" s="33">
        <v>1701.1502350000001</v>
      </c>
      <c r="AF239" s="33">
        <v>1581.2436459999999</v>
      </c>
      <c r="AG239" s="33">
        <v>1542.678512</v>
      </c>
      <c r="AH239" s="33">
        <v>1583.0092259999999</v>
      </c>
      <c r="AI239" s="33">
        <v>1701.1502350000001</v>
      </c>
      <c r="AJ239" s="33">
        <v>1701.1502350000001</v>
      </c>
      <c r="AK239" s="33">
        <v>1701.1502350000001</v>
      </c>
      <c r="AL239" s="33">
        <v>1769.3304479999999</v>
      </c>
      <c r="AM239" s="33">
        <v>2033.3257410000001</v>
      </c>
      <c r="AN239" s="33">
        <v>2033.3257410000001</v>
      </c>
      <c r="AO239" s="33">
        <v>1948.9633719999999</v>
      </c>
      <c r="AP239" s="33">
        <v>1956.878393</v>
      </c>
    </row>
    <row r="240" spans="2:42" x14ac:dyDescent="0.25">
      <c r="B240" s="33" t="s">
        <v>1</v>
      </c>
      <c r="C240" s="4" t="s">
        <v>44</v>
      </c>
      <c r="V240" s="33">
        <v>1131.3041350000001</v>
      </c>
      <c r="W240" s="33">
        <v>2648.5316039999998</v>
      </c>
      <c r="X240" s="33">
        <v>3301.9065409999998</v>
      </c>
      <c r="Y240" s="33">
        <v>3544.1556890000002</v>
      </c>
      <c r="Z240" s="33">
        <v>4184.7182409999996</v>
      </c>
      <c r="AA240" s="33">
        <v>4589.1295879999998</v>
      </c>
      <c r="AB240" s="33">
        <v>5463.7470990000002</v>
      </c>
      <c r="AC240" s="33">
        <v>6046.3186569999998</v>
      </c>
      <c r="AD240" s="33">
        <v>5357.1594020000002</v>
      </c>
      <c r="AE240" s="33">
        <v>7217.3322710000002</v>
      </c>
      <c r="AF240" s="33">
        <v>7264.1467259999999</v>
      </c>
      <c r="AG240" s="33">
        <v>7099.2182290000001</v>
      </c>
      <c r="AH240" s="33">
        <v>7463.3696950000003</v>
      </c>
      <c r="AI240" s="33">
        <v>7105.7463500000003</v>
      </c>
      <c r="AJ240" s="33">
        <v>7350.8154549999999</v>
      </c>
      <c r="AK240" s="33">
        <v>7511.4734639999997</v>
      </c>
      <c r="AL240" s="33">
        <v>7830.5135120000004</v>
      </c>
      <c r="AM240" s="33">
        <v>8085.641525</v>
      </c>
      <c r="AN240" s="33">
        <v>8094.8988239999999</v>
      </c>
      <c r="AO240" s="33">
        <v>7997.2602379999998</v>
      </c>
      <c r="AP240" s="33">
        <v>7844.0808399999996</v>
      </c>
    </row>
    <row r="241" spans="2:42" x14ac:dyDescent="0.25">
      <c r="B241" s="33" t="s">
        <v>1</v>
      </c>
      <c r="C241" s="4" t="s">
        <v>45</v>
      </c>
      <c r="L241" s="33">
        <v>1399.1700330000001</v>
      </c>
      <c r="M241" s="33">
        <v>1911.44119</v>
      </c>
      <c r="N241" s="33">
        <v>1339.3887500000001</v>
      </c>
      <c r="O241" s="33">
        <v>1339.3887500000001</v>
      </c>
      <c r="P241" s="33">
        <v>1475.416095</v>
      </c>
      <c r="Q241" s="33">
        <v>1911.44119</v>
      </c>
      <c r="R241" s="33">
        <v>1573.3720929999999</v>
      </c>
      <c r="S241" s="33">
        <v>1628.0611469999999</v>
      </c>
      <c r="T241" s="33">
        <v>2054.3608039999999</v>
      </c>
      <c r="U241" s="33">
        <v>1591.2368509999999</v>
      </c>
      <c r="V241" s="33">
        <v>2303.2091230000001</v>
      </c>
      <c r="W241" s="33">
        <v>2303.2091230000001</v>
      </c>
      <c r="X241" s="33">
        <v>2290.0398850000001</v>
      </c>
      <c r="Y241" s="33">
        <v>2292.476623</v>
      </c>
      <c r="Z241" s="33">
        <v>2221.613175</v>
      </c>
      <c r="AA241" s="33">
        <v>2303.2091230000001</v>
      </c>
      <c r="AB241" s="33">
        <v>2489.47075</v>
      </c>
      <c r="AC241" s="33">
        <v>3893.9854639999999</v>
      </c>
      <c r="AD241" s="33">
        <v>3932.3213989999999</v>
      </c>
      <c r="AE241" s="33">
        <v>3932.3213989999999</v>
      </c>
      <c r="AF241" s="33">
        <v>3932.3213989999999</v>
      </c>
      <c r="AG241" s="33">
        <v>3932.3213989999999</v>
      </c>
      <c r="AH241" s="33">
        <v>3932.3213989999999</v>
      </c>
      <c r="AI241" s="33">
        <v>3932.3213989999999</v>
      </c>
      <c r="AJ241" s="33">
        <v>3932.3213989999999</v>
      </c>
      <c r="AK241" s="33">
        <v>3932.3213989999999</v>
      </c>
      <c r="AL241" s="33">
        <v>3932.3213989999999</v>
      </c>
      <c r="AM241" s="33">
        <v>3932.3213989999999</v>
      </c>
      <c r="AN241" s="33">
        <v>3746.447185</v>
      </c>
      <c r="AO241" s="33">
        <v>3952.5629720000002</v>
      </c>
      <c r="AP241" s="33">
        <v>4034.4488630000001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41219.253069999999</v>
      </c>
      <c r="E244" s="33">
        <v>41951.359400000001</v>
      </c>
      <c r="F244" s="33">
        <v>41454.758049999997</v>
      </c>
      <c r="G244" s="33">
        <v>41986.249080000001</v>
      </c>
      <c r="H244" s="33">
        <v>44319.240389999999</v>
      </c>
      <c r="I244" s="33">
        <v>44519.889600000002</v>
      </c>
      <c r="J244" s="33">
        <v>45685.506050000004</v>
      </c>
      <c r="K244" s="33">
        <v>48617.157449999999</v>
      </c>
      <c r="L244" s="33">
        <v>51800.238680000002</v>
      </c>
      <c r="M244" s="33">
        <v>52903.113010000001</v>
      </c>
      <c r="N244" s="33">
        <v>53222.978020000002</v>
      </c>
      <c r="O244" s="33">
        <v>53488.248870000003</v>
      </c>
      <c r="P244" s="33">
        <v>53857.353580000003</v>
      </c>
      <c r="Q244" s="33">
        <v>54410.144350000002</v>
      </c>
      <c r="R244" s="33">
        <v>54824.465640000002</v>
      </c>
      <c r="S244" s="33">
        <v>55004.800990000003</v>
      </c>
      <c r="T244" s="33">
        <v>56917.368450000002</v>
      </c>
      <c r="U244" s="33">
        <v>57739.680769999999</v>
      </c>
      <c r="V244" s="33">
        <v>61194.451910000003</v>
      </c>
      <c r="W244" s="33">
        <v>63324.432350000003</v>
      </c>
      <c r="X244" s="33">
        <v>63934.109949999998</v>
      </c>
      <c r="Y244" s="33">
        <v>64816.220500000003</v>
      </c>
      <c r="Z244" s="33">
        <v>65540.819000000003</v>
      </c>
      <c r="AA244" s="33">
        <v>66159.409650000001</v>
      </c>
      <c r="AB244" s="33">
        <v>66806.570850000004</v>
      </c>
      <c r="AC244" s="33">
        <v>68939.184429999994</v>
      </c>
      <c r="AD244" s="33">
        <v>69058.100059999997</v>
      </c>
      <c r="AE244" s="33">
        <v>71514.946880000003</v>
      </c>
      <c r="AF244" s="33">
        <v>71213.557449999993</v>
      </c>
      <c r="AG244" s="33">
        <v>70560.111170000004</v>
      </c>
      <c r="AH244" s="33">
        <v>71401.154250000007</v>
      </c>
      <c r="AI244" s="33">
        <v>71136.749219999998</v>
      </c>
      <c r="AJ244" s="33">
        <v>71420.509720000002</v>
      </c>
      <c r="AK244" s="33">
        <v>71584.936619999993</v>
      </c>
      <c r="AL244" s="33">
        <v>71824.880449999997</v>
      </c>
      <c r="AM244" s="33">
        <v>72552.641860000003</v>
      </c>
      <c r="AN244" s="33">
        <v>71576.120519999997</v>
      </c>
      <c r="AO244" s="33">
        <v>71172.173890000005</v>
      </c>
      <c r="AP244" s="33">
        <v>73119.897349999999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3218.316272</v>
      </c>
      <c r="N245" s="33">
        <v>4173.2139429999997</v>
      </c>
      <c r="O245" s="33">
        <v>4173.2139429999997</v>
      </c>
      <c r="P245" s="33">
        <v>4173.2139429999997</v>
      </c>
      <c r="Q245" s="33">
        <v>4025.945091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4909.0404120000003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4575.6677810000001</v>
      </c>
      <c r="AD245" s="33">
        <v>5194.7787010000002</v>
      </c>
      <c r="AE245" s="33">
        <v>5194.7787010000002</v>
      </c>
      <c r="AF245" s="33">
        <v>4344.5692280000003</v>
      </c>
      <c r="AG245" s="33">
        <v>5194.7787010000002</v>
      </c>
      <c r="AH245" s="33">
        <v>4565.115922</v>
      </c>
      <c r="AI245" s="33">
        <v>5167.9915529999998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5187.7105709999996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2548.6404149999998</v>
      </c>
      <c r="AI246" s="33">
        <v>2604.9648400000001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42.857608210000002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93.819502979999996</v>
      </c>
      <c r="T247" s="33">
        <v>107.4813339</v>
      </c>
      <c r="U247" s="33">
        <v>93.533129630000005</v>
      </c>
      <c r="V247" s="33">
        <v>93.007174879999994</v>
      </c>
      <c r="W247" s="33">
        <v>107.4813339</v>
      </c>
      <c r="X247" s="33">
        <v>93.819502979999996</v>
      </c>
      <c r="Y247" s="33">
        <v>79.871298760000002</v>
      </c>
      <c r="Z247" s="33">
        <v>107.4813339</v>
      </c>
      <c r="AA247" s="33">
        <v>93.819502979999996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106.9553791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50.93475179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151.75267020000001</v>
      </c>
      <c r="J250" s="33">
        <v>152.44187260000001</v>
      </c>
      <c r="K250" s="33">
        <v>152.44187260000001</v>
      </c>
      <c r="L250" s="33">
        <v>205.4842835</v>
      </c>
      <c r="M250" s="33">
        <v>228.7702262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0.85311573460000001</v>
      </c>
      <c r="M252" s="33">
        <v>1.223310983</v>
      </c>
      <c r="N252" s="33">
        <v>1.2524837259999999</v>
      </c>
      <c r="O252" s="33">
        <v>1.223310983</v>
      </c>
      <c r="P252" s="33">
        <v>1.223310983</v>
      </c>
      <c r="Q252" s="33">
        <v>1.3215026240000001</v>
      </c>
      <c r="R252" s="33">
        <v>1.8143031460000001</v>
      </c>
      <c r="S252" s="33">
        <v>1.373647013</v>
      </c>
      <c r="T252" s="33">
        <v>1.3215026240000001</v>
      </c>
      <c r="U252" s="33">
        <v>1.8143031460000001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1.3215026240000001</v>
      </c>
      <c r="AA252" s="33">
        <v>1.3215026240000001</v>
      </c>
      <c r="AB252" s="33">
        <v>1.8143031460000001</v>
      </c>
      <c r="AC252" s="33">
        <v>1.3215026240000001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1.3215026240000001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1.990845</v>
      </c>
      <c r="N253" s="33">
        <v>1.5399</v>
      </c>
      <c r="O253" s="33">
        <v>1.5399</v>
      </c>
      <c r="P253" s="33">
        <v>1.5399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2997.5482259999999</v>
      </c>
      <c r="I256" s="33">
        <v>3126.4955479999999</v>
      </c>
      <c r="J256" s="33">
        <v>3193.9340649999999</v>
      </c>
      <c r="K256" s="33">
        <v>3275.722573</v>
      </c>
      <c r="L256" s="33">
        <v>3410.4055010000002</v>
      </c>
      <c r="M256" s="33">
        <v>4693.1079520000003</v>
      </c>
      <c r="N256" s="33">
        <v>5647.5838510000003</v>
      </c>
      <c r="O256" s="33">
        <v>5647.5546780000004</v>
      </c>
      <c r="P256" s="33">
        <v>7213.0933249999998</v>
      </c>
      <c r="Q256" s="33">
        <v>7066.3736099999996</v>
      </c>
      <c r="R256" s="33">
        <v>7214.1352619999998</v>
      </c>
      <c r="S256" s="33">
        <v>7200.0327749999997</v>
      </c>
      <c r="T256" s="33">
        <v>7213.6424610000004</v>
      </c>
      <c r="U256" s="33">
        <v>8221.3008709999995</v>
      </c>
      <c r="V256" s="33">
        <v>7935.487572</v>
      </c>
      <c r="W256" s="33">
        <v>8235.7000200000002</v>
      </c>
      <c r="X256" s="33">
        <v>8222.0381890000008</v>
      </c>
      <c r="Y256" s="33">
        <v>8208.0899850000005</v>
      </c>
      <c r="Z256" s="33">
        <v>8235.2072200000002</v>
      </c>
      <c r="AA256" s="33">
        <v>8221.5453890000008</v>
      </c>
      <c r="AB256" s="33">
        <v>8235.7000200000002</v>
      </c>
      <c r="AC256" s="33">
        <v>7616.0962989999998</v>
      </c>
      <c r="AD256" s="33">
        <v>8235.7000200000002</v>
      </c>
      <c r="AE256" s="33">
        <v>8235.7000200000002</v>
      </c>
      <c r="AF256" s="33">
        <v>7384.9645920000003</v>
      </c>
      <c r="AG256" s="33">
        <v>8222.0381890000008</v>
      </c>
      <c r="AH256" s="33">
        <v>7548.7288410000001</v>
      </c>
      <c r="AI256" s="33">
        <v>8207.9288969999998</v>
      </c>
      <c r="AJ256" s="33">
        <v>8235.1740649999992</v>
      </c>
      <c r="AK256" s="33">
        <v>8235.7000200000002</v>
      </c>
      <c r="AL256" s="33">
        <v>8235.2072200000002</v>
      </c>
      <c r="AM256" s="33">
        <v>8222.0381890000008</v>
      </c>
      <c r="AN256" s="33">
        <v>8235.1740649999992</v>
      </c>
      <c r="AO256" s="33">
        <v>8207.5640299999995</v>
      </c>
      <c r="AP256" s="33">
        <v>8200.4958999999999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AC293" s="33">
        <v>183.84669360000001</v>
      </c>
      <c r="AD293" s="33">
        <v>746.49801360000004</v>
      </c>
      <c r="AE293" s="33">
        <v>746.49801360000004</v>
      </c>
      <c r="AF293" s="33">
        <v>746.49801360000004</v>
      </c>
      <c r="AG293" s="33">
        <v>746.49801360000004</v>
      </c>
      <c r="AH293" s="33">
        <v>746.49801360000004</v>
      </c>
      <c r="AI293" s="33">
        <v>746.49801360000004</v>
      </c>
      <c r="AJ293" s="33">
        <v>746.49801360000004</v>
      </c>
      <c r="AK293" s="33">
        <v>746.49801360000004</v>
      </c>
      <c r="AL293" s="33">
        <v>746.49801360000004</v>
      </c>
      <c r="AM293" s="33">
        <v>746.49801360000004</v>
      </c>
      <c r="AN293" s="33">
        <v>746.49801360000004</v>
      </c>
      <c r="AO293" s="33">
        <v>746.49801360000004</v>
      </c>
      <c r="AP293" s="33">
        <v>746.49801360000004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183.84669360000001</v>
      </c>
      <c r="AD304" s="33">
        <v>746.49801360000004</v>
      </c>
      <c r="AE304" s="33">
        <v>746.49801360000004</v>
      </c>
      <c r="AF304" s="33">
        <v>746.49801360000004</v>
      </c>
      <c r="AG304" s="33">
        <v>746.49801360000004</v>
      </c>
      <c r="AH304" s="33">
        <v>746.49801360000004</v>
      </c>
      <c r="AI304" s="33">
        <v>746.49801360000004</v>
      </c>
      <c r="AJ304" s="33">
        <v>746.49801360000004</v>
      </c>
      <c r="AK304" s="33">
        <v>746.49801360000004</v>
      </c>
      <c r="AL304" s="33">
        <v>746.49801360000004</v>
      </c>
      <c r="AM304" s="33">
        <v>746.49801360000004</v>
      </c>
      <c r="AN304" s="33">
        <v>746.49801360000004</v>
      </c>
      <c r="AO304" s="33">
        <v>746.49801360000004</v>
      </c>
      <c r="AP304" s="33">
        <v>746.49801360000004</v>
      </c>
    </row>
    <row r="305" spans="2:42" x14ac:dyDescent="0.25">
      <c r="B305" s="33" t="s">
        <v>64</v>
      </c>
      <c r="C305" s="4" t="s">
        <v>37</v>
      </c>
      <c r="AF305" s="33">
        <v>562.65132000000006</v>
      </c>
      <c r="AG305" s="33">
        <v>1125.3026400000001</v>
      </c>
      <c r="AH305" s="33">
        <v>1687.9539600000001</v>
      </c>
      <c r="AI305" s="33">
        <v>2250.6052800000002</v>
      </c>
      <c r="AJ305" s="33">
        <v>2813.2566000000002</v>
      </c>
      <c r="AK305" s="33">
        <v>3375.9079200000001</v>
      </c>
      <c r="AL305" s="33">
        <v>3938.55924</v>
      </c>
      <c r="AM305" s="33">
        <v>4501.2105600000004</v>
      </c>
      <c r="AN305" s="33">
        <v>5063.8618800000004</v>
      </c>
      <c r="AO305" s="33">
        <v>5626.5132000000003</v>
      </c>
      <c r="AP305" s="33">
        <v>6189.1645200000003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562.65132000000006</v>
      </c>
      <c r="AG316" s="33">
        <v>1125.3026400000001</v>
      </c>
      <c r="AH316" s="33">
        <v>1687.9539600000001</v>
      </c>
      <c r="AI316" s="33">
        <v>2250.6052800000002</v>
      </c>
      <c r="AJ316" s="33">
        <v>2813.2566000000002</v>
      </c>
      <c r="AK316" s="33">
        <v>3375.9079200000001</v>
      </c>
      <c r="AL316" s="33">
        <v>3938.55924</v>
      </c>
      <c r="AM316" s="33">
        <v>4501.2105600000004</v>
      </c>
      <c r="AN316" s="33">
        <v>5063.8618800000004</v>
      </c>
      <c r="AO316" s="33">
        <v>5626.5132000000003</v>
      </c>
      <c r="AP316" s="33">
        <v>6189.1645200000003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2.4491700000000001</v>
      </c>
      <c r="J366" s="33">
        <v>10.10988</v>
      </c>
      <c r="K366" s="33">
        <v>10.10988</v>
      </c>
      <c r="L366" s="33">
        <v>7.5824100000000003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154.18965</v>
      </c>
      <c r="T367" s="33">
        <v>154.18965</v>
      </c>
      <c r="U367" s="33">
        <v>154.18965</v>
      </c>
      <c r="V367" s="33">
        <v>154.18965</v>
      </c>
      <c r="W367" s="33">
        <v>158.05994999999999</v>
      </c>
      <c r="X367" s="33">
        <v>154.18965</v>
      </c>
      <c r="Y367" s="33">
        <v>158.05994999999999</v>
      </c>
      <c r="Z367" s="33">
        <v>158.05994999999999</v>
      </c>
      <c r="AA367" s="33">
        <v>154.18965</v>
      </c>
      <c r="AB367" s="33">
        <v>154.18965</v>
      </c>
      <c r="AC367" s="33">
        <v>154.18965</v>
      </c>
      <c r="AD367" s="33">
        <v>154.18965</v>
      </c>
      <c r="AE367" s="33">
        <v>154.18965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310.6888242</v>
      </c>
      <c r="J376" s="33">
        <v>483.57285919999998</v>
      </c>
      <c r="K376" s="33">
        <v>625.27135920000001</v>
      </c>
      <c r="L376" s="33">
        <v>666.20867490000001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640.93476989999999</v>
      </c>
      <c r="T376" s="33">
        <v>640.93476989999999</v>
      </c>
      <c r="U376" s="33">
        <v>640.93476989999999</v>
      </c>
      <c r="V376" s="33">
        <v>640.93476989999999</v>
      </c>
      <c r="W376" s="33">
        <v>354.79748069999999</v>
      </c>
      <c r="X376" s="33">
        <v>350.92718070000001</v>
      </c>
      <c r="Y376" s="33">
        <v>354.79748069999999</v>
      </c>
      <c r="Z376" s="33">
        <v>354.79748069999999</v>
      </c>
      <c r="AA376" s="33">
        <v>350.92718070000001</v>
      </c>
      <c r="AB376" s="33">
        <v>344.08286070000003</v>
      </c>
      <c r="AC376" s="33">
        <v>344.08286070000003</v>
      </c>
      <c r="AD376" s="33">
        <v>344.08286070000003</v>
      </c>
      <c r="AE376" s="33">
        <v>344.08286070000003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220.51772439999999</v>
      </c>
      <c r="O415" s="33">
        <v>2880.949533</v>
      </c>
      <c r="P415" s="33">
        <v>4101.6719030000004</v>
      </c>
      <c r="Q415" s="33">
        <v>7843.4118150000004</v>
      </c>
      <c r="R415" s="33">
        <v>8838.982156</v>
      </c>
      <c r="S415" s="33">
        <v>11124.79458</v>
      </c>
      <c r="T415" s="33">
        <v>11666.807059999999</v>
      </c>
      <c r="U415" s="33">
        <v>13121.26038</v>
      </c>
      <c r="V415" s="33">
        <v>13121.26038</v>
      </c>
      <c r="W415" s="33">
        <v>13121.26038</v>
      </c>
      <c r="X415" s="33">
        <v>13121.26038</v>
      </c>
      <c r="Y415" s="33">
        <v>13121.26038</v>
      </c>
      <c r="Z415" s="33">
        <v>13121.26038</v>
      </c>
      <c r="AA415" s="33">
        <v>13121.26038</v>
      </c>
      <c r="AB415" s="33">
        <v>13121.26038</v>
      </c>
      <c r="AC415" s="33">
        <v>13121.26038</v>
      </c>
      <c r="AD415" s="33">
        <v>13121.26038</v>
      </c>
      <c r="AE415" s="33">
        <v>13121.26038</v>
      </c>
      <c r="AF415" s="33">
        <v>13121.26038</v>
      </c>
      <c r="AG415" s="33">
        <v>13121.26038</v>
      </c>
      <c r="AH415" s="33">
        <v>13121.26038</v>
      </c>
      <c r="AI415" s="33">
        <v>13121.26038</v>
      </c>
      <c r="AJ415" s="33">
        <v>13121.26038</v>
      </c>
      <c r="AK415" s="33">
        <v>13121.26038</v>
      </c>
      <c r="AL415" s="33">
        <v>13121.26038</v>
      </c>
      <c r="AM415" s="33">
        <v>13121.26038</v>
      </c>
      <c r="AN415" s="33">
        <v>13121.26038</v>
      </c>
      <c r="AO415" s="33">
        <v>13121.26038</v>
      </c>
      <c r="AP415" s="33">
        <v>13121.26038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220.51772439999999</v>
      </c>
      <c r="O424" s="33">
        <v>2880.949533</v>
      </c>
      <c r="P424" s="33">
        <v>4101.6719030000004</v>
      </c>
      <c r="Q424" s="33">
        <v>7843.4118150000004</v>
      </c>
      <c r="R424" s="33">
        <v>8838.982156</v>
      </c>
      <c r="S424" s="33">
        <v>11124.79458</v>
      </c>
      <c r="T424" s="33">
        <v>11666.807059999999</v>
      </c>
      <c r="U424" s="33">
        <v>13121.26038</v>
      </c>
      <c r="V424" s="33">
        <v>13121.26038</v>
      </c>
      <c r="W424" s="33">
        <v>13121.26038</v>
      </c>
      <c r="X424" s="33">
        <v>13121.26038</v>
      </c>
      <c r="Y424" s="33">
        <v>13121.26038</v>
      </c>
      <c r="Z424" s="33">
        <v>13121.26038</v>
      </c>
      <c r="AA424" s="33">
        <v>13121.26038</v>
      </c>
      <c r="AB424" s="33">
        <v>13121.26038</v>
      </c>
      <c r="AC424" s="33">
        <v>13121.26038</v>
      </c>
      <c r="AD424" s="33">
        <v>13121.26038</v>
      </c>
      <c r="AE424" s="33">
        <v>13121.26038</v>
      </c>
      <c r="AF424" s="33">
        <v>13121.26038</v>
      </c>
      <c r="AG424" s="33">
        <v>13121.26038</v>
      </c>
      <c r="AH424" s="33">
        <v>13121.26038</v>
      </c>
      <c r="AI424" s="33">
        <v>13121.26038</v>
      </c>
      <c r="AJ424" s="33">
        <v>13121.26038</v>
      </c>
      <c r="AK424" s="33">
        <v>13121.26038</v>
      </c>
      <c r="AL424" s="33">
        <v>13121.26038</v>
      </c>
      <c r="AM424" s="33">
        <v>13121.26038</v>
      </c>
      <c r="AN424" s="33">
        <v>13121.26038</v>
      </c>
      <c r="AO424" s="33">
        <v>13121.26038</v>
      </c>
      <c r="AP424" s="33">
        <v>13121.26038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408.69729360000002</v>
      </c>
      <c r="W439" s="33">
        <v>2009.943992</v>
      </c>
      <c r="X439" s="33">
        <v>4427.0847709999998</v>
      </c>
      <c r="Y439" s="33">
        <v>7311.5317990000003</v>
      </c>
      <c r="Z439" s="33">
        <v>10760.44786</v>
      </c>
      <c r="AA439" s="33">
        <v>14740.96903</v>
      </c>
      <c r="AB439" s="33">
        <v>18513.202099999999</v>
      </c>
      <c r="AC439" s="33">
        <v>22214.384689999999</v>
      </c>
      <c r="AD439" s="33">
        <v>23401.251209999999</v>
      </c>
      <c r="AE439" s="33">
        <v>25458.590120000001</v>
      </c>
      <c r="AF439" s="33">
        <v>25458.590120000001</v>
      </c>
      <c r="AG439" s="33">
        <v>25458.590120000001</v>
      </c>
      <c r="AH439" s="33">
        <v>25458.590120000001</v>
      </c>
      <c r="AI439" s="33">
        <v>25458.590120000001</v>
      </c>
      <c r="AJ439" s="33">
        <v>25458.590120000001</v>
      </c>
      <c r="AK439" s="33">
        <v>25458.590120000001</v>
      </c>
      <c r="AL439" s="33">
        <v>25458.590120000001</v>
      </c>
      <c r="AM439" s="33">
        <v>25458.590120000001</v>
      </c>
      <c r="AN439" s="33">
        <v>25458.590120000001</v>
      </c>
      <c r="AO439" s="33">
        <v>25458.590120000001</v>
      </c>
      <c r="AP439" s="33">
        <v>25458.590120000001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408.69729360000002</v>
      </c>
      <c r="W448" s="33">
        <v>2009.943992</v>
      </c>
      <c r="X448" s="33">
        <v>4427.0847709999998</v>
      </c>
      <c r="Y448" s="33">
        <v>7311.5317990000003</v>
      </c>
      <c r="Z448" s="33">
        <v>10760.44786</v>
      </c>
      <c r="AA448" s="33">
        <v>14740.96903</v>
      </c>
      <c r="AB448" s="33">
        <v>18513.202099999999</v>
      </c>
      <c r="AC448" s="33">
        <v>22214.384689999999</v>
      </c>
      <c r="AD448" s="33">
        <v>23401.251209999999</v>
      </c>
      <c r="AE448" s="33">
        <v>25458.590120000001</v>
      </c>
      <c r="AF448" s="33">
        <v>25458.590120000001</v>
      </c>
      <c r="AG448" s="33">
        <v>25458.590120000001</v>
      </c>
      <c r="AH448" s="33">
        <v>25458.590120000001</v>
      </c>
      <c r="AI448" s="33">
        <v>25458.590120000001</v>
      </c>
      <c r="AJ448" s="33">
        <v>25458.590120000001</v>
      </c>
      <c r="AK448" s="33">
        <v>25458.590120000001</v>
      </c>
      <c r="AL448" s="33">
        <v>25458.590120000001</v>
      </c>
      <c r="AM448" s="33">
        <v>25458.590120000001</v>
      </c>
      <c r="AN448" s="33">
        <v>25458.590120000001</v>
      </c>
      <c r="AO448" s="33">
        <v>25458.590120000001</v>
      </c>
      <c r="AP448" s="33">
        <v>25458.590120000001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7798.6688569999997</v>
      </c>
      <c r="AG463" s="33">
        <v>10377.941199999999</v>
      </c>
      <c r="AH463" s="33">
        <v>12406.36995</v>
      </c>
      <c r="AI463" s="33">
        <v>14342.2765</v>
      </c>
      <c r="AJ463" s="33">
        <v>16389.38378</v>
      </c>
      <c r="AK463" s="33">
        <v>18902.080959999999</v>
      </c>
      <c r="AL463" s="33">
        <v>21181.46011</v>
      </c>
      <c r="AM463" s="33">
        <v>21683.026720000002</v>
      </c>
      <c r="AN463" s="33">
        <v>24830.882850000002</v>
      </c>
      <c r="AO463" s="33">
        <v>27515.74742</v>
      </c>
      <c r="AP463" s="33">
        <v>28032.795719999998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7798.6688569999997</v>
      </c>
      <c r="AG472" s="33">
        <v>10377.941199999999</v>
      </c>
      <c r="AH472" s="33">
        <v>12406.36995</v>
      </c>
      <c r="AI472" s="33">
        <v>14342.2765</v>
      </c>
      <c r="AJ472" s="33">
        <v>16389.38378</v>
      </c>
      <c r="AK472" s="33">
        <v>18902.080959999999</v>
      </c>
      <c r="AL472" s="33">
        <v>21181.46011</v>
      </c>
      <c r="AM472" s="33">
        <v>21683.026720000002</v>
      </c>
      <c r="AN472" s="33">
        <v>24830.882850000002</v>
      </c>
      <c r="AO472" s="33">
        <v>27515.74742</v>
      </c>
      <c r="AP472" s="33">
        <v>28032.795719999998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1270.7962299999999</v>
      </c>
      <c r="AB653" s="33">
        <v>953.97575040000004</v>
      </c>
      <c r="AC653" s="33">
        <v>930.89080769999998</v>
      </c>
      <c r="AD653" s="33">
        <v>1396.3362119999999</v>
      </c>
      <c r="AE653" s="33">
        <v>1396.3362119999999</v>
      </c>
      <c r="AF653" s="33">
        <v>1012.659234</v>
      </c>
      <c r="AG653" s="33">
        <v>1056.430789</v>
      </c>
      <c r="AH653" s="33">
        <v>930.89080769999998</v>
      </c>
      <c r="AI653" s="33">
        <v>1033.024363</v>
      </c>
      <c r="AJ653" s="33">
        <v>930.89080769999998</v>
      </c>
      <c r="AK653" s="33">
        <v>930.89080769999998</v>
      </c>
      <c r="AL653" s="33">
        <v>1056.430789</v>
      </c>
      <c r="AM653" s="33">
        <v>1278.283032</v>
      </c>
      <c r="AN653" s="33">
        <v>1270.7962299999999</v>
      </c>
      <c r="AO653" s="33">
        <v>1396.3362119999999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1270.7962299999999</v>
      </c>
      <c r="AB664" s="33">
        <v>953.97575040000004</v>
      </c>
      <c r="AC664" s="33">
        <v>930.89080769999998</v>
      </c>
      <c r="AD664" s="33">
        <v>1396.3362119999999</v>
      </c>
      <c r="AE664" s="33">
        <v>1409.600813</v>
      </c>
      <c r="AF664" s="33">
        <v>1025.9238359999999</v>
      </c>
      <c r="AG664" s="33">
        <v>1641.9682130000001</v>
      </c>
      <c r="AH664" s="33">
        <v>1516.428232</v>
      </c>
      <c r="AI664" s="33">
        <v>1618.5617870000001</v>
      </c>
      <c r="AJ664" s="33">
        <v>1516.428232</v>
      </c>
      <c r="AK664" s="33">
        <v>1516.428232</v>
      </c>
      <c r="AL664" s="33">
        <v>1641.9682130000001</v>
      </c>
      <c r="AM664" s="33">
        <v>1863.8204559999999</v>
      </c>
      <c r="AN664" s="33">
        <v>1856.333654</v>
      </c>
      <c r="AO664" s="33">
        <v>1981.873636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1283.7305349999999</v>
      </c>
      <c r="Y665" s="33">
        <v>1336.867921</v>
      </c>
      <c r="Z665" s="33">
        <v>1209.815435</v>
      </c>
      <c r="AA665" s="33">
        <v>894.61000049999996</v>
      </c>
      <c r="AB665" s="33">
        <v>813.10263099999997</v>
      </c>
      <c r="AC665" s="33">
        <v>678.62650480000002</v>
      </c>
      <c r="AD665" s="33">
        <v>910.68573809999998</v>
      </c>
      <c r="AE665" s="33">
        <v>831.09628329999998</v>
      </c>
      <c r="AF665" s="33">
        <v>484.89815060000001</v>
      </c>
      <c r="AG665" s="33">
        <v>302.43701290000001</v>
      </c>
      <c r="AH665" s="33">
        <v>244.18623070000001</v>
      </c>
      <c r="AI665" s="33">
        <v>549.76682470000003</v>
      </c>
      <c r="AJ665" s="33">
        <v>258.77721509999998</v>
      </c>
      <c r="AK665" s="33">
        <v>1092.3712829999999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73.060917450000005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117.96020919999999</v>
      </c>
      <c r="AH666" s="33">
        <v>58.980104609999998</v>
      </c>
      <c r="AI666" s="33">
        <v>58.980104609999998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451.7189047</v>
      </c>
      <c r="X667" s="33">
        <v>608.98734520000005</v>
      </c>
      <c r="Y667" s="33">
        <v>477.76253409999998</v>
      </c>
      <c r="Z667" s="33">
        <v>477.76253409999998</v>
      </c>
      <c r="AA667" s="33">
        <v>498.8437763</v>
      </c>
      <c r="AB667" s="33">
        <v>216.9170901</v>
      </c>
      <c r="AC667" s="33">
        <v>110.1435688</v>
      </c>
      <c r="AD667" s="33">
        <v>367.61896530000001</v>
      </c>
      <c r="AE667" s="33">
        <v>604.01311950000002</v>
      </c>
      <c r="AJ667" s="33">
        <v>367.61896530000001</v>
      </c>
      <c r="AL667" s="33">
        <v>186.05474280000001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111.83595149999999</v>
      </c>
      <c r="U668" s="33">
        <v>84.324968839999997</v>
      </c>
      <c r="V668" s="33">
        <v>80.585145159999996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6.131790809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204.2857285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2322.2871009999999</v>
      </c>
      <c r="U676" s="33">
        <v>2294.7761180000002</v>
      </c>
      <c r="V676" s="33">
        <v>2350.0163990000001</v>
      </c>
      <c r="W676" s="33">
        <v>1969.0946080000001</v>
      </c>
      <c r="X676" s="33">
        <v>2052.8405739999998</v>
      </c>
      <c r="Y676" s="33">
        <v>1974.7531489999999</v>
      </c>
      <c r="Z676" s="33">
        <v>1847.7006630000001</v>
      </c>
      <c r="AA676" s="33">
        <v>1553.57647</v>
      </c>
      <c r="AB676" s="33">
        <v>1190.142415</v>
      </c>
      <c r="AC676" s="33">
        <v>912.8620737</v>
      </c>
      <c r="AD676" s="33">
        <v>1438.4273969999999</v>
      </c>
      <c r="AE676" s="33">
        <v>1595.232096</v>
      </c>
      <c r="AF676" s="33">
        <v>645.02084420000006</v>
      </c>
      <c r="AG676" s="33">
        <v>462.55970660000003</v>
      </c>
      <c r="AH676" s="33">
        <v>345.3288197</v>
      </c>
      <c r="AI676" s="33">
        <v>650.90941369999996</v>
      </c>
      <c r="AJ676" s="33">
        <v>786.51887399999998</v>
      </c>
      <c r="AK676" s="33">
        <v>1252.493976</v>
      </c>
      <c r="AL676" s="33">
        <v>1703.4304460000001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501.90754579999998</v>
      </c>
      <c r="S677" s="33">
        <v>631.65996510000002</v>
      </c>
      <c r="T677" s="33">
        <v>687.9961558</v>
      </c>
      <c r="U677" s="33">
        <v>781.61849299999994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400.73760590000001</v>
      </c>
      <c r="AA677" s="33">
        <v>126.1578186</v>
      </c>
      <c r="AD677" s="33">
        <v>12.03534945</v>
      </c>
      <c r="AE677" s="33">
        <v>466.15600749999999</v>
      </c>
      <c r="AM677" s="33">
        <v>346.834833</v>
      </c>
      <c r="AN677" s="33">
        <v>532.22463089999997</v>
      </c>
      <c r="AO677" s="33">
        <v>658.25871210000003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554.72908519999999</v>
      </c>
      <c r="S688" s="33">
        <v>684.48150450000003</v>
      </c>
      <c r="T688" s="33">
        <v>740.81769529999997</v>
      </c>
      <c r="U688" s="33">
        <v>834.44003250000003</v>
      </c>
      <c r="V688" s="33">
        <v>518.97754699999996</v>
      </c>
      <c r="W688" s="33">
        <v>518.97754699999996</v>
      </c>
      <c r="X688" s="33">
        <v>518.97754699999996</v>
      </c>
      <c r="Y688" s="33">
        <v>518.97754699999996</v>
      </c>
      <c r="Z688" s="33">
        <v>400.73760590000001</v>
      </c>
      <c r="AA688" s="33">
        <v>126.1578186</v>
      </c>
      <c r="AB688" s="33">
        <v>0</v>
      </c>
      <c r="AC688" s="33">
        <v>0</v>
      </c>
      <c r="AD688" s="33">
        <v>12.03534945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346.834833</v>
      </c>
      <c r="AN688" s="33">
        <v>532.22463089999997</v>
      </c>
      <c r="AO688" s="33">
        <v>711.0802516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331.61504600000001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953.78680870000005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1515.9544960000001</v>
      </c>
      <c r="AM750" s="33">
        <v>1570.6015199999999</v>
      </c>
      <c r="AN750" s="33">
        <v>1750.839156</v>
      </c>
      <c r="AO750" s="33">
        <v>1980.4308599999999</v>
      </c>
      <c r="AP750" s="33">
        <v>2138.9623299999998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411.14640150000002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250.7687387</v>
      </c>
      <c r="Y755" s="33">
        <v>269.65374209999999</v>
      </c>
      <c r="Z755" s="33">
        <v>220.57774319999999</v>
      </c>
      <c r="AA755" s="33">
        <v>183.3357469</v>
      </c>
      <c r="AB755" s="33">
        <v>191.50944390000001</v>
      </c>
      <c r="AC755" s="33">
        <v>613.14899949999995</v>
      </c>
      <c r="AD755" s="33">
        <v>622.40706320000004</v>
      </c>
      <c r="AE755" s="33">
        <v>599.48469939999995</v>
      </c>
      <c r="AF755" s="33">
        <v>542.11543429999995</v>
      </c>
      <c r="AG755" s="33">
        <v>564.11259519999999</v>
      </c>
      <c r="AH755" s="33">
        <v>586.05929060000005</v>
      </c>
      <c r="AI755" s="33">
        <v>607.83284119999996</v>
      </c>
      <c r="AJ755" s="33">
        <v>629.38198009999996</v>
      </c>
      <c r="AK755" s="33">
        <v>650.65231249999999</v>
      </c>
      <c r="AL755" s="33">
        <v>664.60001569999997</v>
      </c>
      <c r="AM755" s="33">
        <v>655.3671521</v>
      </c>
      <c r="AN755" s="33">
        <v>675.41521049999994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828.27075579999996</v>
      </c>
      <c r="X760" s="33">
        <v>881.78479770000001</v>
      </c>
      <c r="Y760" s="33">
        <v>948.04337899999996</v>
      </c>
      <c r="Z760" s="33">
        <v>1192.209828</v>
      </c>
      <c r="AA760" s="33">
        <v>1249.7149879999999</v>
      </c>
      <c r="AB760" s="33">
        <v>1352.635841</v>
      </c>
      <c r="AC760" s="33">
        <v>1877.6499329999999</v>
      </c>
      <c r="AD760" s="33">
        <v>1973.0277719999999</v>
      </c>
      <c r="AE760" s="33">
        <v>2145.9149689999999</v>
      </c>
      <c r="AF760" s="33">
        <v>2082.2304549999999</v>
      </c>
      <c r="AG760" s="33">
        <v>2201.8171870000001</v>
      </c>
      <c r="AH760" s="33">
        <v>2318.5110380000001</v>
      </c>
      <c r="AI760" s="33">
        <v>2435.0317449999998</v>
      </c>
      <c r="AJ760" s="33">
        <v>2551.3280399999999</v>
      </c>
      <c r="AK760" s="33">
        <v>2667.3455279999998</v>
      </c>
      <c r="AL760" s="33">
        <v>2776.040387</v>
      </c>
      <c r="AM760" s="33">
        <v>2821.4545469999998</v>
      </c>
      <c r="AN760" s="33">
        <v>3021.7402419999999</v>
      </c>
      <c r="AO760" s="33">
        <v>3270.8871250000002</v>
      </c>
      <c r="AP760" s="33">
        <v>3429.4185940000002</v>
      </c>
    </row>
    <row r="761" spans="2:42" x14ac:dyDescent="0.25">
      <c r="B761" s="33" t="s">
        <v>15</v>
      </c>
      <c r="D761" s="33">
        <v>60470.577380000002</v>
      </c>
      <c r="E761" s="33">
        <v>62737.407299999999</v>
      </c>
      <c r="F761" s="33">
        <v>62312.999190000002</v>
      </c>
      <c r="G761" s="33">
        <v>64275.256070000003</v>
      </c>
      <c r="H761" s="33">
        <v>65882.197690000001</v>
      </c>
      <c r="I761" s="33">
        <v>67080.555949999994</v>
      </c>
      <c r="J761" s="33">
        <v>68156.638359999997</v>
      </c>
      <c r="K761" s="33">
        <v>73155.514039999995</v>
      </c>
      <c r="L761" s="33">
        <v>76830.802200000006</v>
      </c>
      <c r="M761" s="33">
        <v>80602.370649999997</v>
      </c>
      <c r="N761" s="33">
        <v>83898.824040000007</v>
      </c>
      <c r="O761" s="33">
        <v>87331.511769999997</v>
      </c>
      <c r="P761" s="33">
        <v>90801.356839999993</v>
      </c>
      <c r="Q761" s="33">
        <v>94390.796589999998</v>
      </c>
      <c r="R761" s="33">
        <v>97479.469830000002</v>
      </c>
      <c r="S761" s="33">
        <v>100376.1526</v>
      </c>
      <c r="T761" s="33">
        <v>103383.06909999999</v>
      </c>
      <c r="U761" s="33">
        <v>106477.12270000001</v>
      </c>
      <c r="V761" s="33">
        <v>109672.584</v>
      </c>
      <c r="W761" s="33">
        <v>113023.1177</v>
      </c>
      <c r="X761" s="33">
        <v>116432.6284</v>
      </c>
      <c r="Y761" s="33">
        <v>119841.8091</v>
      </c>
      <c r="Z761" s="33">
        <v>123355.3561</v>
      </c>
      <c r="AA761" s="33">
        <v>126990.2288</v>
      </c>
      <c r="AB761" s="33">
        <v>130866.57889999999</v>
      </c>
      <c r="AC761" s="33">
        <v>134691.09460000001</v>
      </c>
      <c r="AD761" s="33">
        <v>138544.19029999999</v>
      </c>
      <c r="AE761" s="33">
        <v>142249.02919999999</v>
      </c>
      <c r="AF761" s="33">
        <v>145923.54089999999</v>
      </c>
      <c r="AG761" s="33">
        <v>149167.21179999999</v>
      </c>
      <c r="AH761" s="33">
        <v>152419.9515</v>
      </c>
      <c r="AI761" s="33">
        <v>155684.71969999999</v>
      </c>
      <c r="AJ761" s="33">
        <v>159011.8033</v>
      </c>
      <c r="AK761" s="33">
        <v>162404.88500000001</v>
      </c>
      <c r="AL761" s="33">
        <v>165819.9676</v>
      </c>
      <c r="AM761" s="33">
        <v>169202.87830000001</v>
      </c>
      <c r="AN761" s="33">
        <v>172913.70269999999</v>
      </c>
      <c r="AO761" s="33">
        <v>176479.48569999999</v>
      </c>
      <c r="AP761" s="33">
        <v>180004.1287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41986.249080000001</v>
      </c>
      <c r="D4" s="1">
        <f>PLANEL_GerCrit_Resultado!H244+PLANEL_GerCrit_Resultado!H748</f>
        <v>44319.240389999999</v>
      </c>
      <c r="E4" s="1">
        <f>PLANEL_GerCrit_Resultado!I244+PLANEL_GerCrit_Resultado!I748</f>
        <v>44519.889600000002</v>
      </c>
      <c r="F4" s="1">
        <f>PLANEL_GerCrit_Resultado!J244+PLANEL_GerCrit_Resultado!J748</f>
        <v>45685.506050000004</v>
      </c>
      <c r="G4" s="1">
        <f>PLANEL_GerCrit_Resultado!K244+PLANEL_GerCrit_Resultado!K748</f>
        <v>48617.157449999999</v>
      </c>
      <c r="H4" s="1">
        <f>PLANEL_GerCrit_Resultado!L244+PLANEL_GerCrit_Resultado!L748</f>
        <v>51800.238680000002</v>
      </c>
      <c r="I4" s="1">
        <f>PLANEL_GerCrit_Resultado!M244+PLANEL_GerCrit_Resultado!M748</f>
        <v>52903.113010000001</v>
      </c>
      <c r="J4" s="1">
        <f>PLANEL_GerCrit_Resultado!N244+PLANEL_GerCrit_Resultado!N748</f>
        <v>53222.978020000002</v>
      </c>
      <c r="K4" s="1">
        <f>PLANEL_GerCrit_Resultado!O244+PLANEL_GerCrit_Resultado!O748</f>
        <v>53488.248870000003</v>
      </c>
      <c r="L4" s="1">
        <f>PLANEL_GerCrit_Resultado!P244+PLANEL_GerCrit_Resultado!P748</f>
        <v>53857.353580000003</v>
      </c>
      <c r="M4" s="1">
        <f>PLANEL_GerCrit_Resultado!Q244+PLANEL_GerCrit_Resultado!Q748</f>
        <v>54410.144350000002</v>
      </c>
      <c r="N4" s="1">
        <f>PLANEL_GerCrit_Resultado!R244+PLANEL_GerCrit_Resultado!R748</f>
        <v>54824.465640000002</v>
      </c>
      <c r="O4" s="1">
        <f>PLANEL_GerCrit_Resultado!S244+PLANEL_GerCrit_Resultado!S748</f>
        <v>55004.800990000003</v>
      </c>
      <c r="P4" s="1">
        <f>PLANEL_GerCrit_Resultado!T244+PLANEL_GerCrit_Resultado!T748</f>
        <v>56917.368450000002</v>
      </c>
      <c r="Q4" s="1">
        <f>PLANEL_GerCrit_Resultado!U244+PLANEL_GerCrit_Resultado!U748</f>
        <v>57739.680769999999</v>
      </c>
      <c r="R4" s="1">
        <f>PLANEL_GerCrit_Resultado!V244+PLANEL_GerCrit_Resultado!V748</f>
        <v>61194.451910000003</v>
      </c>
      <c r="S4" s="1">
        <f>PLANEL_GerCrit_Resultado!W244+PLANEL_GerCrit_Resultado!W748</f>
        <v>63324.432350000003</v>
      </c>
      <c r="T4" s="1">
        <f>PLANEL_GerCrit_Resultado!X244+PLANEL_GerCrit_Resultado!X748</f>
        <v>63934.109949999998</v>
      </c>
      <c r="U4" s="1">
        <f>PLANEL_GerCrit_Resultado!Y244+PLANEL_GerCrit_Resultado!Y748</f>
        <v>64816.220500000003</v>
      </c>
      <c r="V4" s="1">
        <f>PLANEL_GerCrit_Resultado!Z244+PLANEL_GerCrit_Resultado!Z748</f>
        <v>65540.819000000003</v>
      </c>
      <c r="W4" s="1">
        <f>PLANEL_GerCrit_Resultado!AA244+PLANEL_GerCrit_Resultado!AA748</f>
        <v>66159.409650000001</v>
      </c>
      <c r="X4" s="1">
        <f>PLANEL_GerCrit_Resultado!AB244+PLANEL_GerCrit_Resultado!AB748</f>
        <v>66806.570850000004</v>
      </c>
      <c r="Y4" s="1">
        <f>PLANEL_GerCrit_Resultado!AC244+PLANEL_GerCrit_Resultado!AC748</f>
        <v>68939.184429999994</v>
      </c>
      <c r="Z4" s="1">
        <f>PLANEL_GerCrit_Resultado!AD244+PLANEL_GerCrit_Resultado!AD748</f>
        <v>69058.100059999997</v>
      </c>
      <c r="AA4" s="1">
        <f>PLANEL_GerCrit_Resultado!AE244+PLANEL_GerCrit_Resultado!AE748</f>
        <v>71514.946880000003</v>
      </c>
      <c r="AB4" s="1">
        <f>PLANEL_GerCrit_Resultado!AF244+PLANEL_GerCrit_Resultado!AF748</f>
        <v>71213.557449999993</v>
      </c>
      <c r="AC4" s="1">
        <f>PLANEL_GerCrit_Resultado!AG244+PLANEL_GerCrit_Resultado!AG748</f>
        <v>70560.111170000004</v>
      </c>
      <c r="AD4" s="1">
        <f>PLANEL_GerCrit_Resultado!AH244+PLANEL_GerCrit_Resultado!AH748</f>
        <v>71401.154250000007</v>
      </c>
      <c r="AE4" s="1">
        <f>PLANEL_GerCrit_Resultado!AI244+PLANEL_GerCrit_Resultado!AI748</f>
        <v>71136.749219999998</v>
      </c>
      <c r="AF4" s="1">
        <f>PLANEL_GerCrit_Resultado!AJ244+PLANEL_GerCrit_Resultado!AJ748</f>
        <v>71420.509720000002</v>
      </c>
      <c r="AG4" s="1">
        <f>PLANEL_GerCrit_Resultado!AK244+PLANEL_GerCrit_Resultado!AK748</f>
        <v>71584.936619999993</v>
      </c>
      <c r="AH4" s="1">
        <f>PLANEL_GerCrit_Resultado!AL244+PLANEL_GerCrit_Resultado!AL748</f>
        <v>71824.880449999997</v>
      </c>
      <c r="AI4" s="1">
        <f>PLANEL_GerCrit_Resultado!AM244+PLANEL_GerCrit_Resultado!AM748</f>
        <v>72552.641860000003</v>
      </c>
      <c r="AJ4" s="1">
        <f>PLANEL_GerCrit_Resultado!AN244+PLANEL_GerCrit_Resultado!AN748</f>
        <v>71576.120519999997</v>
      </c>
      <c r="AK4" s="1">
        <f>PLANEL_GerCrit_Resultado!AO244+PLANEL_GerCrit_Resultado!AO748</f>
        <v>71172.173890000005</v>
      </c>
      <c r="AL4" s="1">
        <f>PLANEL_GerCrit_Resultado!AP244+PLANEL_GerCrit_Resultado!AP748</f>
        <v>73119.897349999999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2997.5482259999999</v>
      </c>
      <c r="E5" s="1">
        <f>PLANEL_GerCrit_Resultado!I256</f>
        <v>3126.4955479999999</v>
      </c>
      <c r="F5" s="1">
        <f>PLANEL_GerCrit_Resultado!J256</f>
        <v>3193.9340649999999</v>
      </c>
      <c r="G5" s="1">
        <f>PLANEL_GerCrit_Resultado!K256</f>
        <v>3275.722573</v>
      </c>
      <c r="H5" s="1">
        <f>PLANEL_GerCrit_Resultado!L256</f>
        <v>3410.4055010000002</v>
      </c>
      <c r="I5" s="1">
        <f>PLANEL_GerCrit_Resultado!M256</f>
        <v>4693.1079520000003</v>
      </c>
      <c r="J5" s="1">
        <f>PLANEL_GerCrit_Resultado!N256</f>
        <v>5647.5838510000003</v>
      </c>
      <c r="K5" s="1">
        <f>PLANEL_GerCrit_Resultado!O256</f>
        <v>5647.5546780000004</v>
      </c>
      <c r="L5" s="1">
        <f>PLANEL_GerCrit_Resultado!P256</f>
        <v>7213.0933249999998</v>
      </c>
      <c r="M5" s="1">
        <f>PLANEL_GerCrit_Resultado!Q256</f>
        <v>7066.3736099999996</v>
      </c>
      <c r="N5" s="1">
        <f>PLANEL_GerCrit_Resultado!R256</f>
        <v>7214.1352619999998</v>
      </c>
      <c r="O5" s="1">
        <f>PLANEL_GerCrit_Resultado!S256</f>
        <v>7200.0327749999997</v>
      </c>
      <c r="P5" s="1">
        <f>PLANEL_GerCrit_Resultado!T256</f>
        <v>7213.6424610000004</v>
      </c>
      <c r="Q5" s="1">
        <f>PLANEL_GerCrit_Resultado!U256</f>
        <v>8221.3008709999995</v>
      </c>
      <c r="R5" s="1">
        <f>PLANEL_GerCrit_Resultado!V256</f>
        <v>7935.487572</v>
      </c>
      <c r="S5" s="1">
        <f>PLANEL_GerCrit_Resultado!W256</f>
        <v>8235.7000200000002</v>
      </c>
      <c r="T5" s="1">
        <f>PLANEL_GerCrit_Resultado!X256</f>
        <v>8222.0381890000008</v>
      </c>
      <c r="U5" s="1">
        <f>PLANEL_GerCrit_Resultado!Y256</f>
        <v>8208.0899850000005</v>
      </c>
      <c r="V5" s="1">
        <f>PLANEL_GerCrit_Resultado!Z256</f>
        <v>8235.2072200000002</v>
      </c>
      <c r="W5" s="1">
        <f>PLANEL_GerCrit_Resultado!AA256</f>
        <v>8221.5453890000008</v>
      </c>
      <c r="X5" s="1">
        <f>PLANEL_GerCrit_Resultado!AB256</f>
        <v>8235.7000200000002</v>
      </c>
      <c r="Y5" s="1">
        <f>PLANEL_GerCrit_Resultado!AC256</f>
        <v>7616.0962989999998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7384.9645920000003</v>
      </c>
      <c r="AC5" s="1">
        <f>PLANEL_GerCrit_Resultado!AG256</f>
        <v>8222.0381890000008</v>
      </c>
      <c r="AD5" s="1">
        <f>PLANEL_GerCrit_Resultado!AH256</f>
        <v>7548.7288410000001</v>
      </c>
      <c r="AE5" s="1">
        <f>PLANEL_GerCrit_Resultado!AI256</f>
        <v>8207.9288969999998</v>
      </c>
      <c r="AF5" s="1">
        <f>PLANEL_GerCrit_Resultado!AJ256</f>
        <v>8235.1740649999992</v>
      </c>
      <c r="AG5" s="1">
        <f>PLANEL_GerCrit_Resultado!AK256</f>
        <v>8235.7000200000002</v>
      </c>
      <c r="AH5" s="1">
        <f>PLANEL_GerCrit_Resultado!AL256</f>
        <v>8235.2072200000002</v>
      </c>
      <c r="AI5" s="1">
        <f>PLANEL_GerCrit_Resultado!AM256</f>
        <v>8222.0381890000008</v>
      </c>
      <c r="AJ5" s="1">
        <f>PLANEL_GerCrit_Resultado!AN256</f>
        <v>8235.1740649999992</v>
      </c>
      <c r="AK5" s="1">
        <f>PLANEL_GerCrit_Resultado!AO256</f>
        <v>8207.5640299999995</v>
      </c>
      <c r="AL5" s="1">
        <f>PLANEL_GerCrit_Resultado!AP256</f>
        <v>8200.4958999999999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5557.4153501000001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6258.8928874000003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6755.2558996999996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7264.1562071399994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7733.4870519999995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7292.8426451000005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7545.5276542000001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8141.9074665000007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8430.3893002999994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8432.8019215000004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8167.77297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8631.0262674000005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9203.9942769999998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9662.3481950000005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9606.0561048999989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9294.4973976000001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8992.6803574000005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8930.6517963999995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10585.70681645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12347.454067000001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9444.7112272000013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9415.3142442999997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9909.2401258999998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10280.655415699999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10686.974722299999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11125.109737000001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11684.743308199999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13288.8436372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14252.546100199999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15002.369835900001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15506.6579043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461.53091869999997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641.19136800000001</v>
      </c>
      <c r="M10" s="20">
        <f>PLANEL_GerCrit_Resultado!Q40+PLANEL_GerCrit_Resultado!Q52</f>
        <v>765.86261820000004</v>
      </c>
      <c r="N10" s="20">
        <f>PLANEL_GerCrit_Resultado!R40+PLANEL_GerCrit_Resultado!R52</f>
        <v>780.21184349999999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698.87160640000002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96.079293710000002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5087.6032169999999</v>
      </c>
      <c r="K14" s="24">
        <f>PLANEL_GerCrit_Resultado!O16+PLANEL_GerCrit_Resultado!O28+PLANEL_GerCrit_Resultado!O628+PLANEL_GerCrit_Resultado!O712</f>
        <v>5087.6032169999999</v>
      </c>
      <c r="L14" s="24">
        <f>PLANEL_GerCrit_Resultado!P16+PLANEL_GerCrit_Resultado!P28+PLANEL_GerCrit_Resultado!P628+PLANEL_GerCrit_Resultado!P712</f>
        <v>4996.9158499999994</v>
      </c>
      <c r="M14" s="24">
        <f>PLANEL_GerCrit_Resultado!Q16+PLANEL_GerCrit_Resultado!Q28+PLANEL_GerCrit_Resultado!Q628+PLANEL_GerCrit_Resultado!Q712</f>
        <v>4996.9158499999994</v>
      </c>
      <c r="N14" s="24">
        <f>PLANEL_GerCrit_Resultado!R16+PLANEL_GerCrit_Resultado!R28+PLANEL_GerCrit_Resultado!R628+PLANEL_GerCrit_Resultado!R712</f>
        <v>4996.9158499999994</v>
      </c>
      <c r="O14" s="24">
        <f>PLANEL_GerCrit_Resultado!S16+PLANEL_GerCrit_Resultado!S28+PLANEL_GerCrit_Resultado!S628+PLANEL_GerCrit_Resultado!S712</f>
        <v>4996.9158499999994</v>
      </c>
      <c r="P14" s="24">
        <f>PLANEL_GerCrit_Resultado!T16+PLANEL_GerCrit_Resultado!T28+PLANEL_GerCrit_Resultado!T628+PLANEL_GerCrit_Resultado!T712</f>
        <v>5297.6552590000001</v>
      </c>
      <c r="Q14" s="24">
        <f>PLANEL_GerCrit_Resultado!U16+PLANEL_GerCrit_Resultado!U28+PLANEL_GerCrit_Resultado!U628+PLANEL_GerCrit_Resultado!U712</f>
        <v>6043.1501819999994</v>
      </c>
      <c r="R14" s="24">
        <f>PLANEL_GerCrit_Resultado!V16+PLANEL_GerCrit_Resultado!V28+PLANEL_GerCrit_Resultado!V628+PLANEL_GerCrit_Resultado!V712</f>
        <v>6043.1501819999994</v>
      </c>
      <c r="S14" s="24">
        <f>PLANEL_GerCrit_Resultado!W16+PLANEL_GerCrit_Resultado!W28+PLANEL_GerCrit_Resultado!W628+PLANEL_GerCrit_Resultado!W712</f>
        <v>6088.4764780000005</v>
      </c>
      <c r="T14" s="24">
        <f>PLANEL_GerCrit_Resultado!X16+PLANEL_GerCrit_Resultado!X28+PLANEL_GerCrit_Resultado!X628+PLANEL_GerCrit_Resultado!X712</f>
        <v>6088.4764780000005</v>
      </c>
      <c r="U14" s="24">
        <f>PLANEL_GerCrit_Resultado!Y16+PLANEL_GerCrit_Resultado!Y28+PLANEL_GerCrit_Resultado!Y628+PLANEL_GerCrit_Resultado!Y712</f>
        <v>6088.4764780000005</v>
      </c>
      <c r="V14" s="24">
        <f>PLANEL_GerCrit_Resultado!Z16+PLANEL_GerCrit_Resultado!Z28+PLANEL_GerCrit_Resultado!Z628+PLANEL_GerCrit_Resultado!Z712</f>
        <v>6088.4764780000005</v>
      </c>
      <c r="W14" s="24">
        <f>PLANEL_GerCrit_Resultado!AA16+PLANEL_GerCrit_Resultado!AA28+PLANEL_GerCrit_Resultado!AA628+PLANEL_GerCrit_Resultado!AA712</f>
        <v>6088.4764780000005</v>
      </c>
      <c r="X14" s="24">
        <f>PLANEL_GerCrit_Resultado!AB16+PLANEL_GerCrit_Resultado!AB28+PLANEL_GerCrit_Resultado!AB628+PLANEL_GerCrit_Resultado!AB712</f>
        <v>6075.5287070000004</v>
      </c>
      <c r="Y14" s="24">
        <f>PLANEL_GerCrit_Resultado!AC16+PLANEL_GerCrit_Resultado!AC28+PLANEL_GerCrit_Resultado!AC628+PLANEL_GerCrit_Resultado!AC712</f>
        <v>6075.5287070000004</v>
      </c>
      <c r="Z14" s="24">
        <f>PLANEL_GerCrit_Resultado!AD16+PLANEL_GerCrit_Resultado!AD28+PLANEL_GerCrit_Resultado!AD628+PLANEL_GerCrit_Resultado!AD712</f>
        <v>6075.5287070000004</v>
      </c>
      <c r="AA14" s="24">
        <f>PLANEL_GerCrit_Resultado!AE16+PLANEL_GerCrit_Resultado!AE28+PLANEL_GerCrit_Resultado!AE628+PLANEL_GerCrit_Resultado!AE712</f>
        <v>6075.5287070000004</v>
      </c>
      <c r="AB14" s="24">
        <f>PLANEL_GerCrit_Resultado!AF16+PLANEL_GerCrit_Resultado!AF28+PLANEL_GerCrit_Resultado!AF628+PLANEL_GerCrit_Resultado!AF712</f>
        <v>6075.5287070000004</v>
      </c>
      <c r="AC14" s="24">
        <f>PLANEL_GerCrit_Resultado!AG16+PLANEL_GerCrit_Resultado!AG28+PLANEL_GerCrit_Resultado!AG628+PLANEL_GerCrit_Resultado!AG712</f>
        <v>6075.5287070000004</v>
      </c>
      <c r="AD14" s="24">
        <f>PLANEL_GerCrit_Resultado!AH16+PLANEL_GerCrit_Resultado!AH28+PLANEL_GerCrit_Resultado!AH628+PLANEL_GerCrit_Resultado!AH712</f>
        <v>6075.5287070000004</v>
      </c>
      <c r="AE14" s="24">
        <f>PLANEL_GerCrit_Resultado!AI16+PLANEL_GerCrit_Resultado!AI28+PLANEL_GerCrit_Resultado!AI628+PLANEL_GerCrit_Resultado!AI712</f>
        <v>6075.5287070000004</v>
      </c>
      <c r="AF14" s="24">
        <f>PLANEL_GerCrit_Resultado!AJ16+PLANEL_GerCrit_Resultado!AJ28+PLANEL_GerCrit_Resultado!AJ628+PLANEL_GerCrit_Resultado!AJ712</f>
        <v>6075.5287070000004</v>
      </c>
      <c r="AG14" s="24">
        <f>PLANEL_GerCrit_Resultado!AK16+PLANEL_GerCrit_Resultado!AK28+PLANEL_GerCrit_Resultado!AK628+PLANEL_GerCrit_Resultado!AK712</f>
        <v>6075.5287070000004</v>
      </c>
      <c r="AH14" s="24">
        <f>PLANEL_GerCrit_Resultado!AL16+PLANEL_GerCrit_Resultado!AL28+PLANEL_GerCrit_Resultado!AL628+PLANEL_GerCrit_Resultado!AL712</f>
        <v>6193.5791360000003</v>
      </c>
      <c r="AI14" s="24">
        <f>PLANEL_GerCrit_Resultado!AM16+PLANEL_GerCrit_Resultado!AM28+PLANEL_GerCrit_Resultado!AM628+PLANEL_GerCrit_Resultado!AM712</f>
        <v>6193.5791360000003</v>
      </c>
      <c r="AJ14" s="24">
        <f>PLANEL_GerCrit_Resultado!AN16+PLANEL_GerCrit_Resultado!AN28+PLANEL_GerCrit_Resultado!AN628+PLANEL_GerCrit_Resultado!AN712</f>
        <v>6193.5791360000003</v>
      </c>
      <c r="AK14" s="24">
        <f>PLANEL_GerCrit_Resultado!AO16+PLANEL_GerCrit_Resultado!AO28+PLANEL_GerCrit_Resultado!AO628+PLANEL_GerCrit_Resultado!AO712</f>
        <v>6193.5791360000003</v>
      </c>
      <c r="AL14" s="24">
        <f>PLANEL_GerCrit_Resultado!AP16+PLANEL_GerCrit_Resultado!AP28+PLANEL_GerCrit_Resultado!AP628+PLANEL_GerCrit_Resultado!AP712</f>
        <v>6193.5791360000003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310.6888242</v>
      </c>
      <c r="F15" s="24">
        <f>PLANEL_GerCrit_Resultado!J376</f>
        <v>483.57285919999998</v>
      </c>
      <c r="G15" s="24">
        <f>PLANEL_GerCrit_Resultado!K376</f>
        <v>625.27135920000001</v>
      </c>
      <c r="H15" s="24">
        <f>PLANEL_GerCrit_Resultado!L376</f>
        <v>666.20867490000001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640.93476989999999</v>
      </c>
      <c r="P15" s="24">
        <f>PLANEL_GerCrit_Resultado!T376</f>
        <v>640.93476989999999</v>
      </c>
      <c r="Q15" s="24">
        <f>PLANEL_GerCrit_Resultado!U376</f>
        <v>640.93476989999999</v>
      </c>
      <c r="R15" s="24">
        <f>PLANEL_GerCrit_Resultado!V376</f>
        <v>640.93476989999999</v>
      </c>
      <c r="S15" s="24">
        <f>PLANEL_GerCrit_Resultado!W376</f>
        <v>354.79748069999999</v>
      </c>
      <c r="T15" s="24">
        <f>PLANEL_GerCrit_Resultado!X376</f>
        <v>350.92718070000001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350.92718070000001</v>
      </c>
      <c r="X15" s="24">
        <f>PLANEL_GerCrit_Resultado!AB376</f>
        <v>344.08286070000003</v>
      </c>
      <c r="Y15" s="24">
        <f>PLANEL_GerCrit_Resultado!AC376</f>
        <v>344.08286070000003</v>
      </c>
      <c r="Z15" s="24">
        <f>PLANEL_GerCrit_Resultado!AD376</f>
        <v>344.08286070000003</v>
      </c>
      <c r="AA15" s="24">
        <f>PLANEL_GerCrit_Resultado!AE376</f>
        <v>344.08286070000003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18424.5520263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18959.154643499998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20368.792036499999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20660.324435099999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22122.793141499998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24367.4439709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26446.238157800002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29264.3615015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32611.8688697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36141.228438199993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38302.284687899999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39448.988470899996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39196.101044499999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46431.002366419998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48957.791700000002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50986.220450000001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52922.127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54969.234280000004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57481.93146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59761.31061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60262.877220000002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63410.733350000002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66095.59792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66612.646219999995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724.26992529999995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1050.1294239000001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810.68918159999998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1309.1493336000001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1871.8006536000003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2434.4519736000002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2997.1032936000001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3559.7546136000001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4122.4059336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4685.0572536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5247.7085736000008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5810.3598936000008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6373.0112136000007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6935.6625336000006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63888.170815496007</v>
      </c>
      <c r="D24" s="28">
        <f t="shared" si="0"/>
        <v>65880.311626295996</v>
      </c>
      <c r="E24" s="28">
        <f t="shared" si="0"/>
        <v>67055.644396100004</v>
      </c>
      <c r="F24" s="28">
        <f t="shared" si="0"/>
        <v>68156.638367590014</v>
      </c>
      <c r="G24" s="28">
        <f t="shared" si="0"/>
        <v>73155.514036500012</v>
      </c>
      <c r="H24" s="28">
        <f t="shared" si="0"/>
        <v>76830.802195600016</v>
      </c>
      <c r="I24" s="28">
        <f t="shared" si="0"/>
        <v>80600.4845909</v>
      </c>
      <c r="J24" s="28">
        <f t="shared" si="0"/>
        <v>83873.912480500003</v>
      </c>
      <c r="K24" s="28">
        <f t="shared" si="0"/>
        <v>87308.486273540009</v>
      </c>
      <c r="L24" s="28">
        <f t="shared" si="0"/>
        <v>90801.356835800005</v>
      </c>
      <c r="M24" s="28">
        <f t="shared" si="0"/>
        <v>94387.950634910027</v>
      </c>
      <c r="N24" s="28">
        <f t="shared" si="0"/>
        <v>97476.62387238002</v>
      </c>
      <c r="O24" s="28">
        <f t="shared" si="0"/>
        <v>100376.15257589002</v>
      </c>
      <c r="P24" s="28">
        <f t="shared" si="0"/>
        <v>103383.06913220002</v>
      </c>
      <c r="Q24" s="28">
        <f t="shared" si="0"/>
        <v>106477.12266730001</v>
      </c>
      <c r="R24" s="28">
        <f t="shared" si="0"/>
        <v>109672.58395540003</v>
      </c>
      <c r="S24" s="28">
        <f t="shared" si="0"/>
        <v>113023.11769080002</v>
      </c>
      <c r="T24" s="28">
        <f t="shared" si="0"/>
        <v>116432.62836680001</v>
      </c>
      <c r="U24" s="28">
        <f t="shared" si="0"/>
        <v>119841.80911770002</v>
      </c>
      <c r="V24" s="28">
        <f t="shared" si="0"/>
        <v>123355.35610629999</v>
      </c>
      <c r="W24" s="28">
        <f t="shared" si="0"/>
        <v>126990.22882420002</v>
      </c>
      <c r="X24" s="28">
        <f t="shared" si="0"/>
        <v>130866.57889360002</v>
      </c>
      <c r="Y24" s="28">
        <f t="shared" si="0"/>
        <v>134691.09457260001</v>
      </c>
      <c r="Z24" s="28">
        <f t="shared" si="0"/>
        <v>138544.19032975001</v>
      </c>
      <c r="AA24" s="28">
        <f t="shared" si="0"/>
        <v>142249.02920590001</v>
      </c>
      <c r="AB24" s="76">
        <f t="shared" si="0"/>
        <v>145923.54084442003</v>
      </c>
      <c r="AC24" s="28">
        <f t="shared" si="0"/>
        <v>149167.2118321</v>
      </c>
      <c r="AD24" s="28">
        <f t="shared" si="0"/>
        <v>152419.95151570003</v>
      </c>
      <c r="AE24" s="28">
        <f t="shared" si="0"/>
        <v>155684.7197015</v>
      </c>
      <c r="AF24" s="28">
        <f t="shared" si="0"/>
        <v>159011.80327610002</v>
      </c>
      <c r="AG24" s="28">
        <f t="shared" si="0"/>
        <v>162404.88496940001</v>
      </c>
      <c r="AH24" s="28">
        <f t="shared" si="0"/>
        <v>165819.96760890001</v>
      </c>
      <c r="AI24" s="28">
        <f t="shared" si="0"/>
        <v>169202.87824689999</v>
      </c>
      <c r="AJ24" s="28">
        <f t="shared" si="0"/>
        <v>172913.70269589999</v>
      </c>
      <c r="AK24" s="28">
        <f t="shared" si="0"/>
        <v>176479.48565659998</v>
      </c>
      <c r="AL24" s="28">
        <f t="shared" si="0"/>
        <v>180004.12867499999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0.46788377998997333</v>
      </c>
      <c r="D29" s="47">
        <f>IF(PLANEL_Pot_anual!D4&lt;&gt;0,D4/PLANEL_Pot_anual!D4,0)</f>
        <v>0.49388202505174816</v>
      </c>
      <c r="E29" s="47">
        <f>IF(PLANEL_Pot_anual!E4&lt;&gt;0,E4/PLANEL_Pot_anual!E4,0)</f>
        <v>0.49611800737653089</v>
      </c>
      <c r="F29" s="47">
        <f>IF(PLANEL_Pot_anual!F4&lt;&gt;0,F4/PLANEL_Pot_anual!F4,0)</f>
        <v>0.45582782423675744</v>
      </c>
      <c r="G29" s="47">
        <f>IF(PLANEL_Pot_anual!G4&lt;&gt;0,G4/PLANEL_Pot_anual!G4,0)</f>
        <v>0.46179377307313385</v>
      </c>
      <c r="H29" s="47">
        <f>IF(PLANEL_Pot_anual!H4&lt;&gt;0,H4/PLANEL_Pot_anual!H4,0)</f>
        <v>0.4747181942360294</v>
      </c>
      <c r="I29" s="47">
        <f>IF(PLANEL_Pot_anual!I4&lt;&gt;0,I4/PLANEL_Pot_anual!I4,0)</f>
        <v>0.48482537759557276</v>
      </c>
      <c r="J29" s="47">
        <f>IF(PLANEL_Pot_anual!J4&lt;&gt;0,J4/PLANEL_Pot_anual!J4,0)</f>
        <v>0.48712327998564087</v>
      </c>
      <c r="K29" s="47">
        <f>IF(PLANEL_Pot_anual!K4&lt;&gt;0,K4/PLANEL_Pot_anual!K4,0)</f>
        <v>0.48902302891142302</v>
      </c>
      <c r="L29" s="47">
        <f>IF(PLANEL_Pot_anual!L4&lt;&gt;0,L4/PLANEL_Pot_anual!L4,0)</f>
        <v>0.49135450989217033</v>
      </c>
      <c r="M29" s="47">
        <f>IF(PLANEL_Pot_anual!M4&lt;&gt;0,M4/PLANEL_Pot_anual!M4,0)</f>
        <v>0.49600362027897721</v>
      </c>
      <c r="N29" s="47">
        <f>IF(PLANEL_Pot_anual!N4&lt;&gt;0,N4/PLANEL_Pot_anual!N4,0)</f>
        <v>0.49557463259031248</v>
      </c>
      <c r="O29" s="47">
        <f>IF(PLANEL_Pot_anual!O4&lt;&gt;0,O4/PLANEL_Pot_anual!O4,0)</f>
        <v>0.49645022087087515</v>
      </c>
      <c r="P29" s="47">
        <f>IF(PLANEL_Pot_anual!P4&lt;&gt;0,P4/PLANEL_Pot_anual!P4,0)</f>
        <v>0.4982895041159347</v>
      </c>
      <c r="Q29" s="47">
        <f>IF(PLANEL_Pot_anual!Q4&lt;&gt;0,Q4/PLANEL_Pot_anual!Q4,0)</f>
        <v>0.49673031245235483</v>
      </c>
      <c r="R29" s="47">
        <f>IF(PLANEL_Pot_anual!R4&lt;&gt;0,R4/PLANEL_Pot_anual!R4,0)</f>
        <v>0.50103008811490679</v>
      </c>
      <c r="S29" s="47">
        <f>IF(PLANEL_Pot_anual!S4&lt;&gt;0,S4/PLANEL_Pot_anual!S4,0)</f>
        <v>0.49757366800358366</v>
      </c>
      <c r="T29" s="47">
        <f>IF(PLANEL_Pot_anual!T4&lt;&gt;0,T4/PLANEL_Pot_anual!T4,0)</f>
        <v>0.49841539585063138</v>
      </c>
      <c r="U29" s="47">
        <f>IF(PLANEL_Pot_anual!U4&lt;&gt;0,U4/PLANEL_Pot_anual!U4,0)</f>
        <v>0.49866340873732473</v>
      </c>
      <c r="V29" s="47">
        <f>IF(PLANEL_Pot_anual!V4&lt;&gt;0,V4/PLANEL_Pot_anual!V4,0)</f>
        <v>0.49860155005707774</v>
      </c>
      <c r="W29" s="47">
        <f>IF(PLANEL_Pot_anual!W4&lt;&gt;0,W4/PLANEL_Pot_anual!W4,0)</f>
        <v>0.49684981937286443</v>
      </c>
      <c r="X29" s="47">
        <f>IF(PLANEL_Pot_anual!X4&lt;&gt;0,X4/PLANEL_Pot_anual!X4,0)</f>
        <v>0.49539070495030674</v>
      </c>
      <c r="Y29" s="47">
        <f>IF(PLANEL_Pot_anual!Y4&lt;&gt;0,Y4/PLANEL_Pot_anual!Y4,0)</f>
        <v>0.49957754675038968</v>
      </c>
      <c r="Z29" s="47">
        <f>IF(PLANEL_Pot_anual!Z4&lt;&gt;0,Z4/PLANEL_Pot_anual!Z4,0)</f>
        <v>0.49768927423657594</v>
      </c>
      <c r="AA29" s="47">
        <f>IF(PLANEL_Pot_anual!AA4&lt;&gt;0,AA4/PLANEL_Pot_anual!AA4,0)</f>
        <v>0.5027418843582353</v>
      </c>
      <c r="AB29" s="77">
        <f>IF(PLANEL_Pot_anual!AB4&lt;&gt;0,AB4/PLANEL_Pot_anual!AB4,0)</f>
        <v>0.50062315119021517</v>
      </c>
      <c r="AC29" s="47">
        <f>IF(PLANEL_Pot_anual!AC4&lt;&gt;0,AC4/PLANEL_Pot_anual!AC4,0)</f>
        <v>0.49602949869564905</v>
      </c>
      <c r="AD29" s="47">
        <f>IF(PLANEL_Pot_anual!AD4&lt;&gt;0,AD4/PLANEL_Pot_anual!AD4,0)</f>
        <v>0.50194193520455321</v>
      </c>
      <c r="AE29" s="47">
        <f>IF(PLANEL_Pot_anual!AE4&lt;&gt;0,AE4/PLANEL_Pot_anual!AE4,0)</f>
        <v>0.49811769268206035</v>
      </c>
      <c r="AF29" s="47">
        <f>IF(PLANEL_Pot_anual!AF4&lt;&gt;0,AF4/PLANEL_Pot_anual!AF4,0)</f>
        <v>0.49867044891980561</v>
      </c>
      <c r="AG29" s="47">
        <f>IF(PLANEL_Pot_anual!AG4&lt;&gt;0,AG4/PLANEL_Pot_anual!AG4,0)</f>
        <v>0.49981850619857532</v>
      </c>
      <c r="AH29" s="47">
        <f>IF(PLANEL_Pot_anual!AH4&lt;&gt;0,AH4/PLANEL_Pot_anual!AH4,0)</f>
        <v>0.50100979118734423</v>
      </c>
      <c r="AI29" s="47">
        <f>IF(PLANEL_Pot_anual!AI4&lt;&gt;0,AI4/PLANEL_Pot_anual!AI4,0)</f>
        <v>0.50401188129836039</v>
      </c>
      <c r="AJ29" s="47">
        <f>IF(PLANEL_Pot_anual!AJ4&lt;&gt;0,AJ4/PLANEL_Pot_anual!AJ4,0)</f>
        <v>0.49702477275039469</v>
      </c>
      <c r="AK29" s="47">
        <f>IF(PLANEL_Pot_anual!AK4&lt;&gt;0,AK4/PLANEL_Pot_anual!AK4,0)</f>
        <v>0.49220325816529709</v>
      </c>
      <c r="AL29" s="47">
        <f>IF(PLANEL_Pot_anual!AL4&lt;&gt;0,AL4/PLANEL_Pot_anual!AL4,0)</f>
        <v>0.49282675131795783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0.51725333081627556</v>
      </c>
      <c r="E30" s="47">
        <f>IF(PLANEL_Pot_anual!E5&lt;&gt;0,E5/PLANEL_Pot_anual!E5,0)</f>
        <v>0.51875459363529597</v>
      </c>
      <c r="F30" s="47">
        <f>IF(PLANEL_Pot_anual!F5&lt;&gt;0,F5/PLANEL_Pot_anual!F5,0)</f>
        <v>0.51142009352423756</v>
      </c>
      <c r="G30" s="47">
        <f>IF(PLANEL_Pot_anual!G5&lt;&gt;0,G5/PLANEL_Pot_anual!G5,0)</f>
        <v>0.5143773376237335</v>
      </c>
      <c r="H30" s="47">
        <f>IF(PLANEL_Pot_anual!H5&lt;&gt;0,H5/PLANEL_Pot_anual!H5,0)</f>
        <v>0.51417080758638933</v>
      </c>
      <c r="I30" s="47">
        <f>IF(PLANEL_Pot_anual!I5&lt;&gt;0,I5/PLANEL_Pot_anual!I5,0)</f>
        <v>0.50843892053302597</v>
      </c>
      <c r="J30" s="47">
        <f>IF(PLANEL_Pot_anual!J5&lt;&gt;0,J5/PLANEL_Pot_anual!J5,0)</f>
        <v>0.50418886576464261</v>
      </c>
      <c r="K30" s="47">
        <f>IF(PLANEL_Pot_anual!K5&lt;&gt;0,K5/PLANEL_Pot_anual!K5,0)</f>
        <v>0.50418626134084488</v>
      </c>
      <c r="L30" s="47">
        <f>IF(PLANEL_Pot_anual!L5&lt;&gt;0,L5/PLANEL_Pot_anual!L5,0)</f>
        <v>0.51253650522982275</v>
      </c>
      <c r="M30" s="47">
        <f>IF(PLANEL_Pot_anual!M5&lt;&gt;0,M5/PLANEL_Pot_anual!M5,0)</f>
        <v>0.50211112923839041</v>
      </c>
      <c r="N30" s="47">
        <f>IF(PLANEL_Pot_anual!N5&lt;&gt;0,N5/PLANEL_Pot_anual!N5,0)</f>
        <v>0.51261054153083641</v>
      </c>
      <c r="O30" s="47">
        <f>IF(PLANEL_Pot_anual!O5&lt;&gt;0,O5/PLANEL_Pot_anual!O5,0)</f>
        <v>0.51160846945491067</v>
      </c>
      <c r="P30" s="47">
        <f>IF(PLANEL_Pot_anual!P5&lt;&gt;0,P5/PLANEL_Pot_anual!P5,0)</f>
        <v>0.51257552486171365</v>
      </c>
      <c r="Q30" s="47">
        <f>IF(PLANEL_Pot_anual!Q5&lt;&gt;0,Q5/PLANEL_Pot_anual!Q5,0)</f>
        <v>0.50805767352831499</v>
      </c>
      <c r="R30" s="47">
        <f>IF(PLANEL_Pot_anual!R5&lt;&gt;0,R5/PLANEL_Pot_anual!R5,0)</f>
        <v>0.49039506246081255</v>
      </c>
      <c r="S30" s="47">
        <f>IF(PLANEL_Pot_anual!S5&lt;&gt;0,S5/PLANEL_Pot_anual!S5,0)</f>
        <v>0.50894750814895673</v>
      </c>
      <c r="T30" s="47">
        <f>IF(PLANEL_Pot_anual!T5&lt;&gt;0,T5/PLANEL_Pot_anual!T5,0)</f>
        <v>0.50810323810180635</v>
      </c>
      <c r="U30" s="47">
        <f>IF(PLANEL_Pot_anual!U5&lt;&gt;0,U5/PLANEL_Pot_anual!U5,0)</f>
        <v>0.5072412708553411</v>
      </c>
      <c r="V30" s="47">
        <f>IF(PLANEL_Pot_anual!V5&lt;&gt;0,V5/PLANEL_Pot_anual!V5,0)</f>
        <v>0.50891705423108624</v>
      </c>
      <c r="W30" s="47">
        <f>IF(PLANEL_Pot_anual!W5&lt;&gt;0,W5/PLANEL_Pot_anual!W5,0)</f>
        <v>0.50807278418393576</v>
      </c>
      <c r="X30" s="47">
        <f>IF(PLANEL_Pot_anual!X5&lt;&gt;0,X5/PLANEL_Pot_anual!X5,0)</f>
        <v>0.50894750814895673</v>
      </c>
      <c r="Y30" s="47">
        <f>IF(PLANEL_Pot_anual!Y5&lt;&gt;0,Y5/PLANEL_Pot_anual!Y5,0)</f>
        <v>0.4706574090587799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0.4563739958642492</v>
      </c>
      <c r="AC30" s="47">
        <f>IF(PLANEL_Pot_anual!AC5&lt;&gt;0,AC5/PLANEL_Pot_anual!AC5,0)</f>
        <v>0.50810323810180635</v>
      </c>
      <c r="AD30" s="47">
        <f>IF(PLANEL_Pot_anual!AD5&lt;&gt;0,AD5/PLANEL_Pot_anual!AD5,0)</f>
        <v>0.46649425355333818</v>
      </c>
      <c r="AE30" s="47">
        <f>IF(PLANEL_Pot_anual!AE5&lt;&gt;0,AE5/PLANEL_Pot_anual!AE5,0)</f>
        <v>0.50723131598374627</v>
      </c>
      <c r="AF30" s="47">
        <f>IF(PLANEL_Pot_anual!AF5&lt;&gt;0,AF5/PLANEL_Pot_anual!AF5,0)</f>
        <v>0.50891500532758172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0.50891705423108624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0.50891500532758172</v>
      </c>
      <c r="AK30" s="47">
        <f>IF(PLANEL_Pot_anual!AK5&lt;&gt;0,AK5/PLANEL_Pot_anual!AK5,0)</f>
        <v>0.50720876803396597</v>
      </c>
      <c r="AL30" s="47">
        <f>IF(PLANEL_Pot_anual!AL5&lt;&gt;0,AL5/PLANEL_Pot_anual!AL5,0)</f>
        <v>0.50677197369443971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0.40882887777982124</v>
      </c>
      <c r="I32" s="48">
        <f>IF(PLANEL_Pot_anual!I7&lt;&gt;0,I7/PLANEL_Pot_anual!I7,0)</f>
        <v>0.46043277208960165</v>
      </c>
      <c r="J32" s="48">
        <f>IF(PLANEL_Pot_anual!J7&lt;&gt;0,J7/PLANEL_Pot_anual!J7,0)</f>
        <v>0.49692557062990556</v>
      </c>
      <c r="K32" s="48">
        <f>IF(PLANEL_Pot_anual!K7&lt;&gt;0,K7/PLANEL_Pot_anual!K7,0)</f>
        <v>0.50865714358271186</v>
      </c>
      <c r="L32" s="48">
        <f>IF(PLANEL_Pot_anual!L7&lt;&gt;0,L7/PLANEL_Pot_anual!L7,0)</f>
        <v>0.50117793255015108</v>
      </c>
      <c r="M32" s="48">
        <f>IF(PLANEL_Pot_anual!M7&lt;&gt;0,M7/PLANEL_Pot_anual!M7,0)</f>
        <v>0.46734878597712259</v>
      </c>
      <c r="N32" s="48">
        <f>IF(PLANEL_Pot_anual!N7&lt;&gt;0,N7/PLANEL_Pot_anual!N7,0)</f>
        <v>0.46967934807029416</v>
      </c>
      <c r="O32" s="48">
        <f>IF(PLANEL_Pot_anual!O7&lt;&gt;0,O7/PLANEL_Pot_anual!O7,0)</f>
        <v>0.48514035851607712</v>
      </c>
      <c r="P32" s="48">
        <f>IF(PLANEL_Pot_anual!P7&lt;&gt;0,P7/PLANEL_Pot_anual!P7,0)</f>
        <v>0.4918537665127391</v>
      </c>
      <c r="Q32" s="48">
        <f>IF(PLANEL_Pot_anual!Q7&lt;&gt;0,Q7/PLANEL_Pot_anual!Q7,0)</f>
        <v>0.49199452594651122</v>
      </c>
      <c r="R32" s="48">
        <f>IF(PLANEL_Pot_anual!R7&lt;&gt;0,R7/PLANEL_Pot_anual!R7,0)</f>
        <v>0.47653195554948835</v>
      </c>
      <c r="S32" s="48">
        <f>IF(PLANEL_Pot_anual!S7&lt;&gt;0,S7/PLANEL_Pot_anual!S7,0)</f>
        <v>0.50949268969900208</v>
      </c>
      <c r="T32" s="48">
        <f>IF(PLANEL_Pot_anual!T7&lt;&gt;0,T7/PLANEL_Pot_anual!T7,0)</f>
        <v>0.51518453479932047</v>
      </c>
      <c r="U32" s="48">
        <f>IF(PLANEL_Pot_anual!U7&lt;&gt;0,U7/PLANEL_Pot_anual!U7,0)</f>
        <v>0.51421639438170996</v>
      </c>
      <c r="V32" s="48">
        <f>IF(PLANEL_Pot_anual!V7&lt;&gt;0,V7/PLANEL_Pot_anual!V7,0)</f>
        <v>0.4872304424213546</v>
      </c>
      <c r="W32" s="48">
        <f>IF(PLANEL_Pot_anual!W7&lt;&gt;0,W7/PLANEL_Pot_anual!W7,0)</f>
        <v>0.45030100797776901</v>
      </c>
      <c r="X32" s="48">
        <f>IF(PLANEL_Pot_anual!X7&lt;&gt;0,X7/PLANEL_Pot_anual!X7,0)</f>
        <v>0.41699127365699523</v>
      </c>
      <c r="Y32" s="48">
        <f>IF(PLANEL_Pot_anual!Y7&lt;&gt;0,Y7/PLANEL_Pot_anual!Y7,0)</f>
        <v>0.39707965423500213</v>
      </c>
      <c r="Z32" s="48">
        <f>IF(PLANEL_Pot_anual!Z7&lt;&gt;0,Z7/PLANEL_Pot_anual!Z7,0)</f>
        <v>0.45207476777837963</v>
      </c>
      <c r="AA32" s="48">
        <f>IF(PLANEL_Pot_anual!AA7&lt;&gt;0,AA7/PLANEL_Pot_anual!AA7,0)</f>
        <v>0.50727329550429334</v>
      </c>
      <c r="AB32" s="48">
        <f>IF(PLANEL_Pot_anual!AB7&lt;&gt;0,AB7/PLANEL_Pot_anual!AB7,0)</f>
        <v>0.38344215030947931</v>
      </c>
      <c r="AC32" s="48">
        <f>IF(PLANEL_Pot_anual!AC7&lt;&gt;0,AC7/PLANEL_Pot_anual!AC7,0)</f>
        <v>0.3684090580022587</v>
      </c>
      <c r="AD32" s="48">
        <f>IF(PLANEL_Pot_anual!AD7&lt;&gt;0,AD7/PLANEL_Pot_anual!AD7,0)</f>
        <v>0.37419220597726893</v>
      </c>
      <c r="AE32" s="48">
        <f>IF(PLANEL_Pot_anual!AE7&lt;&gt;0,AE7/PLANEL_Pot_anual!AE7,0)</f>
        <v>0.38530757776399222</v>
      </c>
      <c r="AF32" s="48">
        <f>IF(PLANEL_Pot_anual!AF7&lt;&gt;0,AF7/PLANEL_Pot_anual!AF7,0)</f>
        <v>0.39755598373708106</v>
      </c>
      <c r="AG32" s="48">
        <f>IF(PLANEL_Pot_anual!AG7&lt;&gt;0,AG7/PLANEL_Pot_anual!AG7,0)</f>
        <v>0.4163825059504046</v>
      </c>
      <c r="AH32" s="48">
        <f>IF(PLANEL_Pot_anual!AH7&lt;&gt;0,AH7/PLANEL_Pot_anual!AH7,0)</f>
        <v>0.4340787867818145</v>
      </c>
      <c r="AI32" s="48">
        <f>IF(PLANEL_Pot_anual!AI7&lt;&gt;0,AI7/PLANEL_Pot_anual!AI7,0)</f>
        <v>0.49366981983428931</v>
      </c>
      <c r="AJ32" s="48">
        <f>IF(PLANEL_Pot_anual!AJ7&lt;&gt;0,AJ7/PLANEL_Pot_anual!AJ7,0)</f>
        <v>0.52947058883056841</v>
      </c>
      <c r="AK32" s="48">
        <f>IF(PLANEL_Pot_anual!AK7&lt;&gt;0,AK7/PLANEL_Pot_anual!AK7,0)</f>
        <v>0.55732593566257382</v>
      </c>
      <c r="AL32" s="48">
        <f>IF(PLANEL_Pot_anual!AL7&lt;&gt;0,AL7/PLANEL_Pot_anual!AL7,0)</f>
        <v>0.57605983054976384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0.31931016929569667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0.44360825238688251</v>
      </c>
      <c r="M35" s="49">
        <f>IF(PLANEL_Pot_anual!M10&lt;&gt;0,M10/PLANEL_Pot_anual!M10,0)</f>
        <v>0.5298620577002906</v>
      </c>
      <c r="N35" s="49">
        <f>IF(PLANEL_Pot_anual!N10&lt;&gt;0,N10/PLANEL_Pot_anual!N10,0)</f>
        <v>0.53978956932337063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0.48351432572298325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3.8812075827105635E-2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0.31588058525358687</v>
      </c>
      <c r="K39" s="52">
        <f>IF(PLANEL_Pot_anual!K14&lt;&gt;0,K14/PLANEL_Pot_anual!K14,0)</f>
        <v>0.31588058525358687</v>
      </c>
      <c r="L39" s="52">
        <f>IF(PLANEL_Pot_anual!L14&lt;&gt;0,L14/PLANEL_Pot_anual!L14,0)</f>
        <v>0.30966586776365235</v>
      </c>
      <c r="M39" s="52">
        <f>IF(PLANEL_Pot_anual!M14&lt;&gt;0,M14/PLANEL_Pot_anual!M14,0)</f>
        <v>0.30966586776365235</v>
      </c>
      <c r="N39" s="52">
        <f>IF(PLANEL_Pot_anual!N14&lt;&gt;0,N14/PLANEL_Pot_anual!N14,0)</f>
        <v>0.30966586776365235</v>
      </c>
      <c r="O39" s="52">
        <f>IF(PLANEL_Pot_anual!O14&lt;&gt;0,O14/PLANEL_Pot_anual!O14,0)</f>
        <v>0.30966586776365235</v>
      </c>
      <c r="P39" s="52">
        <f>IF(PLANEL_Pot_anual!P14&lt;&gt;0,P14/PLANEL_Pot_anual!P14,0)</f>
        <v>0.30944554480370029</v>
      </c>
      <c r="Q39" s="52">
        <f>IF(PLANEL_Pot_anual!Q14&lt;&gt;0,Q14/PLANEL_Pot_anual!Q14,0)</f>
        <v>0.30899492453398641</v>
      </c>
      <c r="R39" s="52">
        <f>IF(PLANEL_Pot_anual!R14&lt;&gt;0,R14/PLANEL_Pot_anual!R14,0)</f>
        <v>0.30899492453398641</v>
      </c>
      <c r="S39" s="52">
        <f>IF(PLANEL_Pot_anual!S14&lt;&gt;0,S14/PLANEL_Pot_anual!S14,0)</f>
        <v>0.30660785950491198</v>
      </c>
      <c r="T39" s="52">
        <f>IF(PLANEL_Pot_anual!T14&lt;&gt;0,T14/PLANEL_Pot_anual!T14,0)</f>
        <v>0.30660785950491198</v>
      </c>
      <c r="U39" s="52">
        <f>IF(PLANEL_Pot_anual!U14&lt;&gt;0,U14/PLANEL_Pot_anual!U14,0)</f>
        <v>0.30660785950491198</v>
      </c>
      <c r="V39" s="52">
        <f>IF(PLANEL_Pot_anual!V14&lt;&gt;0,V14/PLANEL_Pot_anual!V14,0)</f>
        <v>0.30660785950491198</v>
      </c>
      <c r="W39" s="52">
        <f>IF(PLANEL_Pot_anual!W14&lt;&gt;0,W14/PLANEL_Pot_anual!W14,0)</f>
        <v>0.30660785950491198</v>
      </c>
      <c r="X39" s="52">
        <f>IF(PLANEL_Pot_anual!X14&lt;&gt;0,X14/PLANEL_Pot_anual!X14,0)</f>
        <v>0.30583012757995787</v>
      </c>
      <c r="Y39" s="52">
        <f>IF(PLANEL_Pot_anual!Y14&lt;&gt;0,Y14/PLANEL_Pot_anual!Y14,0)</f>
        <v>0.30583012757995787</v>
      </c>
      <c r="Z39" s="52">
        <f>IF(PLANEL_Pot_anual!Z14&lt;&gt;0,Z14/PLANEL_Pot_anual!Z14,0)</f>
        <v>0.30583012757995787</v>
      </c>
      <c r="AA39" s="52">
        <f>IF(PLANEL_Pot_anual!AA14&lt;&gt;0,AA14/PLANEL_Pot_anual!AA14,0)</f>
        <v>0.30583012757995787</v>
      </c>
      <c r="AB39" s="82">
        <f>IF(PLANEL_Pot_anual!AB14&lt;&gt;0,AB14/PLANEL_Pot_anual!AB14,0)</f>
        <v>0.30583012757995787</v>
      </c>
      <c r="AC39" s="52">
        <f>IF(PLANEL_Pot_anual!AC14&lt;&gt;0,AC14/PLANEL_Pot_anual!AC14,0)</f>
        <v>0.30583012757995787</v>
      </c>
      <c r="AD39" s="52">
        <f>IF(PLANEL_Pot_anual!AD14&lt;&gt;0,AD14/PLANEL_Pot_anual!AD14,0)</f>
        <v>0.30583012757995787</v>
      </c>
      <c r="AE39" s="52">
        <f>IF(PLANEL_Pot_anual!AE14&lt;&gt;0,AE14/PLANEL_Pot_anual!AE14,0)</f>
        <v>0.30583012757995787</v>
      </c>
      <c r="AF39" s="52">
        <f>IF(PLANEL_Pot_anual!AF14&lt;&gt;0,AF14/PLANEL_Pot_anual!AF14,0)</f>
        <v>0.30583012757995787</v>
      </c>
      <c r="AG39" s="52">
        <f>IF(PLANEL_Pot_anual!AG14&lt;&gt;0,AG14/PLANEL_Pot_anual!AG14,0)</f>
        <v>0.30583012757995787</v>
      </c>
      <c r="AH39" s="52">
        <f>IF(PLANEL_Pot_anual!AH14&lt;&gt;0,AH14/PLANEL_Pot_anual!AH14,0)</f>
        <v>0.30583012756781741</v>
      </c>
      <c r="AI39" s="52">
        <f>IF(PLANEL_Pot_anual!AI14&lt;&gt;0,AI14/PLANEL_Pot_anual!AI14,0)</f>
        <v>0.30583012756781741</v>
      </c>
      <c r="AJ39" s="52">
        <f>IF(PLANEL_Pot_anual!AJ14&lt;&gt;0,AJ14/PLANEL_Pot_anual!AJ14,0)</f>
        <v>0.30583012756781741</v>
      </c>
      <c r="AK39" s="52">
        <f>IF(PLANEL_Pot_anual!AK14&lt;&gt;0,AK14/PLANEL_Pot_anual!AK14,0)</f>
        <v>0.30583012756781741</v>
      </c>
      <c r="AL39" s="52">
        <f>IF(PLANEL_Pot_anual!AL14&lt;&gt;0,AL14/PLANEL_Pot_anual!AL14,0)</f>
        <v>0.30583012756781741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0.94091103634161122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0.9346358134529148</v>
      </c>
      <c r="H40" s="52">
        <f>IF(PLANEL_Pot_anual!H15&lt;&gt;0,H15/PLANEL_Pot_anual!H15,0)</f>
        <v>0.92657673838664811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0.92353713242074931</v>
      </c>
      <c r="Q40" s="52">
        <f>IF(PLANEL_Pot_anual!Q15&lt;&gt;0,Q15/PLANEL_Pot_anual!Q15,0)</f>
        <v>0.92353713242074931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0.89113047409852719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0.89113047409852719</v>
      </c>
      <c r="X40" s="52">
        <f>IF(PLANEL_Pot_anual!X15&lt;&gt;0,X15/PLANEL_Pot_anual!X15,0)</f>
        <v>0.89186848289269061</v>
      </c>
      <c r="Y40" s="52">
        <f>IF(PLANEL_Pot_anual!Y15&lt;&gt;0,Y15/PLANEL_Pot_anual!Y15,0)</f>
        <v>0.89186848289269061</v>
      </c>
      <c r="Z40" s="52">
        <f>IF(PLANEL_Pot_anual!Z15&lt;&gt;0,Z15/PLANEL_Pot_anual!Z15,0)</f>
        <v>0.89186848289269061</v>
      </c>
      <c r="AA40" s="52">
        <f>IF(PLANEL_Pot_anual!AA15&lt;&gt;0,AA15/PLANEL_Pot_anual!AA15,0)</f>
        <v>0.89186848289269061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0.44797366743917538</v>
      </c>
      <c r="K42" s="51">
        <f>IF(PLANEL_Pot_anual!K17&lt;&gt;0,K17/PLANEL_Pot_anual!K17,0)</f>
        <v>0.45043180017539569</v>
      </c>
      <c r="L42" s="51">
        <f>IF(PLANEL_Pot_anual!L17&lt;&gt;0,L17/PLANEL_Pot_anual!L17,0)</f>
        <v>0.45118398194293408</v>
      </c>
      <c r="M42" s="51">
        <f>IF(PLANEL_Pot_anual!M17&lt;&gt;0,M17/PLANEL_Pot_anual!M17,0)</f>
        <v>0.45275545570043407</v>
      </c>
      <c r="N42" s="51">
        <f>IF(PLANEL_Pot_anual!N17&lt;&gt;0,N17/PLANEL_Pot_anual!N17,0)</f>
        <v>0.45305046052708059</v>
      </c>
      <c r="O42" s="51">
        <f>IF(PLANEL_Pot_anual!O17&lt;&gt;0,O17/PLANEL_Pot_anual!O17,0)</f>
        <v>0.45386078806438884</v>
      </c>
      <c r="P42" s="51">
        <f>IF(PLANEL_Pot_anual!P17&lt;&gt;0,P17/PLANEL_Pot_anual!P17,0)</f>
        <v>0.45396956790270426</v>
      </c>
      <c r="Q42" s="51">
        <f>IF(PLANEL_Pot_anual!Q17&lt;&gt;0,Q17/PLANEL_Pot_anual!Q17,0)</f>
        <v>0.45422239705204498</v>
      </c>
      <c r="R42" s="51">
        <f>IF(PLANEL_Pot_anual!R17&lt;&gt;0,R17/PLANEL_Pot_anual!R17,0)</f>
        <v>0.45427679548483485</v>
      </c>
      <c r="S42" s="51">
        <f>IF(PLANEL_Pot_anual!S17&lt;&gt;0,S17/PLANEL_Pot_anual!S17,0)</f>
        <v>0.45455410880497088</v>
      </c>
      <c r="T42" s="51">
        <f>IF(PLANEL_Pot_anual!T17&lt;&gt;0,T17/PLANEL_Pot_anual!T17,0)</f>
        <v>0.4552083941528936</v>
      </c>
      <c r="U42" s="51">
        <f>IF(PLANEL_Pot_anual!U17&lt;&gt;0,U17/PLANEL_Pot_anual!U17,0)</f>
        <v>0.45566411264292289</v>
      </c>
      <c r="V42" s="51">
        <f>IF(PLANEL_Pot_anual!V17&lt;&gt;0,V17/PLANEL_Pot_anual!V17,0)</f>
        <v>0.45613679315804101</v>
      </c>
      <c r="W42" s="51">
        <f>IF(PLANEL_Pot_anual!W17&lt;&gt;0,W17/PLANEL_Pot_anual!W17,0)</f>
        <v>0.45685197866805699</v>
      </c>
      <c r="X42" s="51">
        <f>IF(PLANEL_Pot_anual!X17&lt;&gt;0,X17/PLANEL_Pot_anual!X17,0)</f>
        <v>0.45697138686518435</v>
      </c>
      <c r="Y42" s="51">
        <f>IF(PLANEL_Pot_anual!Y17&lt;&gt;0,Y17/PLANEL_Pot_anual!Y17,0)</f>
        <v>0.45727163388045394</v>
      </c>
      <c r="Z42" s="51">
        <f>IF(PLANEL_Pot_anual!Z17&lt;&gt;0,Z17/PLANEL_Pot_anual!Z17,0)</f>
        <v>0.45728275240504701</v>
      </c>
      <c r="AA42" s="51">
        <f>IF(PLANEL_Pot_anual!AA17&lt;&gt;0,AA17/PLANEL_Pot_anual!AA17,0)</f>
        <v>0.45757717862352515</v>
      </c>
      <c r="AB42" s="81">
        <f>IF(PLANEL_Pot_anual!AB17&lt;&gt;0,AB17/PLANEL_Pot_anual!AB17,0)</f>
        <v>0.45760959794865297</v>
      </c>
      <c r="AC42" s="51">
        <f>IF(PLANEL_Pot_anual!AC17&lt;&gt;0,AC17/PLANEL_Pot_anual!AC17,0)</f>
        <v>0.45761099997061849</v>
      </c>
      <c r="AD42" s="51">
        <f>IF(PLANEL_Pot_anual!AD17&lt;&gt;0,AD17/PLANEL_Pot_anual!AD17,0)</f>
        <v>0.45761099993661819</v>
      </c>
      <c r="AE42" s="51">
        <f>IF(PLANEL_Pot_anual!AE17&lt;&gt;0,AE17/PLANEL_Pot_anual!AE17,0)</f>
        <v>0.45761100001523414</v>
      </c>
      <c r="AF42" s="51">
        <f>IF(PLANEL_Pot_anual!AF17&lt;&gt;0,AF17/PLANEL_Pot_anual!AF17,0)</f>
        <v>0.45761100000002536</v>
      </c>
      <c r="AG42" s="51">
        <f>IF(PLANEL_Pot_anual!AG17&lt;&gt;0,AG17/PLANEL_Pot_anual!AG17,0)</f>
        <v>0.45761099994306542</v>
      </c>
      <c r="AH42" s="51">
        <f>IF(PLANEL_Pot_anual!AH17&lt;&gt;0,AH17/PLANEL_Pot_anual!AH17,0)</f>
        <v>0.45761099995691523</v>
      </c>
      <c r="AI42" s="51">
        <f>IF(PLANEL_Pot_anual!AI17&lt;&gt;0,AI17/PLANEL_Pot_anual!AI17,0)</f>
        <v>0.45761099999560834</v>
      </c>
      <c r="AJ42" s="51">
        <f>IF(PLANEL_Pot_anual!AJ17&lt;&gt;0,AJ17/PLANEL_Pot_anual!AJ17,0)</f>
        <v>0.45761099996344051</v>
      </c>
      <c r="AK42" s="51">
        <f>IF(PLANEL_Pot_anual!AK17&lt;&gt;0,AK17/PLANEL_Pot_anual!AK17,0)</f>
        <v>0.45761099998410198</v>
      </c>
      <c r="AL42" s="51">
        <f>IF(PLANEL_Pot_anual!AL17&lt;&gt;0,AL17/PLANEL_Pot_anual!AL17,0)</f>
        <v>0.4576109999599684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0.25828562932478316</v>
      </c>
      <c r="Z45" s="53">
        <f>IF(PLANEL_Pot_anual!Z20&lt;&gt;0,Z20/PLANEL_Pot_anual!Z20,0)</f>
        <v>0.27173933772665515</v>
      </c>
      <c r="AA45" s="53">
        <f>IF(PLANEL_Pot_anual!AA20&lt;&gt;0,AA20/PLANEL_Pot_anual!AA20,0)</f>
        <v>0.27858722011059206</v>
      </c>
      <c r="AB45" s="83">
        <f>IF(PLANEL_Pot_anual!AB20&lt;&gt;0,AB20/PLANEL_Pot_anual!AB20,0)</f>
        <v>0.2813256600138006</v>
      </c>
      <c r="AC45" s="53">
        <f>IF(PLANEL_Pot_anual!AC20&lt;&gt;0,AC20/PLANEL_Pot_anual!AC20,0)</f>
        <v>0.28132566000965226</v>
      </c>
      <c r="AD45" s="53">
        <f>IF(PLANEL_Pot_anual!AD20&lt;&gt;0,AD20/PLANEL_Pot_anual!AD20,0)</f>
        <v>0.28132566000742143</v>
      </c>
      <c r="AE45" s="53">
        <f>IF(PLANEL_Pot_anual!AE20&lt;&gt;0,AE20/PLANEL_Pot_anual!AE20,0)</f>
        <v>0.28132566000602816</v>
      </c>
      <c r="AF45" s="53">
        <f>IF(PLANEL_Pot_anual!AF20&lt;&gt;0,AF20/PLANEL_Pot_anual!AF20,0)</f>
        <v>0.28132566000507536</v>
      </c>
      <c r="AG45" s="53">
        <f>IF(PLANEL_Pot_anual!AG20&lt;&gt;0,AG20/PLANEL_Pot_anual!AG20,0)</f>
        <v>0.28132566000438264</v>
      </c>
      <c r="AH45" s="53">
        <f>IF(PLANEL_Pot_anual!AH20&lt;&gt;0,AH20/PLANEL_Pot_anual!AH20,0)</f>
        <v>0.28132566000385628</v>
      </c>
      <c r="AI45" s="53">
        <f>IF(PLANEL_Pot_anual!AI20&lt;&gt;0,AI20/PLANEL_Pot_anual!AI20,0)</f>
        <v>0.28132566000344289</v>
      </c>
      <c r="AJ45" s="53">
        <f>IF(PLANEL_Pot_anual!AJ20&lt;&gt;0,AJ20/PLANEL_Pot_anual!AJ20,0)</f>
        <v>0.28132566000310949</v>
      </c>
      <c r="AK45" s="53">
        <f>IF(PLANEL_Pot_anual!AK20&lt;&gt;0,AK20/PLANEL_Pot_anual!AK20,0)</f>
        <v>0.28132566000283493</v>
      </c>
      <c r="AL45" s="53">
        <f>IF(PLANEL_Pot_anual!AL20&lt;&gt;0,AL20/PLANEL_Pot_anual!AL20,0)</f>
        <v>0.28132566000260495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3454.8333259999999</v>
      </c>
      <c r="C4" s="58">
        <v>3499.517707</v>
      </c>
      <c r="D4" s="58">
        <v>4150.6606819999997</v>
      </c>
      <c r="E4" s="58">
        <v>4039.8127709999999</v>
      </c>
      <c r="F4" s="58">
        <v>4377.9403910000001</v>
      </c>
      <c r="G4" s="58">
        <v>4322.6299040000004</v>
      </c>
      <c r="H4" s="58">
        <v>4203.8932910000003</v>
      </c>
      <c r="I4" s="58">
        <v>4571.1431300000004</v>
      </c>
      <c r="J4" s="58">
        <v>4952.7415819999997</v>
      </c>
      <c r="K4" s="58">
        <v>4881.6788820000002</v>
      </c>
      <c r="L4" s="58">
        <v>6043.1194400000004</v>
      </c>
      <c r="M4" s="58">
        <v>6129.4828399999997</v>
      </c>
      <c r="N4" s="58">
        <v>6112.7368479999996</v>
      </c>
      <c r="O4" s="58">
        <v>6112.7368479999996</v>
      </c>
      <c r="P4" s="58">
        <v>6112.7368479999996</v>
      </c>
      <c r="Q4" s="58">
        <v>6112.7368479999996</v>
      </c>
      <c r="R4" s="58">
        <v>6447.0773509999999</v>
      </c>
      <c r="S4" s="58">
        <v>7275.865135</v>
      </c>
      <c r="T4" s="58">
        <v>7275.865135</v>
      </c>
      <c r="U4" s="58">
        <v>7106.9665960000002</v>
      </c>
      <c r="V4" s="58">
        <v>7106.9665960000002</v>
      </c>
      <c r="W4" s="58">
        <v>7106.9665960000002</v>
      </c>
      <c r="X4" s="58">
        <v>7106.9665960000002</v>
      </c>
      <c r="Y4" s="58">
        <v>7106.9665960000002</v>
      </c>
      <c r="Z4" s="58">
        <v>7102.5215459999999</v>
      </c>
      <c r="AA4" s="58">
        <v>7102.5215459999999</v>
      </c>
      <c r="AB4" s="58">
        <v>7102.5215459999999</v>
      </c>
      <c r="AC4" s="58">
        <v>7102.5215459999999</v>
      </c>
      <c r="AD4" s="58">
        <v>7102.5215459999999</v>
      </c>
      <c r="AE4" s="58">
        <v>7102.5215459999999</v>
      </c>
      <c r="AF4" s="58">
        <v>7102.5215459999999</v>
      </c>
      <c r="AG4" s="58">
        <v>7102.5215459999999</v>
      </c>
      <c r="AH4" s="58">
        <v>7102.5215459999999</v>
      </c>
      <c r="AI4" s="58">
        <v>7102.5215459999999</v>
      </c>
      <c r="AJ4" s="58">
        <v>6885.5770460000003</v>
      </c>
      <c r="AK4" s="58">
        <v>6885.5770460000003</v>
      </c>
      <c r="AL4" s="58">
        <v>6885.5770460000003</v>
      </c>
      <c r="AM4" s="58">
        <v>6885.5770460000003</v>
      </c>
      <c r="AN4" s="58">
        <v>6885.5770460000003</v>
      </c>
    </row>
    <row r="5" spans="1:40" x14ac:dyDescent="0.25">
      <c r="A5" s="229" t="s">
        <v>4</v>
      </c>
      <c r="B5" s="58">
        <v>2285.8200000000002</v>
      </c>
      <c r="C5" s="58">
        <v>1977.3</v>
      </c>
      <c r="D5" s="58">
        <v>2380.3200000000002</v>
      </c>
      <c r="E5" s="58">
        <v>2380.3200000000002</v>
      </c>
      <c r="F5" s="58">
        <v>2380.3200000000002</v>
      </c>
      <c r="G5" s="58">
        <v>1840.095</v>
      </c>
      <c r="H5" s="58">
        <v>1311.075</v>
      </c>
      <c r="I5" s="58">
        <v>2635.32</v>
      </c>
      <c r="J5" s="58">
        <v>2536.3200000000002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725.20449740000004</v>
      </c>
      <c r="C6" s="58">
        <v>1020.472029</v>
      </c>
      <c r="D6" s="58">
        <v>1402.713925</v>
      </c>
      <c r="E6" s="58">
        <v>1333.8785270000001</v>
      </c>
      <c r="F6" s="58">
        <v>1903.215426</v>
      </c>
      <c r="G6" s="58">
        <v>2032.4036860000001</v>
      </c>
      <c r="H6" s="58">
        <v>2890.8173929999998</v>
      </c>
      <c r="I6" s="58">
        <v>3341.8298359999999</v>
      </c>
      <c r="J6" s="58">
        <v>4428.3010999999997</v>
      </c>
      <c r="K6" s="58">
        <v>4152.4823059999999</v>
      </c>
      <c r="L6" s="58">
        <v>4326.5000170000003</v>
      </c>
      <c r="M6" s="58">
        <v>6328.4858009999998</v>
      </c>
      <c r="N6" s="58">
        <v>7128.7653200000004</v>
      </c>
      <c r="O6" s="58">
        <v>9581.4906900000005</v>
      </c>
      <c r="P6" s="58">
        <v>10234.165349999999</v>
      </c>
      <c r="Q6" s="58">
        <v>11708.649450000001</v>
      </c>
      <c r="R6" s="58">
        <v>12059.524079999999</v>
      </c>
      <c r="S6" s="58">
        <v>12983.572620000001</v>
      </c>
      <c r="T6" s="58">
        <v>13174.48683</v>
      </c>
      <c r="U6" s="58">
        <v>14140.191989999999</v>
      </c>
      <c r="V6" s="58">
        <v>15668.3946</v>
      </c>
      <c r="W6" s="58">
        <v>17068.625889999999</v>
      </c>
      <c r="X6" s="58">
        <v>18963.317459999998</v>
      </c>
      <c r="Y6" s="58">
        <v>21268.620060000001</v>
      </c>
      <c r="Z6" s="58">
        <v>23590.456569999998</v>
      </c>
      <c r="AA6" s="58">
        <v>25056.476780000001</v>
      </c>
      <c r="AB6" s="58">
        <v>25808.159930000002</v>
      </c>
      <c r="AC6" s="58">
        <v>25693.673989999999</v>
      </c>
      <c r="AD6" s="58">
        <v>30439.266950000001</v>
      </c>
      <c r="AE6" s="58">
        <v>32095.682820000002</v>
      </c>
      <c r="AF6" s="58">
        <v>33425.477400000003</v>
      </c>
      <c r="AG6" s="58">
        <v>34694.616390000003</v>
      </c>
      <c r="AH6" s="58">
        <v>36036.656210000001</v>
      </c>
      <c r="AI6" s="58">
        <v>37683.926829999997</v>
      </c>
      <c r="AJ6" s="58">
        <v>39178.239130000002</v>
      </c>
      <c r="AK6" s="58">
        <v>39507.055480000003</v>
      </c>
      <c r="AL6" s="58">
        <v>41570.722750000001</v>
      </c>
      <c r="AM6" s="58">
        <v>43330.862630000003</v>
      </c>
      <c r="AN6" s="58">
        <v>43669.828450000001</v>
      </c>
    </row>
    <row r="7" spans="1:40" x14ac:dyDescent="0.25">
      <c r="A7" s="229" t="s">
        <v>3</v>
      </c>
      <c r="B7" s="58">
        <v>9299.924078</v>
      </c>
      <c r="C7" s="58">
        <v>9687.3282180000006</v>
      </c>
      <c r="D7" s="58">
        <v>10196.13445</v>
      </c>
      <c r="E7" s="58">
        <v>9970.7169620000004</v>
      </c>
      <c r="F7" s="58">
        <v>10885.534970000001</v>
      </c>
      <c r="G7" s="58">
        <v>11291.302820000001</v>
      </c>
      <c r="H7" s="58">
        <v>10591.78457</v>
      </c>
      <c r="I7" s="58">
        <v>10328.861209999999</v>
      </c>
      <c r="J7" s="58">
        <v>8219.3858749999999</v>
      </c>
      <c r="K7" s="58">
        <v>10027.18627</v>
      </c>
      <c r="L7" s="58">
        <v>11697.199640000001</v>
      </c>
      <c r="M7" s="58">
        <v>12909.13407</v>
      </c>
      <c r="N7" s="58">
        <v>14620.07516</v>
      </c>
      <c r="O7" s="58">
        <v>14785.019679999999</v>
      </c>
      <c r="P7" s="58">
        <v>15221.39069</v>
      </c>
      <c r="Q7" s="58">
        <v>15901.018400000001</v>
      </c>
      <c r="R7" s="58">
        <v>16239.692859999999</v>
      </c>
      <c r="S7" s="58">
        <v>16071.04293</v>
      </c>
      <c r="T7" s="58">
        <v>15799.11859</v>
      </c>
      <c r="U7" s="58">
        <v>16050.57754</v>
      </c>
      <c r="V7" s="58">
        <v>16926.988730000001</v>
      </c>
      <c r="W7" s="58">
        <v>17803.39993</v>
      </c>
      <c r="X7" s="58">
        <v>18680.000609999999</v>
      </c>
      <c r="Y7" s="58">
        <v>19556.411810000001</v>
      </c>
      <c r="Z7" s="58">
        <v>20432.823</v>
      </c>
      <c r="AA7" s="58">
        <v>21309.42369</v>
      </c>
      <c r="AB7" s="58">
        <v>22185.834879999999</v>
      </c>
      <c r="AC7" s="58">
        <v>23062.246070000001</v>
      </c>
      <c r="AD7" s="58">
        <v>23337.536769999999</v>
      </c>
      <c r="AE7" s="58">
        <v>24214.232199999999</v>
      </c>
      <c r="AF7" s="58">
        <v>25090.643390000001</v>
      </c>
      <c r="AG7" s="58">
        <v>25280.137709999999</v>
      </c>
      <c r="AH7" s="58">
        <v>25469.632020000001</v>
      </c>
      <c r="AI7" s="58">
        <v>25315.004659999999</v>
      </c>
      <c r="AJ7" s="58">
        <v>25504.498970000001</v>
      </c>
      <c r="AK7" s="58">
        <v>25504.498970000001</v>
      </c>
      <c r="AL7" s="58">
        <v>25504.498970000001</v>
      </c>
      <c r="AM7" s="58">
        <v>25504.498970000001</v>
      </c>
      <c r="AN7" s="58">
        <v>25504.498970000001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4592.5635670000001</v>
      </c>
      <c r="C10" s="58">
        <v>4177.9500120000002</v>
      </c>
      <c r="D10" s="58">
        <v>4698.6803819999996</v>
      </c>
      <c r="E10" s="58">
        <v>4082.4448790000001</v>
      </c>
      <c r="F10" s="58">
        <v>3879.7807120000002</v>
      </c>
      <c r="G10" s="58">
        <v>4126.0285709999998</v>
      </c>
      <c r="H10" s="58">
        <v>3995.6119319999998</v>
      </c>
      <c r="I10" s="58">
        <v>4413.8704310000003</v>
      </c>
      <c r="J10" s="58">
        <v>4765.7476429999997</v>
      </c>
      <c r="K10" s="58">
        <v>4728.1467469999998</v>
      </c>
      <c r="L10" s="58">
        <v>4715.7348700000002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4950.2907269999996</v>
      </c>
      <c r="P11" s="58">
        <v>6464.5918019999999</v>
      </c>
      <c r="Q11" s="58">
        <v>10727.54105</v>
      </c>
      <c r="R11" s="58">
        <v>11660.65956</v>
      </c>
      <c r="S11" s="58">
        <v>12753.36205</v>
      </c>
      <c r="T11" s="58">
        <v>12753.36205</v>
      </c>
      <c r="U11" s="58">
        <v>14167.2479</v>
      </c>
      <c r="V11" s="58">
        <v>16114.28131</v>
      </c>
      <c r="W11" s="58">
        <v>18039.131410000002</v>
      </c>
      <c r="X11" s="58">
        <v>19525.208750000002</v>
      </c>
      <c r="Y11" s="58">
        <v>20579.60828</v>
      </c>
      <c r="Z11" s="58">
        <v>21962.543010000001</v>
      </c>
      <c r="AA11" s="58">
        <v>23316.55631</v>
      </c>
      <c r="AB11" s="58">
        <v>26361.364369999999</v>
      </c>
      <c r="AC11" s="58">
        <v>29197.931390000002</v>
      </c>
      <c r="AD11" s="58">
        <v>29197.931390000002</v>
      </c>
      <c r="AE11" s="58">
        <v>31025.773079999999</v>
      </c>
      <c r="AF11" s="58">
        <v>33203.720260000002</v>
      </c>
      <c r="AG11" s="58">
        <v>35918.7425</v>
      </c>
      <c r="AH11" s="58">
        <v>38845.939850000002</v>
      </c>
      <c r="AI11" s="58">
        <v>42603.042159999997</v>
      </c>
      <c r="AJ11" s="58">
        <v>46153.007140000002</v>
      </c>
      <c r="AK11" s="58">
        <v>50011.13493</v>
      </c>
      <c r="AL11" s="58">
        <v>53589.100449999998</v>
      </c>
      <c r="AM11" s="58">
        <v>56816.292959999999</v>
      </c>
      <c r="AN11" s="58">
        <v>59483.452100000002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4809.1847260000004</v>
      </c>
      <c r="G12" s="58">
        <v>4867.3073260000001</v>
      </c>
      <c r="H12" s="58">
        <v>5059.8664259999996</v>
      </c>
      <c r="I12" s="58">
        <v>5218.2612259999996</v>
      </c>
      <c r="J12" s="58">
        <v>5219.1932880000004</v>
      </c>
      <c r="K12" s="58">
        <v>7568.1627520000002</v>
      </c>
      <c r="L12" s="58">
        <v>9257.5612259999998</v>
      </c>
      <c r="M12" s="58">
        <v>9177.1732350000002</v>
      </c>
      <c r="N12" s="58">
        <v>11835.15223</v>
      </c>
      <c r="O12" s="58">
        <v>11162.5445</v>
      </c>
      <c r="P12" s="58">
        <v>10961.55243</v>
      </c>
      <c r="Q12" s="58">
        <v>10546.79413</v>
      </c>
      <c r="R12" s="58">
        <v>11391.43957</v>
      </c>
      <c r="S12" s="58">
        <v>11941.45175</v>
      </c>
      <c r="T12" s="58">
        <v>13640.54213</v>
      </c>
      <c r="U12" s="58">
        <v>13642.13673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13642.13673</v>
      </c>
      <c r="AB12" s="58">
        <v>13642.13673</v>
      </c>
      <c r="AC12" s="58">
        <v>13642.13673</v>
      </c>
      <c r="AD12" s="58">
        <v>13642.13673</v>
      </c>
      <c r="AE12" s="58">
        <v>13642.13673</v>
      </c>
      <c r="AF12" s="58">
        <v>13642.13673</v>
      </c>
      <c r="AG12" s="58">
        <v>13642.13673</v>
      </c>
      <c r="AH12" s="58">
        <v>13642.13673</v>
      </c>
      <c r="AI12" s="58">
        <v>13642.13673</v>
      </c>
      <c r="AJ12" s="58">
        <v>13642.13673</v>
      </c>
      <c r="AK12" s="58">
        <v>13642.13673</v>
      </c>
      <c r="AL12" s="58">
        <v>13642.13673</v>
      </c>
      <c r="AM12" s="58">
        <v>13642.13673</v>
      </c>
      <c r="AN12" s="58">
        <v>13642.13673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140.14060000000001</v>
      </c>
      <c r="H13" s="58">
        <v>313.42140000000001</v>
      </c>
      <c r="I13" s="58">
        <v>365.30200000000002</v>
      </c>
      <c r="J13" s="58">
        <v>434.26900000000001</v>
      </c>
      <c r="K13" s="58">
        <v>428.66899999999998</v>
      </c>
      <c r="L13" s="58">
        <v>428.66899999999998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560.82866650000005</v>
      </c>
      <c r="AB13" s="58">
        <v>772.89466649999997</v>
      </c>
      <c r="AC13" s="58">
        <v>582.00026649999995</v>
      </c>
      <c r="AD13" s="58">
        <v>930.7002665</v>
      </c>
      <c r="AE13" s="58">
        <v>1330.7002660000001</v>
      </c>
      <c r="AF13" s="58">
        <v>1730.7002660000001</v>
      </c>
      <c r="AG13" s="58">
        <v>2130.7002659999998</v>
      </c>
      <c r="AH13" s="58">
        <v>2530.7002659999998</v>
      </c>
      <c r="AI13" s="58">
        <v>2930.7002659999998</v>
      </c>
      <c r="AJ13" s="58">
        <v>3330.7002659999998</v>
      </c>
      <c r="AK13" s="58">
        <v>3730.7002659999998</v>
      </c>
      <c r="AL13" s="58">
        <v>4130.7002659999998</v>
      </c>
      <c r="AM13" s="58">
        <v>4530.7002659999998</v>
      </c>
      <c r="AN13" s="58">
        <v>4930.7002659999998</v>
      </c>
    </row>
    <row r="14" spans="1:40" x14ac:dyDescent="0.25">
      <c r="A14" s="229" t="s">
        <v>1</v>
      </c>
      <c r="B14" s="58">
        <v>53863.006020000001</v>
      </c>
      <c r="C14" s="58">
        <v>55484.713400000001</v>
      </c>
      <c r="D14" s="58">
        <v>57718.981549999997</v>
      </c>
      <c r="E14" s="58">
        <v>58789.768649999998</v>
      </c>
      <c r="F14" s="58">
        <v>56460.693639999998</v>
      </c>
      <c r="G14" s="58">
        <v>59986.866560000002</v>
      </c>
      <c r="H14" s="58">
        <v>62366.094420000001</v>
      </c>
      <c r="I14" s="58">
        <v>64900.37487</v>
      </c>
      <c r="J14" s="58">
        <v>70309.448380000002</v>
      </c>
      <c r="K14" s="58">
        <v>71496.942660000001</v>
      </c>
      <c r="L14" s="58">
        <v>71296.105339999995</v>
      </c>
      <c r="M14" s="58">
        <v>72833.641329999999</v>
      </c>
      <c r="N14" s="58">
        <v>73485.760670000003</v>
      </c>
      <c r="O14" s="58">
        <v>73563.889370000004</v>
      </c>
      <c r="P14" s="58">
        <v>74390.756370000003</v>
      </c>
      <c r="Q14" s="58">
        <v>74540.396640000006</v>
      </c>
      <c r="R14" s="58">
        <v>76288.102769999998</v>
      </c>
      <c r="S14" s="58">
        <v>78465.339919999999</v>
      </c>
      <c r="T14" s="58">
        <v>81440.026620000004</v>
      </c>
      <c r="U14" s="58">
        <v>85193.479389999993</v>
      </c>
      <c r="V14" s="58">
        <v>85666.373630000002</v>
      </c>
      <c r="W14" s="58">
        <v>86261.154609999998</v>
      </c>
      <c r="X14" s="58">
        <v>86976.347439999998</v>
      </c>
      <c r="Y14" s="58">
        <v>87865.793239999999</v>
      </c>
      <c r="Z14" s="58">
        <v>88738.996700000003</v>
      </c>
      <c r="AA14" s="58">
        <v>90312.923609999998</v>
      </c>
      <c r="AB14" s="58">
        <v>90974.404490000001</v>
      </c>
      <c r="AC14" s="58">
        <v>92947.609299999996</v>
      </c>
      <c r="AD14" s="58">
        <v>92947.609299999996</v>
      </c>
      <c r="AE14" s="58">
        <v>92947.609299999996</v>
      </c>
      <c r="AF14" s="58">
        <v>92947.609299999996</v>
      </c>
      <c r="AG14" s="58">
        <v>93210.858380000005</v>
      </c>
      <c r="AH14" s="58">
        <v>93318.402660000007</v>
      </c>
      <c r="AI14" s="58">
        <v>92976.542530000006</v>
      </c>
      <c r="AJ14" s="58">
        <v>92682.590580000004</v>
      </c>
      <c r="AK14" s="58">
        <v>93212.117289999995</v>
      </c>
      <c r="AL14" s="58">
        <v>92804.98947</v>
      </c>
      <c r="AM14" s="58">
        <v>92856.697209999998</v>
      </c>
      <c r="AN14" s="58">
        <v>94206.456879999998</v>
      </c>
    </row>
    <row r="15" spans="1:40" x14ac:dyDescent="0.25">
      <c r="A15" s="229" t="s">
        <v>645</v>
      </c>
      <c r="B15" s="58">
        <v>80887.378358400005</v>
      </c>
      <c r="C15" s="58">
        <v>82513.308235999997</v>
      </c>
      <c r="D15" s="58">
        <v>87215.242058999997</v>
      </c>
      <c r="E15" s="58">
        <v>87267.589859</v>
      </c>
      <c r="F15" s="58">
        <v>86804.341508999991</v>
      </c>
      <c r="G15" s="58">
        <v>90710.305510999999</v>
      </c>
      <c r="H15" s="58">
        <v>92836.095476000002</v>
      </c>
      <c r="I15" s="58">
        <v>97878.493747</v>
      </c>
      <c r="J15" s="58">
        <v>102968.93791199999</v>
      </c>
      <c r="K15" s="58">
        <v>108022.119661</v>
      </c>
      <c r="L15" s="58">
        <v>112503.74057699999</v>
      </c>
      <c r="M15" s="58">
        <v>117242.218093</v>
      </c>
      <c r="N15" s="58">
        <v>122114.85801900001</v>
      </c>
      <c r="O15" s="58">
        <v>127184.709693</v>
      </c>
      <c r="P15" s="58">
        <v>131587.69429700001</v>
      </c>
      <c r="Q15" s="58">
        <v>135780.17139220002</v>
      </c>
      <c r="R15" s="58">
        <v>140139.27877599999</v>
      </c>
      <c r="S15" s="58">
        <v>144596.43059</v>
      </c>
      <c r="T15" s="58">
        <v>149189.19753999999</v>
      </c>
      <c r="U15" s="58">
        <v>153972.84633099998</v>
      </c>
      <c r="V15" s="58">
        <v>158797.18778099999</v>
      </c>
      <c r="W15" s="58">
        <v>163593.46135100001</v>
      </c>
      <c r="X15" s="58">
        <v>168566.02377099998</v>
      </c>
      <c r="Y15" s="58">
        <v>173689.85870099999</v>
      </c>
      <c r="Z15" s="58">
        <v>179137.79954100001</v>
      </c>
      <c r="AA15" s="58">
        <v>184539.0609175</v>
      </c>
      <c r="AB15" s="58">
        <v>190085.5101975</v>
      </c>
      <c r="AC15" s="58">
        <v>195466.31287750002</v>
      </c>
      <c r="AD15" s="58">
        <v>200835.8965375</v>
      </c>
      <c r="AE15" s="58">
        <v>205596.84952699998</v>
      </c>
      <c r="AF15" s="58">
        <v>210381.002477</v>
      </c>
      <c r="AG15" s="58">
        <v>215217.90710700001</v>
      </c>
      <c r="AH15" s="58">
        <v>220184.182867</v>
      </c>
      <c r="AI15" s="58">
        <v>225237.06830700001</v>
      </c>
      <c r="AJ15" s="58">
        <v>230359.943447</v>
      </c>
      <c r="AK15" s="58">
        <v>235476.41429700001</v>
      </c>
      <c r="AL15" s="58">
        <v>241110.91926699999</v>
      </c>
      <c r="AM15" s="58">
        <v>246549.95939699997</v>
      </c>
      <c r="AN15" s="58">
        <v>251305.84402700001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3454.8333259999999</v>
      </c>
      <c r="C19" s="58">
        <f t="shared" si="2"/>
        <v>3499.517707</v>
      </c>
      <c r="D19" s="58">
        <f t="shared" si="2"/>
        <v>4150.6606819999997</v>
      </c>
      <c r="E19" s="58">
        <f t="shared" si="2"/>
        <v>4039.8127709999999</v>
      </c>
      <c r="F19" s="58">
        <f t="shared" si="2"/>
        <v>4377.9403910000001</v>
      </c>
      <c r="G19" s="58">
        <f t="shared" si="2"/>
        <v>4322.6299040000004</v>
      </c>
      <c r="H19" s="58">
        <f t="shared" si="2"/>
        <v>4203.8932910000003</v>
      </c>
      <c r="I19" s="58">
        <f t="shared" si="2"/>
        <v>4571.1431300000004</v>
      </c>
      <c r="J19" s="58">
        <f t="shared" si="2"/>
        <v>4952.7415819999997</v>
      </c>
      <c r="K19" s="58">
        <f t="shared" si="2"/>
        <v>4881.6788820000002</v>
      </c>
      <c r="L19" s="58">
        <f t="shared" si="2"/>
        <v>6043.1194400000004</v>
      </c>
      <c r="M19" s="58">
        <f t="shared" si="2"/>
        <v>6129.4828399999997</v>
      </c>
      <c r="N19" s="58">
        <f t="shared" si="2"/>
        <v>6112.7368479999996</v>
      </c>
      <c r="O19" s="58">
        <f t="shared" si="2"/>
        <v>6112.7368479999996</v>
      </c>
      <c r="P19" s="58">
        <f t="shared" si="2"/>
        <v>6112.7368479999996</v>
      </c>
      <c r="Q19" s="58">
        <f t="shared" si="2"/>
        <v>6112.7368479999996</v>
      </c>
      <c r="R19" s="58">
        <f t="shared" si="2"/>
        <v>6447.0773509999999</v>
      </c>
      <c r="S19" s="58">
        <f t="shared" si="2"/>
        <v>7275.865135</v>
      </c>
      <c r="T19" s="58">
        <f t="shared" si="2"/>
        <v>7275.865135</v>
      </c>
      <c r="U19" s="58">
        <f t="shared" si="2"/>
        <v>7106.9665960000002</v>
      </c>
      <c r="V19" s="58">
        <f t="shared" si="2"/>
        <v>7106.9665960000002</v>
      </c>
      <c r="W19" s="58">
        <f t="shared" si="2"/>
        <v>7106.9665960000002</v>
      </c>
      <c r="X19" s="58">
        <f t="shared" si="2"/>
        <v>7106.9665960000002</v>
      </c>
      <c r="Y19" s="58">
        <f t="shared" si="2"/>
        <v>7106.9665960000002</v>
      </c>
      <c r="Z19" s="58">
        <f t="shared" si="2"/>
        <v>7102.5215459999999</v>
      </c>
      <c r="AA19" s="58">
        <f t="shared" si="2"/>
        <v>7102.5215459999999</v>
      </c>
      <c r="AB19" s="58">
        <f t="shared" si="2"/>
        <v>7102.5215459999999</v>
      </c>
      <c r="AC19" s="58">
        <f t="shared" si="2"/>
        <v>7102.5215459999999</v>
      </c>
      <c r="AD19" s="58">
        <f t="shared" si="2"/>
        <v>7102.5215459999999</v>
      </c>
      <c r="AE19" s="58">
        <f t="shared" si="2"/>
        <v>7102.5215459999999</v>
      </c>
      <c r="AF19" s="58">
        <f t="shared" si="2"/>
        <v>7102.5215459999999</v>
      </c>
      <c r="AG19" s="58">
        <f t="shared" si="2"/>
        <v>7102.5215459999999</v>
      </c>
      <c r="AH19" s="58">
        <f t="shared" si="2"/>
        <v>7102.5215459999999</v>
      </c>
      <c r="AI19" s="58">
        <f t="shared" si="2"/>
        <v>7102.5215459999999</v>
      </c>
      <c r="AJ19" s="58">
        <f t="shared" si="2"/>
        <v>6885.5770460000003</v>
      </c>
      <c r="AK19" s="58">
        <f t="shared" si="2"/>
        <v>6885.5770460000003</v>
      </c>
      <c r="AL19" s="58">
        <f t="shared" si="2"/>
        <v>6885.5770460000003</v>
      </c>
      <c r="AM19" s="58">
        <f t="shared" si="2"/>
        <v>6885.5770460000003</v>
      </c>
      <c r="AN19" s="58">
        <f t="shared" si="2"/>
        <v>6885.5770460000003</v>
      </c>
    </row>
    <row r="20" spans="1:40" x14ac:dyDescent="0.25">
      <c r="A20" t="str">
        <f t="shared" ref="A20:AN20" si="3">A5</f>
        <v>Carvão</v>
      </c>
      <c r="B20" s="58">
        <f t="shared" si="3"/>
        <v>2285.8200000000002</v>
      </c>
      <c r="C20" s="58">
        <f t="shared" si="3"/>
        <v>1977.3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1840.095</v>
      </c>
      <c r="H20" s="58">
        <f t="shared" si="3"/>
        <v>1311.075</v>
      </c>
      <c r="I20" s="58">
        <f t="shared" si="3"/>
        <v>2635.32</v>
      </c>
      <c r="J20" s="58">
        <f t="shared" si="3"/>
        <v>2536.3200000000002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725.20449740000004</v>
      </c>
      <c r="C21" s="58">
        <f t="shared" si="4"/>
        <v>1020.472029</v>
      </c>
      <c r="D21" s="58">
        <f t="shared" si="4"/>
        <v>1402.713925</v>
      </c>
      <c r="E21" s="58">
        <f t="shared" si="4"/>
        <v>1333.8785270000001</v>
      </c>
      <c r="F21" s="58">
        <f t="shared" si="4"/>
        <v>1903.215426</v>
      </c>
      <c r="G21" s="58">
        <f t="shared" si="4"/>
        <v>2032.4036860000001</v>
      </c>
      <c r="H21" s="58">
        <f t="shared" si="4"/>
        <v>2890.8173929999998</v>
      </c>
      <c r="I21" s="58">
        <f t="shared" si="4"/>
        <v>3341.8298359999999</v>
      </c>
      <c r="J21" s="58">
        <f t="shared" si="4"/>
        <v>4428.3010999999997</v>
      </c>
      <c r="K21" s="58">
        <f t="shared" si="4"/>
        <v>4152.4823059999999</v>
      </c>
      <c r="L21" s="58">
        <f t="shared" si="4"/>
        <v>4326.5000170000003</v>
      </c>
      <c r="M21" s="58">
        <f t="shared" si="4"/>
        <v>6328.4858009999998</v>
      </c>
      <c r="N21" s="58">
        <f t="shared" si="4"/>
        <v>7128.7653200000004</v>
      </c>
      <c r="O21" s="58">
        <f t="shared" si="4"/>
        <v>9581.4906900000005</v>
      </c>
      <c r="P21" s="58">
        <f t="shared" si="4"/>
        <v>10234.165349999999</v>
      </c>
      <c r="Q21" s="58">
        <f t="shared" si="4"/>
        <v>11708.649450000001</v>
      </c>
      <c r="R21" s="58">
        <f t="shared" si="4"/>
        <v>12059.524079999999</v>
      </c>
      <c r="S21" s="58">
        <f t="shared" si="4"/>
        <v>12983.572620000001</v>
      </c>
      <c r="T21" s="58">
        <f t="shared" si="4"/>
        <v>13174.48683</v>
      </c>
      <c r="U21" s="58">
        <f t="shared" si="4"/>
        <v>14140.191989999999</v>
      </c>
      <c r="V21" s="58">
        <f t="shared" si="4"/>
        <v>15668.3946</v>
      </c>
      <c r="W21" s="58">
        <f t="shared" si="4"/>
        <v>17068.625889999999</v>
      </c>
      <c r="X21" s="58">
        <f t="shared" si="4"/>
        <v>18963.317459999998</v>
      </c>
      <c r="Y21" s="58">
        <f t="shared" si="4"/>
        <v>21268.620060000001</v>
      </c>
      <c r="Z21" s="58">
        <f t="shared" si="4"/>
        <v>23590.456569999998</v>
      </c>
      <c r="AA21" s="58">
        <f t="shared" si="4"/>
        <v>25056.476780000001</v>
      </c>
      <c r="AB21" s="58">
        <f t="shared" si="4"/>
        <v>25808.159930000002</v>
      </c>
      <c r="AC21" s="58">
        <f t="shared" si="4"/>
        <v>25693.673989999999</v>
      </c>
      <c r="AD21" s="58">
        <f t="shared" si="4"/>
        <v>30439.266950000001</v>
      </c>
      <c r="AE21" s="58">
        <f t="shared" si="4"/>
        <v>32095.682820000002</v>
      </c>
      <c r="AF21" s="58">
        <f t="shared" si="4"/>
        <v>33425.477400000003</v>
      </c>
      <c r="AG21" s="58">
        <f t="shared" si="4"/>
        <v>34694.616390000003</v>
      </c>
      <c r="AH21" s="58">
        <f t="shared" si="4"/>
        <v>36036.656210000001</v>
      </c>
      <c r="AI21" s="58">
        <f t="shared" si="4"/>
        <v>37683.926829999997</v>
      </c>
      <c r="AJ21" s="58">
        <f t="shared" si="4"/>
        <v>39178.239130000002</v>
      </c>
      <c r="AK21" s="58">
        <f t="shared" si="4"/>
        <v>39507.055480000003</v>
      </c>
      <c r="AL21" s="58">
        <f t="shared" si="4"/>
        <v>41570.722750000001</v>
      </c>
      <c r="AM21" s="58">
        <f t="shared" si="4"/>
        <v>43330.862630000003</v>
      </c>
      <c r="AN21" s="58">
        <f t="shared" si="4"/>
        <v>43669.828450000001</v>
      </c>
    </row>
    <row r="22" spans="1:40" x14ac:dyDescent="0.25">
      <c r="A22" t="str">
        <f t="shared" ref="A22:AN22" si="5">A7</f>
        <v>Gás Natural</v>
      </c>
      <c r="B22" s="58">
        <f t="shared" si="5"/>
        <v>9299.924078</v>
      </c>
      <c r="C22" s="58">
        <f t="shared" si="5"/>
        <v>9687.3282180000006</v>
      </c>
      <c r="D22" s="58">
        <f t="shared" si="5"/>
        <v>10196.13445</v>
      </c>
      <c r="E22" s="58">
        <f t="shared" si="5"/>
        <v>9970.7169620000004</v>
      </c>
      <c r="F22" s="58">
        <f t="shared" si="5"/>
        <v>10885.534970000001</v>
      </c>
      <c r="G22" s="58">
        <f t="shared" si="5"/>
        <v>11291.302820000001</v>
      </c>
      <c r="H22" s="58">
        <f t="shared" si="5"/>
        <v>10591.78457</v>
      </c>
      <c r="I22" s="58">
        <f t="shared" si="5"/>
        <v>10328.861209999999</v>
      </c>
      <c r="J22" s="58">
        <f t="shared" si="5"/>
        <v>8219.3858749999999</v>
      </c>
      <c r="K22" s="58">
        <f t="shared" si="5"/>
        <v>10027.18627</v>
      </c>
      <c r="L22" s="58">
        <f t="shared" si="5"/>
        <v>11697.199640000001</v>
      </c>
      <c r="M22" s="58">
        <f t="shared" si="5"/>
        <v>12909.13407</v>
      </c>
      <c r="N22" s="58">
        <f t="shared" si="5"/>
        <v>14620.07516</v>
      </c>
      <c r="O22" s="58">
        <f t="shared" si="5"/>
        <v>14785.019679999999</v>
      </c>
      <c r="P22" s="58">
        <f t="shared" si="5"/>
        <v>15221.39069</v>
      </c>
      <c r="Q22" s="58">
        <f t="shared" si="5"/>
        <v>15901.018400000001</v>
      </c>
      <c r="R22" s="58">
        <f t="shared" si="5"/>
        <v>16239.692859999999</v>
      </c>
      <c r="S22" s="58">
        <f t="shared" si="5"/>
        <v>16071.04293</v>
      </c>
      <c r="T22" s="58">
        <f t="shared" si="5"/>
        <v>15799.11859</v>
      </c>
      <c r="U22" s="58">
        <f t="shared" si="5"/>
        <v>16050.57754</v>
      </c>
      <c r="V22" s="58">
        <f t="shared" si="5"/>
        <v>16926.988730000001</v>
      </c>
      <c r="W22" s="58">
        <f t="shared" si="5"/>
        <v>17803.39993</v>
      </c>
      <c r="X22" s="58">
        <f t="shared" si="5"/>
        <v>18680.000609999999</v>
      </c>
      <c r="Y22" s="58">
        <f t="shared" si="5"/>
        <v>19556.411810000001</v>
      </c>
      <c r="Z22" s="58">
        <f t="shared" si="5"/>
        <v>20432.823</v>
      </c>
      <c r="AA22" s="58">
        <f t="shared" si="5"/>
        <v>21309.42369</v>
      </c>
      <c r="AB22" s="58">
        <f t="shared" si="5"/>
        <v>22185.834879999999</v>
      </c>
      <c r="AC22" s="58">
        <f t="shared" si="5"/>
        <v>23062.246070000001</v>
      </c>
      <c r="AD22" s="58">
        <f t="shared" si="5"/>
        <v>23337.536769999999</v>
      </c>
      <c r="AE22" s="58">
        <f t="shared" si="5"/>
        <v>24214.232199999999</v>
      </c>
      <c r="AF22" s="58">
        <f t="shared" si="5"/>
        <v>25090.643390000001</v>
      </c>
      <c r="AG22" s="58">
        <f t="shared" si="5"/>
        <v>25280.137709999999</v>
      </c>
      <c r="AH22" s="58">
        <f t="shared" si="5"/>
        <v>25469.632020000001</v>
      </c>
      <c r="AI22" s="58">
        <f t="shared" si="5"/>
        <v>25315.004659999999</v>
      </c>
      <c r="AJ22" s="58">
        <f t="shared" si="5"/>
        <v>25504.498970000001</v>
      </c>
      <c r="AK22" s="58">
        <f t="shared" si="5"/>
        <v>25504.498970000001</v>
      </c>
      <c r="AL22" s="58">
        <f t="shared" si="5"/>
        <v>25504.498970000001</v>
      </c>
      <c r="AM22" s="58">
        <f t="shared" si="5"/>
        <v>25504.498970000001</v>
      </c>
      <c r="AN22" s="58">
        <f t="shared" si="5"/>
        <v>25504.498970000001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4592.5635670000001</v>
      </c>
      <c r="C25" s="58">
        <f t="shared" si="8"/>
        <v>4177.9500120000002</v>
      </c>
      <c r="D25" s="58">
        <f t="shared" si="8"/>
        <v>4698.6803819999996</v>
      </c>
      <c r="E25" s="58">
        <f t="shared" si="8"/>
        <v>4082.4448790000001</v>
      </c>
      <c r="F25" s="58">
        <f t="shared" si="8"/>
        <v>3879.7807120000002</v>
      </c>
      <c r="G25" s="58">
        <f t="shared" si="8"/>
        <v>4126.0285709999998</v>
      </c>
      <c r="H25" s="58">
        <f t="shared" si="8"/>
        <v>3995.6119319999998</v>
      </c>
      <c r="I25" s="58">
        <f t="shared" si="8"/>
        <v>4413.8704310000003</v>
      </c>
      <c r="J25" s="58">
        <f t="shared" si="8"/>
        <v>4765.7476429999997</v>
      </c>
      <c r="K25" s="58">
        <f t="shared" si="8"/>
        <v>4728.1467469999998</v>
      </c>
      <c r="L25" s="58">
        <f t="shared" si="8"/>
        <v>4715.7348700000002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4950.2907269999996</v>
      </c>
      <c r="P26" s="58">
        <f t="shared" si="9"/>
        <v>6464.5918019999999</v>
      </c>
      <c r="Q26" s="58">
        <f t="shared" si="9"/>
        <v>10727.54105</v>
      </c>
      <c r="R26" s="58">
        <f t="shared" si="9"/>
        <v>11660.65956</v>
      </c>
      <c r="S26" s="58">
        <f t="shared" si="9"/>
        <v>12753.36205</v>
      </c>
      <c r="T26" s="58">
        <f t="shared" si="9"/>
        <v>12753.36205</v>
      </c>
      <c r="U26" s="58">
        <f t="shared" si="9"/>
        <v>14167.2479</v>
      </c>
      <c r="V26" s="58">
        <f t="shared" si="9"/>
        <v>16114.28131</v>
      </c>
      <c r="W26" s="58">
        <f t="shared" si="9"/>
        <v>18039.131410000002</v>
      </c>
      <c r="X26" s="58">
        <f t="shared" si="9"/>
        <v>19525.208750000002</v>
      </c>
      <c r="Y26" s="58">
        <f t="shared" si="9"/>
        <v>20579.60828</v>
      </c>
      <c r="Z26" s="58">
        <f t="shared" si="9"/>
        <v>21962.543010000001</v>
      </c>
      <c r="AA26" s="58">
        <f t="shared" si="9"/>
        <v>23316.55631</v>
      </c>
      <c r="AB26" s="58">
        <f t="shared" si="9"/>
        <v>26361.364369999999</v>
      </c>
      <c r="AC26" s="58">
        <f t="shared" si="9"/>
        <v>29197.931390000002</v>
      </c>
      <c r="AD26" s="58">
        <f t="shared" si="9"/>
        <v>29197.931390000002</v>
      </c>
      <c r="AE26" s="58">
        <f t="shared" si="9"/>
        <v>31025.773079999999</v>
      </c>
      <c r="AF26" s="58">
        <f t="shared" si="9"/>
        <v>33203.720260000002</v>
      </c>
      <c r="AG26" s="58">
        <f t="shared" si="9"/>
        <v>35918.7425</v>
      </c>
      <c r="AH26" s="58">
        <f t="shared" si="9"/>
        <v>38845.939850000002</v>
      </c>
      <c r="AI26" s="58">
        <f t="shared" si="9"/>
        <v>42603.042159999997</v>
      </c>
      <c r="AJ26" s="58">
        <f t="shared" si="9"/>
        <v>46153.007140000002</v>
      </c>
      <c r="AK26" s="58">
        <f t="shared" si="9"/>
        <v>50011.13493</v>
      </c>
      <c r="AL26" s="58">
        <f t="shared" si="9"/>
        <v>53589.100449999998</v>
      </c>
      <c r="AM26" s="58">
        <f t="shared" si="9"/>
        <v>56816.292959999999</v>
      </c>
      <c r="AN26" s="58">
        <f t="shared" si="9"/>
        <v>59483.452100000002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5218.2612259999996</v>
      </c>
      <c r="J27" s="58">
        <f t="shared" si="10"/>
        <v>5219.1932880000004</v>
      </c>
      <c r="K27" s="58">
        <f t="shared" si="10"/>
        <v>7568.1627520000002</v>
      </c>
      <c r="L27" s="58">
        <f t="shared" si="10"/>
        <v>9257.5612259999998</v>
      </c>
      <c r="M27" s="58">
        <f t="shared" si="10"/>
        <v>9177.1732350000002</v>
      </c>
      <c r="N27" s="58">
        <f t="shared" si="10"/>
        <v>11835.15223</v>
      </c>
      <c r="O27" s="58">
        <f t="shared" si="10"/>
        <v>11162.5445</v>
      </c>
      <c r="P27" s="58">
        <f t="shared" si="10"/>
        <v>10961.55243</v>
      </c>
      <c r="Q27" s="58">
        <f t="shared" si="10"/>
        <v>10546.79413</v>
      </c>
      <c r="R27" s="58">
        <f t="shared" si="10"/>
        <v>11391.43957</v>
      </c>
      <c r="S27" s="58">
        <f t="shared" si="10"/>
        <v>11941.45175</v>
      </c>
      <c r="T27" s="58">
        <f t="shared" si="10"/>
        <v>13640.54213</v>
      </c>
      <c r="U27" s="58">
        <f t="shared" si="10"/>
        <v>13642.13673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13642.13673</v>
      </c>
      <c r="AB27" s="58">
        <f t="shared" si="10"/>
        <v>13642.13673</v>
      </c>
      <c r="AC27" s="58">
        <f t="shared" si="10"/>
        <v>13642.13673</v>
      </c>
      <c r="AD27" s="58">
        <f t="shared" si="10"/>
        <v>13642.13673</v>
      </c>
      <c r="AE27" s="58">
        <f t="shared" si="10"/>
        <v>13642.13673</v>
      </c>
      <c r="AF27" s="58">
        <f t="shared" si="10"/>
        <v>13642.13673</v>
      </c>
      <c r="AG27" s="58">
        <f t="shared" si="10"/>
        <v>13642.13673</v>
      </c>
      <c r="AH27" s="58">
        <f t="shared" si="10"/>
        <v>13642.13673</v>
      </c>
      <c r="AI27" s="58">
        <f t="shared" si="10"/>
        <v>13642.13673</v>
      </c>
      <c r="AJ27" s="58">
        <f t="shared" si="10"/>
        <v>13642.13673</v>
      </c>
      <c r="AK27" s="58">
        <f t="shared" si="10"/>
        <v>13642.13673</v>
      </c>
      <c r="AL27" s="58">
        <f t="shared" si="10"/>
        <v>13642.13673</v>
      </c>
      <c r="AM27" s="58">
        <f t="shared" si="10"/>
        <v>13642.13673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140.14060000000001</v>
      </c>
      <c r="H28" s="58">
        <f t="shared" si="11"/>
        <v>313.42140000000001</v>
      </c>
      <c r="I28" s="58">
        <f t="shared" si="11"/>
        <v>365.30200000000002</v>
      </c>
      <c r="J28" s="58">
        <f t="shared" si="11"/>
        <v>434.26900000000001</v>
      </c>
      <c r="K28" s="58">
        <f t="shared" si="11"/>
        <v>428.66899999999998</v>
      </c>
      <c r="L28" s="58">
        <f t="shared" si="11"/>
        <v>428.66899999999998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560.82866650000005</v>
      </c>
      <c r="AB28" s="58">
        <f t="shared" si="11"/>
        <v>772.89466649999997</v>
      </c>
      <c r="AC28" s="58">
        <f t="shared" si="11"/>
        <v>582.00026649999995</v>
      </c>
      <c r="AD28" s="58">
        <f t="shared" si="11"/>
        <v>930.7002665</v>
      </c>
      <c r="AE28" s="58">
        <f t="shared" si="11"/>
        <v>1330.7002660000001</v>
      </c>
      <c r="AF28" s="58">
        <f t="shared" si="11"/>
        <v>1730.7002660000001</v>
      </c>
      <c r="AG28" s="58">
        <f t="shared" si="11"/>
        <v>2130.7002659999998</v>
      </c>
      <c r="AH28" s="58">
        <f t="shared" si="11"/>
        <v>2530.7002659999998</v>
      </c>
      <c r="AI28" s="58">
        <f t="shared" si="11"/>
        <v>2930.7002659999998</v>
      </c>
      <c r="AJ28" s="58">
        <f t="shared" si="11"/>
        <v>3330.7002659999998</v>
      </c>
      <c r="AK28" s="58">
        <f t="shared" si="11"/>
        <v>3730.7002659999998</v>
      </c>
      <c r="AL28" s="58">
        <f t="shared" si="11"/>
        <v>4130.7002659999998</v>
      </c>
      <c r="AM28" s="58">
        <f t="shared" si="11"/>
        <v>4530.7002659999998</v>
      </c>
      <c r="AN28" s="58">
        <f t="shared" si="11"/>
        <v>4930.7002659999998</v>
      </c>
    </row>
    <row r="29" spans="1:40" x14ac:dyDescent="0.25">
      <c r="A29" t="str">
        <f t="shared" ref="A29:AN29" si="12">A14</f>
        <v>UHE</v>
      </c>
      <c r="B29" s="58">
        <f t="shared" si="12"/>
        <v>53863.006020000001</v>
      </c>
      <c r="C29" s="58">
        <f t="shared" si="12"/>
        <v>55484.713400000001</v>
      </c>
      <c r="D29" s="58">
        <f t="shared" si="12"/>
        <v>57718.981549999997</v>
      </c>
      <c r="E29" s="58">
        <f t="shared" si="12"/>
        <v>58789.768649999998</v>
      </c>
      <c r="F29" s="58">
        <f t="shared" si="12"/>
        <v>56460.693639999998</v>
      </c>
      <c r="G29" s="58">
        <f t="shared" si="12"/>
        <v>59986.866560000002</v>
      </c>
      <c r="H29" s="58">
        <f t="shared" si="12"/>
        <v>62366.094420000001</v>
      </c>
      <c r="I29" s="58">
        <f t="shared" si="12"/>
        <v>64900.37487</v>
      </c>
      <c r="J29" s="58">
        <f t="shared" si="12"/>
        <v>70309.448380000002</v>
      </c>
      <c r="K29" s="58">
        <f t="shared" si="12"/>
        <v>71496.942660000001</v>
      </c>
      <c r="L29" s="58">
        <f t="shared" si="12"/>
        <v>71296.105339999995</v>
      </c>
      <c r="M29" s="58">
        <f t="shared" si="12"/>
        <v>72833.641329999999</v>
      </c>
      <c r="N29" s="58">
        <f t="shared" si="12"/>
        <v>73485.760670000003</v>
      </c>
      <c r="O29" s="58">
        <f t="shared" si="12"/>
        <v>73563.889370000004</v>
      </c>
      <c r="P29" s="58">
        <f t="shared" si="12"/>
        <v>74390.756370000003</v>
      </c>
      <c r="Q29" s="58">
        <f t="shared" si="12"/>
        <v>74540.396640000006</v>
      </c>
      <c r="R29" s="58">
        <f t="shared" si="12"/>
        <v>76288.102769999998</v>
      </c>
      <c r="S29" s="58">
        <f t="shared" si="12"/>
        <v>78465.339919999999</v>
      </c>
      <c r="T29" s="58">
        <f t="shared" si="12"/>
        <v>81440.026620000004</v>
      </c>
      <c r="U29" s="58">
        <f t="shared" si="12"/>
        <v>85193.479389999993</v>
      </c>
      <c r="V29" s="58">
        <f t="shared" si="12"/>
        <v>85666.373630000002</v>
      </c>
      <c r="W29" s="58">
        <f t="shared" si="12"/>
        <v>86261.154609999998</v>
      </c>
      <c r="X29" s="58">
        <f t="shared" si="12"/>
        <v>86976.347439999998</v>
      </c>
      <c r="Y29" s="58">
        <f t="shared" si="12"/>
        <v>87865.793239999999</v>
      </c>
      <c r="Z29" s="58">
        <f t="shared" si="12"/>
        <v>88738.996700000003</v>
      </c>
      <c r="AA29" s="58">
        <f t="shared" si="12"/>
        <v>90312.923609999998</v>
      </c>
      <c r="AB29" s="58">
        <f t="shared" si="12"/>
        <v>90974.404490000001</v>
      </c>
      <c r="AC29" s="58">
        <f t="shared" si="12"/>
        <v>92947.609299999996</v>
      </c>
      <c r="AD29" s="58">
        <f t="shared" si="12"/>
        <v>92947.609299999996</v>
      </c>
      <c r="AE29" s="58">
        <f t="shared" si="12"/>
        <v>92947.609299999996</v>
      </c>
      <c r="AF29" s="58">
        <f t="shared" si="12"/>
        <v>92947.609299999996</v>
      </c>
      <c r="AG29" s="58">
        <f t="shared" si="12"/>
        <v>93210.858380000005</v>
      </c>
      <c r="AH29" s="58">
        <f t="shared" si="12"/>
        <v>93318.402660000007</v>
      </c>
      <c r="AI29" s="58">
        <f t="shared" si="12"/>
        <v>92976.542530000006</v>
      </c>
      <c r="AJ29" s="58">
        <f t="shared" si="12"/>
        <v>92682.590580000004</v>
      </c>
      <c r="AK29" s="58">
        <f t="shared" si="12"/>
        <v>93212.117289999995</v>
      </c>
      <c r="AL29" s="58">
        <f t="shared" si="12"/>
        <v>92804.98947</v>
      </c>
      <c r="AM29" s="58">
        <f t="shared" si="12"/>
        <v>92856.697209999998</v>
      </c>
      <c r="AN29" s="58">
        <f t="shared" si="12"/>
        <v>94206.456879999998</v>
      </c>
    </row>
    <row r="30" spans="1:40" x14ac:dyDescent="0.25">
      <c r="A30" t="str">
        <f t="shared" ref="A30:AN30" si="13">A15</f>
        <v>Total Geral</v>
      </c>
      <c r="B30" s="58">
        <f t="shared" si="13"/>
        <v>80887.378358400005</v>
      </c>
      <c r="C30" s="58">
        <f t="shared" si="13"/>
        <v>82513.308235999997</v>
      </c>
      <c r="D30" s="58">
        <f t="shared" si="13"/>
        <v>87215.242058999997</v>
      </c>
      <c r="E30" s="58">
        <f t="shared" si="13"/>
        <v>87267.589859</v>
      </c>
      <c r="F30" s="58">
        <f t="shared" si="13"/>
        <v>86804.341508999991</v>
      </c>
      <c r="G30" s="58">
        <f t="shared" si="13"/>
        <v>90710.305510999999</v>
      </c>
      <c r="H30" s="58">
        <f t="shared" si="13"/>
        <v>92836.095476000002</v>
      </c>
      <c r="I30" s="58">
        <f t="shared" si="13"/>
        <v>97878.493747</v>
      </c>
      <c r="J30" s="58">
        <f t="shared" si="13"/>
        <v>102968.93791199999</v>
      </c>
      <c r="K30" s="58">
        <f t="shared" si="13"/>
        <v>108022.119661</v>
      </c>
      <c r="L30" s="58">
        <f t="shared" si="13"/>
        <v>112503.74057699999</v>
      </c>
      <c r="M30" s="58">
        <f t="shared" si="13"/>
        <v>117242.218093</v>
      </c>
      <c r="N30" s="58">
        <f t="shared" si="13"/>
        <v>122114.85801900001</v>
      </c>
      <c r="O30" s="58">
        <f t="shared" si="13"/>
        <v>127184.709693</v>
      </c>
      <c r="P30" s="58">
        <f t="shared" si="13"/>
        <v>131587.69429700001</v>
      </c>
      <c r="Q30" s="58">
        <f t="shared" si="13"/>
        <v>135780.17139220002</v>
      </c>
      <c r="R30" s="58">
        <f t="shared" si="13"/>
        <v>140139.27877599999</v>
      </c>
      <c r="S30" s="58">
        <f t="shared" si="13"/>
        <v>144596.43059</v>
      </c>
      <c r="T30" s="58">
        <f t="shared" si="13"/>
        <v>149189.19753999999</v>
      </c>
      <c r="U30" s="58">
        <f t="shared" si="13"/>
        <v>153972.84633099998</v>
      </c>
      <c r="V30" s="58">
        <f t="shared" si="13"/>
        <v>158797.18778099999</v>
      </c>
      <c r="W30" s="58">
        <f t="shared" si="13"/>
        <v>163593.46135100001</v>
      </c>
      <c r="X30" s="58">
        <f t="shared" si="13"/>
        <v>168566.02377099998</v>
      </c>
      <c r="Y30" s="58">
        <f t="shared" si="13"/>
        <v>173689.85870099999</v>
      </c>
      <c r="Z30" s="58">
        <f t="shared" si="13"/>
        <v>179137.79954100001</v>
      </c>
      <c r="AA30" s="58">
        <f t="shared" si="13"/>
        <v>184539.0609175</v>
      </c>
      <c r="AB30" s="58">
        <f t="shared" si="13"/>
        <v>190085.5101975</v>
      </c>
      <c r="AC30" s="58">
        <f t="shared" si="13"/>
        <v>195466.31287750002</v>
      </c>
      <c r="AD30" s="58">
        <f t="shared" si="13"/>
        <v>200835.8965375</v>
      </c>
      <c r="AE30" s="58">
        <f t="shared" si="13"/>
        <v>205596.84952699998</v>
      </c>
      <c r="AF30" s="58">
        <f t="shared" si="13"/>
        <v>210381.002477</v>
      </c>
      <c r="AG30" s="58">
        <f t="shared" si="13"/>
        <v>215217.90710700001</v>
      </c>
      <c r="AH30" s="58">
        <f t="shared" si="13"/>
        <v>220184.182867</v>
      </c>
      <c r="AI30" s="58">
        <f t="shared" si="13"/>
        <v>225237.06830700001</v>
      </c>
      <c r="AJ30" s="58">
        <f t="shared" si="13"/>
        <v>230359.943447</v>
      </c>
      <c r="AK30" s="58">
        <f t="shared" si="13"/>
        <v>235476.41429700001</v>
      </c>
      <c r="AL30" s="58">
        <f t="shared" si="13"/>
        <v>241110.91926699999</v>
      </c>
      <c r="AM30" s="58">
        <f t="shared" si="13"/>
        <v>246549.95939699997</v>
      </c>
      <c r="AN30" s="58">
        <f t="shared" si="13"/>
        <v>251305.84402700001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57684.138579999999</v>
      </c>
      <c r="D6" s="58">
        <v>53172.497329999998</v>
      </c>
      <c r="E6" s="58">
        <v>49765.106200000002</v>
      </c>
      <c r="F6" s="58">
        <v>53863.006020000001</v>
      </c>
      <c r="G6" s="58">
        <v>60188.41661</v>
      </c>
      <c r="H6" s="58">
        <v>54754.23805</v>
      </c>
      <c r="I6" s="58">
        <v>51958.98732</v>
      </c>
      <c r="J6" s="58">
        <v>55484.713400000001</v>
      </c>
      <c r="K6" s="58">
        <v>64426.57645</v>
      </c>
      <c r="L6" s="58">
        <v>57452.10353</v>
      </c>
      <c r="M6" s="58">
        <v>52174.643709999997</v>
      </c>
      <c r="N6" s="58">
        <v>57718.981549999997</v>
      </c>
      <c r="O6" s="58">
        <v>63679.519849999997</v>
      </c>
      <c r="P6" s="58">
        <v>56170.545570000002</v>
      </c>
      <c r="Q6" s="58">
        <v>53796.171609999998</v>
      </c>
      <c r="R6" s="58">
        <v>58789.768649999998</v>
      </c>
      <c r="S6" s="58">
        <v>59998.929969999997</v>
      </c>
      <c r="T6" s="58">
        <v>57582.223850000002</v>
      </c>
      <c r="U6" s="58">
        <v>52870.938179999997</v>
      </c>
      <c r="V6" s="58">
        <v>56460.693639999998</v>
      </c>
      <c r="W6" s="58">
        <v>64469.174270000003</v>
      </c>
      <c r="X6" s="58">
        <v>57246.821129999997</v>
      </c>
      <c r="Y6" s="58">
        <v>54354.527690000003</v>
      </c>
      <c r="Z6" s="58">
        <v>59986.866560000002</v>
      </c>
      <c r="AA6" s="58">
        <v>69810.352209999997</v>
      </c>
      <c r="AB6" s="58">
        <v>63288.722289999998</v>
      </c>
      <c r="AC6" s="58">
        <v>54260.295440000002</v>
      </c>
      <c r="AD6" s="58">
        <v>62366.094420000001</v>
      </c>
      <c r="AE6" s="58">
        <v>68759.767399999997</v>
      </c>
      <c r="AF6" s="58">
        <v>66785.89099</v>
      </c>
      <c r="AG6" s="58">
        <v>60773.823810000002</v>
      </c>
      <c r="AH6" s="58">
        <v>64900.37487</v>
      </c>
      <c r="AI6" s="58">
        <v>72343.292409999995</v>
      </c>
      <c r="AJ6" s="58">
        <v>68544.974969999996</v>
      </c>
      <c r="AK6" s="58">
        <v>64774.804649999998</v>
      </c>
      <c r="AL6" s="58">
        <v>70309.448380000002</v>
      </c>
      <c r="AM6" s="58">
        <v>79993.403770000004</v>
      </c>
      <c r="AN6" s="58">
        <v>70480.752500000002</v>
      </c>
      <c r="AO6" s="58">
        <v>67949.144639999999</v>
      </c>
      <c r="AP6" s="58">
        <v>71496.942660000001</v>
      </c>
      <c r="AQ6" s="58">
        <v>80118.843370000002</v>
      </c>
      <c r="AR6" s="58">
        <v>73363.151849999995</v>
      </c>
      <c r="AS6" s="58">
        <v>65302.694680000001</v>
      </c>
      <c r="AT6" s="58">
        <v>71296.105339999995</v>
      </c>
      <c r="AU6" s="58">
        <v>80141.590360000002</v>
      </c>
      <c r="AV6" s="58">
        <v>75279.444189999995</v>
      </c>
      <c r="AW6" s="58">
        <v>71232.463759999999</v>
      </c>
      <c r="AX6" s="58">
        <v>72833.641329999999</v>
      </c>
      <c r="AY6" s="58">
        <v>80428.420169999998</v>
      </c>
      <c r="AZ6" s="58">
        <v>73728.650630000004</v>
      </c>
      <c r="BA6" s="58">
        <v>71106.097429999994</v>
      </c>
      <c r="BB6" s="58">
        <v>73485.760670000003</v>
      </c>
      <c r="BC6" s="58">
        <v>80505.416570000001</v>
      </c>
      <c r="BD6" s="58">
        <v>73690.041389999999</v>
      </c>
      <c r="BE6" s="58">
        <v>67165.401740000001</v>
      </c>
      <c r="BF6" s="58">
        <v>73563.889370000004</v>
      </c>
      <c r="BG6" s="58">
        <v>81323.064570000002</v>
      </c>
      <c r="BH6" s="58">
        <v>74842.578800000003</v>
      </c>
      <c r="BI6" s="58">
        <v>69793.240699999995</v>
      </c>
      <c r="BJ6" s="58">
        <v>74390.756370000003</v>
      </c>
      <c r="BK6" s="58">
        <v>81471.864170000001</v>
      </c>
      <c r="BL6" s="58">
        <v>77913.872539999997</v>
      </c>
      <c r="BM6" s="58">
        <v>72863.575419999994</v>
      </c>
      <c r="BN6" s="58">
        <v>74540.396640000006</v>
      </c>
      <c r="BO6" s="58">
        <v>84473.596810000003</v>
      </c>
      <c r="BP6" s="58">
        <v>77333.621870000003</v>
      </c>
      <c r="BQ6" s="58">
        <v>70384.779739999998</v>
      </c>
      <c r="BR6" s="58">
        <v>76288.102769999998</v>
      </c>
      <c r="BS6" s="58">
        <v>86222.531310000006</v>
      </c>
      <c r="BT6" s="58">
        <v>81048.335789999997</v>
      </c>
      <c r="BU6" s="58">
        <v>74280.970090000003</v>
      </c>
      <c r="BV6" s="58">
        <v>78465.339919999999</v>
      </c>
      <c r="BW6" s="58">
        <v>90697.832869999998</v>
      </c>
      <c r="BX6" s="58">
        <v>84610.436350000004</v>
      </c>
      <c r="BY6" s="58">
        <v>71995.443870000003</v>
      </c>
      <c r="BZ6" s="58">
        <v>81440.026620000004</v>
      </c>
      <c r="CA6" s="58">
        <v>95266.434070000003</v>
      </c>
      <c r="CB6" s="58">
        <v>83762.855800000005</v>
      </c>
      <c r="CC6" s="58">
        <v>77512.299629999994</v>
      </c>
      <c r="CD6" s="58">
        <v>85193.479389999993</v>
      </c>
      <c r="CE6" s="58">
        <v>96169.873829999997</v>
      </c>
      <c r="CF6" s="58">
        <v>84831.808520000006</v>
      </c>
      <c r="CG6" s="58">
        <v>78882.03688</v>
      </c>
      <c r="CH6" s="58">
        <v>85666.373630000002</v>
      </c>
      <c r="CI6" s="58">
        <v>97159.37887</v>
      </c>
      <c r="CJ6" s="58">
        <v>84349.489119999998</v>
      </c>
      <c r="CK6" s="58">
        <v>76652.328420000005</v>
      </c>
      <c r="CL6" s="58">
        <v>86261.154609999998</v>
      </c>
      <c r="CM6" s="58">
        <v>98403.765939999997</v>
      </c>
      <c r="CN6" s="58">
        <v>86605.537580000004</v>
      </c>
      <c r="CO6" s="58">
        <v>80430.920830000003</v>
      </c>
      <c r="CP6" s="58">
        <v>86976.347439999998</v>
      </c>
      <c r="CQ6" s="58">
        <v>99932.222800000003</v>
      </c>
      <c r="CR6" s="58">
        <v>87092.977069999994</v>
      </c>
      <c r="CS6" s="58">
        <v>78934.512749999994</v>
      </c>
      <c r="CT6" s="58">
        <v>87865.793239999999</v>
      </c>
      <c r="CU6" s="58">
        <v>101452.1367</v>
      </c>
      <c r="CV6" s="58">
        <v>85319.327999999994</v>
      </c>
      <c r="CW6" s="58">
        <v>81076.011689999999</v>
      </c>
      <c r="CX6" s="58">
        <v>88738.996700000003</v>
      </c>
      <c r="CY6" s="58">
        <v>103402.00539999999</v>
      </c>
      <c r="CZ6" s="58">
        <v>89193.807879999993</v>
      </c>
      <c r="DA6" s="58">
        <v>78225.900500000003</v>
      </c>
      <c r="DB6" s="58">
        <v>90312.923609999998</v>
      </c>
      <c r="DC6" s="58">
        <v>104229.2741</v>
      </c>
      <c r="DD6" s="58">
        <v>88427.311740000005</v>
      </c>
      <c r="DE6" s="58">
        <v>82423.330189999993</v>
      </c>
      <c r="DF6" s="58">
        <v>90974.404490000001</v>
      </c>
      <c r="DG6" s="58">
        <v>106255.78109999999</v>
      </c>
      <c r="DH6" s="58">
        <v>92524.232459999999</v>
      </c>
      <c r="DI6" s="58">
        <v>79511.828179999997</v>
      </c>
      <c r="DJ6" s="58">
        <v>92947.609299999996</v>
      </c>
      <c r="DK6" s="58">
        <v>107442.3315</v>
      </c>
      <c r="DL6" s="58">
        <v>90818.93995</v>
      </c>
      <c r="DM6" s="58">
        <v>80912.930869999997</v>
      </c>
      <c r="DN6" s="58">
        <v>92947.609299999996</v>
      </c>
      <c r="DO6" s="58">
        <v>107785.5246</v>
      </c>
      <c r="DP6" s="58">
        <v>90847.300829999993</v>
      </c>
      <c r="DQ6" s="58">
        <v>80060.72898</v>
      </c>
      <c r="DR6" s="58">
        <v>92947.609299999996</v>
      </c>
      <c r="DS6" s="58">
        <v>108041.67660000001</v>
      </c>
      <c r="DT6" s="58">
        <v>91285.746329999994</v>
      </c>
      <c r="DU6" s="58">
        <v>81304.243289999999</v>
      </c>
      <c r="DV6" s="58">
        <v>92947.609299999996</v>
      </c>
      <c r="DW6" s="58">
        <v>108544.6002</v>
      </c>
      <c r="DX6" s="58">
        <v>91976.631930000003</v>
      </c>
      <c r="DY6" s="58">
        <v>79566.859519999998</v>
      </c>
      <c r="DZ6" s="58">
        <v>93210.858380000005</v>
      </c>
      <c r="EA6" s="58">
        <v>108912.6176</v>
      </c>
      <c r="EB6" s="58">
        <v>93149.02046</v>
      </c>
      <c r="EC6" s="58">
        <v>81121.614230000007</v>
      </c>
      <c r="ED6" s="58">
        <v>93318.402660000007</v>
      </c>
      <c r="EE6" s="58">
        <v>108912.6176</v>
      </c>
      <c r="EF6" s="58">
        <v>92659.402740000005</v>
      </c>
      <c r="EG6" s="58">
        <v>81789.923710000003</v>
      </c>
      <c r="EH6" s="58">
        <v>92976.542530000006</v>
      </c>
      <c r="EI6" s="58">
        <v>109035.0769</v>
      </c>
      <c r="EJ6" s="58">
        <v>93272.586760000006</v>
      </c>
      <c r="EK6" s="58">
        <v>81321.631949999995</v>
      </c>
      <c r="EL6" s="58">
        <v>92682.590580000004</v>
      </c>
      <c r="EM6" s="58">
        <v>109554.56510000001</v>
      </c>
      <c r="EN6" s="58">
        <v>93800.277660000007</v>
      </c>
      <c r="EO6" s="58">
        <v>84012.706189999997</v>
      </c>
      <c r="EP6" s="58">
        <v>93212.117289999995</v>
      </c>
      <c r="EQ6" s="58">
        <v>109605.10129999999</v>
      </c>
      <c r="ER6" s="58">
        <v>93703.7788</v>
      </c>
      <c r="ES6" s="58">
        <v>80935.561109999995</v>
      </c>
      <c r="ET6" s="58">
        <v>92804.98947</v>
      </c>
      <c r="EU6" s="58">
        <v>110032.4911</v>
      </c>
      <c r="EV6" s="58">
        <v>94239.313829999999</v>
      </c>
      <c r="EW6" s="58">
        <v>81739.293040000004</v>
      </c>
      <c r="EX6" s="58">
        <v>92856.697209999998</v>
      </c>
      <c r="EY6" s="58">
        <v>111384.07610000001</v>
      </c>
      <c r="EZ6" s="58">
        <v>95837.549920000005</v>
      </c>
      <c r="FA6" s="58">
        <v>85140.529779999997</v>
      </c>
      <c r="FB6" s="58">
        <v>94206.456879999998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4562.0794260000002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4416.3087880000003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4755.6161979999997</v>
      </c>
      <c r="T7" s="58">
        <v>4807.7916320000004</v>
      </c>
      <c r="U7" s="58">
        <v>4815.2895239999998</v>
      </c>
      <c r="V7" s="58">
        <v>4809.1847260000004</v>
      </c>
      <c r="W7" s="58">
        <v>4808.1881979999998</v>
      </c>
      <c r="X7" s="58">
        <v>4962.4549319999996</v>
      </c>
      <c r="Y7" s="58">
        <v>4867.5879240000004</v>
      </c>
      <c r="Z7" s="58">
        <v>4867.3073260000001</v>
      </c>
      <c r="AA7" s="58">
        <v>5142.6171279999999</v>
      </c>
      <c r="AB7" s="58">
        <v>5196.5771919999997</v>
      </c>
      <c r="AC7" s="58">
        <v>4976.5107180000005</v>
      </c>
      <c r="AD7" s="58">
        <v>5059.8664259999996</v>
      </c>
      <c r="AE7" s="58">
        <v>5162.8809080000001</v>
      </c>
      <c r="AF7" s="58">
        <v>3591.7568510000001</v>
      </c>
      <c r="AG7" s="58">
        <v>4986.0609180000001</v>
      </c>
      <c r="AH7" s="58">
        <v>5218.2612259999996</v>
      </c>
      <c r="AI7" s="58">
        <v>5257.9151080000001</v>
      </c>
      <c r="AJ7" s="58">
        <v>5377.9996920000003</v>
      </c>
      <c r="AK7" s="58">
        <v>3804.0431640000002</v>
      </c>
      <c r="AL7" s="58">
        <v>5219.1932880000004</v>
      </c>
      <c r="AM7" s="58">
        <v>5611.1629480000001</v>
      </c>
      <c r="AN7" s="58">
        <v>7698.7811449999999</v>
      </c>
      <c r="AO7" s="58">
        <v>7071.9516809999996</v>
      </c>
      <c r="AP7" s="58">
        <v>7568.1627520000002</v>
      </c>
      <c r="AQ7" s="58">
        <v>6780.0412729999998</v>
      </c>
      <c r="AR7" s="58">
        <v>9566.0842100000009</v>
      </c>
      <c r="AS7" s="58">
        <v>9275.8443179999995</v>
      </c>
      <c r="AT7" s="58">
        <v>9257.5612259999998</v>
      </c>
      <c r="AU7" s="58">
        <v>9530.9359480000003</v>
      </c>
      <c r="AV7" s="58">
        <v>5491.2871100000002</v>
      </c>
      <c r="AW7" s="58">
        <v>8327.4860499999995</v>
      </c>
      <c r="AX7" s="58">
        <v>9177.1732350000002</v>
      </c>
      <c r="AY7" s="58">
        <v>12069.783949999999</v>
      </c>
      <c r="AZ7" s="58">
        <v>11993.23833</v>
      </c>
      <c r="BA7" s="58">
        <v>11640.67814</v>
      </c>
      <c r="BB7" s="58">
        <v>11835.15223</v>
      </c>
      <c r="BC7" s="58">
        <v>12072.83035</v>
      </c>
      <c r="BD7" s="58">
        <v>11925.42102</v>
      </c>
      <c r="BE7" s="58">
        <v>11805.550520000001</v>
      </c>
      <c r="BF7" s="58">
        <v>11162.5445</v>
      </c>
      <c r="BG7" s="58">
        <v>12072.83035</v>
      </c>
      <c r="BH7" s="58">
        <v>11780.90083</v>
      </c>
      <c r="BI7" s="58">
        <v>7643.414718</v>
      </c>
      <c r="BJ7" s="58">
        <v>10961.55243</v>
      </c>
      <c r="BK7" s="58">
        <v>12072.83035</v>
      </c>
      <c r="BL7" s="58">
        <v>9608.2468100000006</v>
      </c>
      <c r="BM7" s="58">
        <v>5426.2294279999996</v>
      </c>
      <c r="BN7" s="58">
        <v>10546.79413</v>
      </c>
      <c r="BO7" s="58">
        <v>12072.83035</v>
      </c>
      <c r="BP7" s="58">
        <v>10459.54651</v>
      </c>
      <c r="BQ7" s="58">
        <v>8589.4122200000002</v>
      </c>
      <c r="BR7" s="58">
        <v>11391.43957</v>
      </c>
      <c r="BS7" s="58">
        <v>13881.923349999999</v>
      </c>
      <c r="BT7" s="58">
        <v>8738.1275150000001</v>
      </c>
      <c r="BU7" s="58">
        <v>11684.72298</v>
      </c>
      <c r="BV7" s="58">
        <v>11941.45175</v>
      </c>
      <c r="BW7" s="58">
        <v>13881.923349999999</v>
      </c>
      <c r="BX7" s="58">
        <v>9597.8340339999995</v>
      </c>
      <c r="BY7" s="58">
        <v>13091.752189999999</v>
      </c>
      <c r="BZ7" s="58">
        <v>13640.54213</v>
      </c>
      <c r="CA7" s="58">
        <v>13881.923349999999</v>
      </c>
      <c r="CB7" s="58">
        <v>11589.045630000001</v>
      </c>
      <c r="CC7" s="58">
        <v>13666.02224</v>
      </c>
      <c r="CD7" s="58">
        <v>13642.13673</v>
      </c>
      <c r="CE7" s="58">
        <v>13881.923349999999</v>
      </c>
      <c r="CF7" s="58">
        <v>13287.484930000001</v>
      </c>
      <c r="CG7" s="58">
        <v>11906.222239999999</v>
      </c>
      <c r="CH7" s="58">
        <v>13642.13673</v>
      </c>
      <c r="CI7" s="58">
        <v>13881.923349999999</v>
      </c>
      <c r="CJ7" s="58">
        <v>12218.76405</v>
      </c>
      <c r="CK7" s="58">
        <v>11171.86249</v>
      </c>
      <c r="CL7" s="58">
        <v>13642.13673</v>
      </c>
      <c r="CM7" s="58">
        <v>13881.923349999999</v>
      </c>
      <c r="CN7" s="58">
        <v>10612.41488</v>
      </c>
      <c r="CO7" s="58">
        <v>13614.160620000001</v>
      </c>
      <c r="CP7" s="58">
        <v>13642.13673</v>
      </c>
      <c r="CQ7" s="58">
        <v>13881.923349999999</v>
      </c>
      <c r="CR7" s="58">
        <v>12139.132809999999</v>
      </c>
      <c r="CS7" s="58">
        <v>13745.33324</v>
      </c>
      <c r="CT7" s="58">
        <v>13642.13673</v>
      </c>
      <c r="CU7" s="58">
        <v>13881.923349999999</v>
      </c>
      <c r="CV7" s="58">
        <v>14038.891310000001</v>
      </c>
      <c r="CW7" s="58">
        <v>11413.83525</v>
      </c>
      <c r="CX7" s="58">
        <v>13642.13673</v>
      </c>
      <c r="CY7" s="58">
        <v>13881.923349999999</v>
      </c>
      <c r="CZ7" s="58">
        <v>12401.692349999999</v>
      </c>
      <c r="DA7" s="58">
        <v>13518.238579999999</v>
      </c>
      <c r="DB7" s="58">
        <v>13642.13673</v>
      </c>
      <c r="DC7" s="58">
        <v>13881.923349999999</v>
      </c>
      <c r="DD7" s="58">
        <v>14038.891310000001</v>
      </c>
      <c r="DE7" s="58">
        <v>7412.280761</v>
      </c>
      <c r="DF7" s="58">
        <v>13642.13673</v>
      </c>
      <c r="DG7" s="58">
        <v>13881.923349999999</v>
      </c>
      <c r="DH7" s="58">
        <v>14038.891310000001</v>
      </c>
      <c r="DI7" s="58">
        <v>12088.47085</v>
      </c>
      <c r="DJ7" s="58">
        <v>13642.13673</v>
      </c>
      <c r="DK7" s="58">
        <v>13881.923349999999</v>
      </c>
      <c r="DL7" s="58">
        <v>14038.891310000001</v>
      </c>
      <c r="DM7" s="58">
        <v>11178.008239999999</v>
      </c>
      <c r="DN7" s="58">
        <v>13642.13673</v>
      </c>
      <c r="DO7" s="58">
        <v>13881.923349999999</v>
      </c>
      <c r="DP7" s="58">
        <v>14038.891310000001</v>
      </c>
      <c r="DQ7" s="58">
        <v>11177.732840000001</v>
      </c>
      <c r="DR7" s="58">
        <v>13642.13673</v>
      </c>
      <c r="DS7" s="58">
        <v>13881.923349999999</v>
      </c>
      <c r="DT7" s="58">
        <v>14038.891310000001</v>
      </c>
      <c r="DU7" s="58">
        <v>9589.3830429999998</v>
      </c>
      <c r="DV7" s="58">
        <v>13642.13673</v>
      </c>
      <c r="DW7" s="58">
        <v>13881.923349999999</v>
      </c>
      <c r="DX7" s="58">
        <v>14038.891310000001</v>
      </c>
      <c r="DY7" s="58">
        <v>11129.34539</v>
      </c>
      <c r="DZ7" s="58">
        <v>13642.13673</v>
      </c>
      <c r="EA7" s="58">
        <v>13881.923349999999</v>
      </c>
      <c r="EB7" s="58">
        <v>13409.90691</v>
      </c>
      <c r="EC7" s="58">
        <v>9667.7242380000007</v>
      </c>
      <c r="ED7" s="58">
        <v>13642.13673</v>
      </c>
      <c r="EE7" s="58">
        <v>13881.923349999999</v>
      </c>
      <c r="EF7" s="58">
        <v>14038.891310000001</v>
      </c>
      <c r="EG7" s="58">
        <v>11320.16626</v>
      </c>
      <c r="EH7" s="58">
        <v>13642.13673</v>
      </c>
      <c r="EI7" s="58">
        <v>13881.923349999999</v>
      </c>
      <c r="EJ7" s="58">
        <v>13566.13567</v>
      </c>
      <c r="EK7" s="58">
        <v>9565.4004970000005</v>
      </c>
      <c r="EL7" s="58">
        <v>13642.13673</v>
      </c>
      <c r="EM7" s="58">
        <v>13881.923349999999</v>
      </c>
      <c r="EN7" s="58">
        <v>13827.45916</v>
      </c>
      <c r="EO7" s="58">
        <v>11760.150320000001</v>
      </c>
      <c r="EP7" s="58">
        <v>13642.13673</v>
      </c>
      <c r="EQ7" s="58">
        <v>13881.923349999999</v>
      </c>
      <c r="ER7" s="58">
        <v>14038.891310000001</v>
      </c>
      <c r="ES7" s="58">
        <v>11178.008239999999</v>
      </c>
      <c r="ET7" s="58">
        <v>13642.13673</v>
      </c>
      <c r="EU7" s="58">
        <v>13881.923349999999</v>
      </c>
      <c r="EV7" s="58">
        <v>14038.891310000001</v>
      </c>
      <c r="EW7" s="58">
        <v>9770.9812380000003</v>
      </c>
      <c r="EX7" s="58">
        <v>13642.13673</v>
      </c>
      <c r="EY7" s="58">
        <v>13881.923349999999</v>
      </c>
      <c r="EZ7" s="58">
        <v>14038.891310000001</v>
      </c>
      <c r="FA7" s="58">
        <v>6897.7256820000002</v>
      </c>
      <c r="FB7" s="58">
        <v>13642.13673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10146.851919999999</v>
      </c>
      <c r="H8" s="58">
        <v>8799.819254</v>
      </c>
      <c r="I8" s="58">
        <v>9234.6263070000005</v>
      </c>
      <c r="J8" s="58">
        <v>9687.3282180000006</v>
      </c>
      <c r="K8" s="58">
        <v>10075.631380000001</v>
      </c>
      <c r="L8" s="58">
        <v>9529.9251669999994</v>
      </c>
      <c r="M8" s="58">
        <v>10166.0856</v>
      </c>
      <c r="N8" s="58">
        <v>10196.13445</v>
      </c>
      <c r="O8" s="58">
        <v>10146.851919999999</v>
      </c>
      <c r="P8" s="58">
        <v>9773.6428770000002</v>
      </c>
      <c r="Q8" s="58">
        <v>8641.107704</v>
      </c>
      <c r="R8" s="58">
        <v>9970.7169620000004</v>
      </c>
      <c r="S8" s="58">
        <v>11393.535</v>
      </c>
      <c r="T8" s="58">
        <v>9857.3145920000006</v>
      </c>
      <c r="U8" s="58">
        <v>8939.8899490000003</v>
      </c>
      <c r="V8" s="58">
        <v>10885.534970000001</v>
      </c>
      <c r="W8" s="58">
        <v>11702.97921</v>
      </c>
      <c r="X8" s="58">
        <v>10336.824199999999</v>
      </c>
      <c r="Y8" s="58">
        <v>9743.1342929999992</v>
      </c>
      <c r="Z8" s="58">
        <v>11291.302820000001</v>
      </c>
      <c r="AA8" s="58">
        <v>6101.0668820000001</v>
      </c>
      <c r="AB8" s="58">
        <v>7725.3041119999998</v>
      </c>
      <c r="AC8" s="58">
        <v>11123.126619999999</v>
      </c>
      <c r="AD8" s="58">
        <v>10591.78457</v>
      </c>
      <c r="AE8" s="58">
        <v>11184.80702</v>
      </c>
      <c r="AF8" s="58">
        <v>10580.69915</v>
      </c>
      <c r="AG8" s="58">
        <v>9415.5933750000004</v>
      </c>
      <c r="AH8" s="58">
        <v>10328.861209999999</v>
      </c>
      <c r="AI8" s="58">
        <v>12879.45465</v>
      </c>
      <c r="AJ8" s="58">
        <v>8603.6417000000001</v>
      </c>
      <c r="AK8" s="58">
        <v>11963.628640000001</v>
      </c>
      <c r="AL8" s="58">
        <v>8219.3858749999999</v>
      </c>
      <c r="AM8" s="58">
        <v>9636.1639780000005</v>
      </c>
      <c r="AN8" s="58">
        <v>7870.3533189999998</v>
      </c>
      <c r="AO8" s="58">
        <v>9732.9983260000008</v>
      </c>
      <c r="AP8" s="58">
        <v>10027.18627</v>
      </c>
      <c r="AQ8" s="58">
        <v>11280.2855</v>
      </c>
      <c r="AR8" s="58">
        <v>7493.5525680000001</v>
      </c>
      <c r="AS8" s="58">
        <v>10316.54408</v>
      </c>
      <c r="AT8" s="58">
        <v>11697.199640000001</v>
      </c>
      <c r="AU8" s="58">
        <v>12172.21098</v>
      </c>
      <c r="AV8" s="58">
        <v>11544.95903</v>
      </c>
      <c r="AW8" s="58">
        <v>11703.970530000001</v>
      </c>
      <c r="AX8" s="58">
        <v>12909.13407</v>
      </c>
      <c r="AY8" s="58">
        <v>14614.57648</v>
      </c>
      <c r="AZ8" s="58">
        <v>11410.799489999999</v>
      </c>
      <c r="BA8" s="58">
        <v>11901.83347</v>
      </c>
      <c r="BB8" s="58">
        <v>14620.07516</v>
      </c>
      <c r="BC8" s="58">
        <v>14785.019679999999</v>
      </c>
      <c r="BD8" s="58">
        <v>13755.11809</v>
      </c>
      <c r="BE8" s="58">
        <v>11392.125770000001</v>
      </c>
      <c r="BF8" s="58">
        <v>14785.019679999999</v>
      </c>
      <c r="BG8" s="58">
        <v>15221.39069</v>
      </c>
      <c r="BH8" s="58">
        <v>12363.626969999999</v>
      </c>
      <c r="BI8" s="58">
        <v>13789.76117</v>
      </c>
      <c r="BJ8" s="58">
        <v>15221.39069</v>
      </c>
      <c r="BK8" s="58">
        <v>15901.018400000001</v>
      </c>
      <c r="BL8" s="58">
        <v>14472.240690000001</v>
      </c>
      <c r="BM8" s="58">
        <v>14430.54254</v>
      </c>
      <c r="BN8" s="58">
        <v>15901.018400000001</v>
      </c>
      <c r="BO8" s="58">
        <v>16239.692859999999</v>
      </c>
      <c r="BP8" s="58">
        <v>14246.2127</v>
      </c>
      <c r="BQ8" s="58">
        <v>15082.830089999999</v>
      </c>
      <c r="BR8" s="58">
        <v>16239.692859999999</v>
      </c>
      <c r="BS8" s="58">
        <v>16239.692859999999</v>
      </c>
      <c r="BT8" s="58">
        <v>15873.96884</v>
      </c>
      <c r="BU8" s="58">
        <v>15734.69052</v>
      </c>
      <c r="BV8" s="58">
        <v>16071.04293</v>
      </c>
      <c r="BW8" s="58">
        <v>16239.692859999999</v>
      </c>
      <c r="BX8" s="58">
        <v>13528.97673</v>
      </c>
      <c r="BY8" s="58">
        <v>15294.116249999999</v>
      </c>
      <c r="BZ8" s="58">
        <v>15799.11859</v>
      </c>
      <c r="CA8" s="58">
        <v>16050.57754</v>
      </c>
      <c r="CB8" s="58">
        <v>15873.82537</v>
      </c>
      <c r="CC8" s="58">
        <v>14905.8424</v>
      </c>
      <c r="CD8" s="58">
        <v>16050.57754</v>
      </c>
      <c r="CE8" s="58">
        <v>16926.988730000001</v>
      </c>
      <c r="CF8" s="58">
        <v>15683.837869999999</v>
      </c>
      <c r="CG8" s="58">
        <v>15782.25359</v>
      </c>
      <c r="CH8" s="58">
        <v>16926.988730000001</v>
      </c>
      <c r="CI8" s="58">
        <v>17803.39993</v>
      </c>
      <c r="CJ8" s="58">
        <v>17613.905610000002</v>
      </c>
      <c r="CK8" s="58">
        <v>17265.236079999999</v>
      </c>
      <c r="CL8" s="58">
        <v>17803.39993</v>
      </c>
      <c r="CM8" s="58">
        <v>18680.000609999999</v>
      </c>
      <c r="CN8" s="58">
        <v>18680.000609999999</v>
      </c>
      <c r="CO8" s="58">
        <v>15187.51345</v>
      </c>
      <c r="CP8" s="58">
        <v>18680.000609999999</v>
      </c>
      <c r="CQ8" s="58">
        <v>19556.411810000001</v>
      </c>
      <c r="CR8" s="58">
        <v>19196.372609999999</v>
      </c>
      <c r="CS8" s="58">
        <v>15566.50207</v>
      </c>
      <c r="CT8" s="58">
        <v>19556.411810000001</v>
      </c>
      <c r="CU8" s="58">
        <v>20432.823</v>
      </c>
      <c r="CV8" s="58">
        <v>20432.823</v>
      </c>
      <c r="CW8" s="58">
        <v>19487.24638</v>
      </c>
      <c r="CX8" s="58">
        <v>20432.823</v>
      </c>
      <c r="CY8" s="58">
        <v>21309.42369</v>
      </c>
      <c r="CZ8" s="58">
        <v>20817.685949999999</v>
      </c>
      <c r="DA8" s="58">
        <v>19984.668949999999</v>
      </c>
      <c r="DB8" s="58">
        <v>21309.42369</v>
      </c>
      <c r="DC8" s="58">
        <v>22185.834879999999</v>
      </c>
      <c r="DD8" s="58">
        <v>21614.509529999999</v>
      </c>
      <c r="DE8" s="58">
        <v>21825.795689999999</v>
      </c>
      <c r="DF8" s="58">
        <v>22185.834879999999</v>
      </c>
      <c r="DG8" s="58">
        <v>23062.246070000001</v>
      </c>
      <c r="DH8" s="58">
        <v>22893.596130000002</v>
      </c>
      <c r="DI8" s="58">
        <v>22503.237850000001</v>
      </c>
      <c r="DJ8" s="58">
        <v>23062.246070000001</v>
      </c>
      <c r="DK8" s="58">
        <v>23337.536769999999</v>
      </c>
      <c r="DL8" s="58">
        <v>23337.536769999999</v>
      </c>
      <c r="DM8" s="58">
        <v>22407.11969</v>
      </c>
      <c r="DN8" s="58">
        <v>23337.536769999999</v>
      </c>
      <c r="DO8" s="58">
        <v>24214.232199999999</v>
      </c>
      <c r="DP8" s="58">
        <v>24214.232199999999</v>
      </c>
      <c r="DQ8" s="58">
        <v>23268.655579999999</v>
      </c>
      <c r="DR8" s="58">
        <v>24214.232199999999</v>
      </c>
      <c r="DS8" s="58">
        <v>25090.643390000001</v>
      </c>
      <c r="DT8" s="58">
        <v>25090.643390000001</v>
      </c>
      <c r="DU8" s="58">
        <v>24460.574809999998</v>
      </c>
      <c r="DV8" s="58">
        <v>25090.643390000001</v>
      </c>
      <c r="DW8" s="58">
        <v>25280.137709999999</v>
      </c>
      <c r="DX8" s="58">
        <v>25280.137709999999</v>
      </c>
      <c r="DY8" s="58">
        <v>25090.643390000001</v>
      </c>
      <c r="DZ8" s="58">
        <v>25280.137709999999</v>
      </c>
      <c r="EA8" s="58">
        <v>25469.632020000001</v>
      </c>
      <c r="EB8" s="58">
        <v>25469.632020000001</v>
      </c>
      <c r="EC8" s="58">
        <v>25258.345860000001</v>
      </c>
      <c r="ED8" s="58">
        <v>25469.632020000001</v>
      </c>
      <c r="EE8" s="58">
        <v>25315.004659999999</v>
      </c>
      <c r="EF8" s="58">
        <v>25315.004659999999</v>
      </c>
      <c r="EG8" s="58">
        <v>22347.416740000001</v>
      </c>
      <c r="EH8" s="58">
        <v>25315.004659999999</v>
      </c>
      <c r="EI8" s="58">
        <v>25504.498970000001</v>
      </c>
      <c r="EJ8" s="58">
        <v>25504.498970000001</v>
      </c>
      <c r="EK8" s="58">
        <v>24318.264579999999</v>
      </c>
      <c r="EL8" s="58">
        <v>25504.498970000001</v>
      </c>
      <c r="EM8" s="58">
        <v>25504.498970000001</v>
      </c>
      <c r="EN8" s="58">
        <v>25504.498970000001</v>
      </c>
      <c r="EO8" s="58">
        <v>24359.95333</v>
      </c>
      <c r="EP8" s="58">
        <v>25504.498970000001</v>
      </c>
      <c r="EQ8" s="58">
        <v>25504.498970000001</v>
      </c>
      <c r="ER8" s="58">
        <v>25504.498970000001</v>
      </c>
      <c r="ES8" s="58">
        <v>25315.004659999999</v>
      </c>
      <c r="ET8" s="58">
        <v>25504.498970000001</v>
      </c>
      <c r="EU8" s="58">
        <v>25504.498970000001</v>
      </c>
      <c r="EV8" s="58">
        <v>25504.498970000001</v>
      </c>
      <c r="EW8" s="58">
        <v>23810.550060000001</v>
      </c>
      <c r="EX8" s="58">
        <v>25504.498970000001</v>
      </c>
      <c r="EY8" s="58">
        <v>25504.498970000001</v>
      </c>
      <c r="EZ8" s="58">
        <v>25504.498970000001</v>
      </c>
      <c r="FA8" s="58">
        <v>24593.031330000002</v>
      </c>
      <c r="FB8" s="58">
        <v>25504.498970000001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1977.3</v>
      </c>
      <c r="K9" s="58">
        <v>2106.5700000000002</v>
      </c>
      <c r="L9" s="58">
        <v>2020.2449999999999</v>
      </c>
      <c r="M9" s="58">
        <v>2305.3200000000002</v>
      </c>
      <c r="N9" s="58">
        <v>2380.3200000000002</v>
      </c>
      <c r="O9" s="58">
        <v>2380.3200000000002</v>
      </c>
      <c r="P9" s="58">
        <v>2035.2449999999999</v>
      </c>
      <c r="Q9" s="58">
        <v>2007.57</v>
      </c>
      <c r="R9" s="58">
        <v>2380.3200000000002</v>
      </c>
      <c r="S9" s="58">
        <v>2253.8704849999999</v>
      </c>
      <c r="T9" s="58">
        <v>1290.4949999999999</v>
      </c>
      <c r="U9" s="58">
        <v>2011.2449999999999</v>
      </c>
      <c r="V9" s="58">
        <v>2380.3200000000002</v>
      </c>
      <c r="W9" s="58">
        <v>1755.4044980000001</v>
      </c>
      <c r="X9" s="58">
        <v>1637.6621009999999</v>
      </c>
      <c r="Y9" s="58">
        <v>2095.2449999999999</v>
      </c>
      <c r="Z9" s="58">
        <v>1840.095</v>
      </c>
      <c r="AA9" s="58">
        <v>1929.4528829999999</v>
      </c>
      <c r="AB9" s="58">
        <v>1597.9949999999999</v>
      </c>
      <c r="AC9" s="58">
        <v>2365.3200000000002</v>
      </c>
      <c r="AD9" s="58">
        <v>1311.075</v>
      </c>
      <c r="AE9" s="58">
        <v>2635.32</v>
      </c>
      <c r="AF9" s="58">
        <v>1800.57</v>
      </c>
      <c r="AG9" s="58">
        <v>1885.05</v>
      </c>
      <c r="AH9" s="58">
        <v>2635.32</v>
      </c>
      <c r="AI9" s="58">
        <v>2635.32</v>
      </c>
      <c r="AJ9" s="58">
        <v>2069.7449999999999</v>
      </c>
      <c r="AK9" s="58">
        <v>1821.345</v>
      </c>
      <c r="AL9" s="58">
        <v>2536.3200000000002</v>
      </c>
      <c r="AM9" s="58">
        <v>2589.128913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2153.8200000000002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2365.2449999999999</v>
      </c>
      <c r="BA9" s="58">
        <v>2288.0700000000002</v>
      </c>
      <c r="BB9" s="58">
        <v>2635.32</v>
      </c>
      <c r="BC9" s="58">
        <v>2635.32</v>
      </c>
      <c r="BD9" s="58">
        <v>2361.5700000000002</v>
      </c>
      <c r="BE9" s="58">
        <v>2365.2449999999999</v>
      </c>
      <c r="BF9" s="58">
        <v>2635.32</v>
      </c>
      <c r="BG9" s="58">
        <v>2635.32</v>
      </c>
      <c r="BH9" s="58">
        <v>2365.2449999999999</v>
      </c>
      <c r="BI9" s="58">
        <v>2365.3200000000002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1218.9749999999999</v>
      </c>
      <c r="BQ9" s="58">
        <v>2365.2449999999999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1418.4749999999999</v>
      </c>
      <c r="BY9" s="58">
        <v>1418.4749999999999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1564.1628089999999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1101.0893369999999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1251.178895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1541.7021830000001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3760.147309</v>
      </c>
      <c r="H11" s="58">
        <v>4120.3437409999997</v>
      </c>
      <c r="I11" s="58">
        <v>3859.3563589999999</v>
      </c>
      <c r="J11" s="58">
        <v>4177.9500120000002</v>
      </c>
      <c r="K11" s="58">
        <v>4112.5265650000001</v>
      </c>
      <c r="L11" s="58">
        <v>3784.5598199999999</v>
      </c>
      <c r="M11" s="58">
        <v>4474.9242139999997</v>
      </c>
      <c r="N11" s="58">
        <v>4698.6803819999996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4492.5574070000002</v>
      </c>
      <c r="T11" s="58">
        <v>2759.76343</v>
      </c>
      <c r="U11" s="58">
        <v>4076.4758080000001</v>
      </c>
      <c r="V11" s="58">
        <v>3879.7807120000002</v>
      </c>
      <c r="W11" s="58">
        <v>4349.9483550000004</v>
      </c>
      <c r="X11" s="58">
        <v>4256.2887899999996</v>
      </c>
      <c r="Y11" s="58">
        <v>4555.8964169999999</v>
      </c>
      <c r="Z11" s="58">
        <v>4126.0285709999998</v>
      </c>
      <c r="AA11" s="58">
        <v>4718.2451330000004</v>
      </c>
      <c r="AB11" s="58">
        <v>3502.5922839999998</v>
      </c>
      <c r="AC11" s="58">
        <v>4394.278902</v>
      </c>
      <c r="AD11" s="58">
        <v>3995.6119319999998</v>
      </c>
      <c r="AE11" s="58">
        <v>4341.3263639999996</v>
      </c>
      <c r="AF11" s="58">
        <v>3487.4181570000001</v>
      </c>
      <c r="AG11" s="58">
        <v>4288.5199430000002</v>
      </c>
      <c r="AH11" s="58">
        <v>4413.8704310000003</v>
      </c>
      <c r="AI11" s="58">
        <v>4155.5417729999999</v>
      </c>
      <c r="AJ11" s="58">
        <v>4148.3888999999999</v>
      </c>
      <c r="AK11" s="58">
        <v>4571.5151150000002</v>
      </c>
      <c r="AL11" s="58">
        <v>4765.7476429999997</v>
      </c>
      <c r="AM11" s="58">
        <v>4730.6570099999999</v>
      </c>
      <c r="AN11" s="58">
        <v>4555.8964169999999</v>
      </c>
      <c r="AO11" s="58">
        <v>4198.2113209999998</v>
      </c>
      <c r="AP11" s="58">
        <v>4728.1467469999998</v>
      </c>
      <c r="AQ11" s="58">
        <v>4872.777744</v>
      </c>
      <c r="AR11" s="58">
        <v>4525.4825799999999</v>
      </c>
      <c r="AS11" s="58">
        <v>4819.956741</v>
      </c>
      <c r="AT11" s="58">
        <v>4715.7348700000002</v>
      </c>
      <c r="AU11" s="58">
        <v>4693.6910369999996</v>
      </c>
      <c r="AV11" s="58">
        <v>4549.060039</v>
      </c>
      <c r="AW11" s="58">
        <v>4030.2246129999999</v>
      </c>
      <c r="AX11" s="58">
        <v>4691.180773</v>
      </c>
      <c r="AY11" s="58">
        <v>3761.75801</v>
      </c>
      <c r="AZ11" s="58">
        <v>3444.876683</v>
      </c>
      <c r="BA11" s="58">
        <v>3759.2477469999999</v>
      </c>
      <c r="BB11" s="58">
        <v>3759.2477469999999</v>
      </c>
      <c r="BC11" s="58">
        <v>2309.6630970000001</v>
      </c>
      <c r="BD11" s="58">
        <v>1788.3174079999999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3454.8333259999999</v>
      </c>
      <c r="G12" s="58">
        <v>451.23286910000002</v>
      </c>
      <c r="H12" s="58">
        <v>3890.6981350000001</v>
      </c>
      <c r="I12" s="58">
        <v>5287.9719969999996</v>
      </c>
      <c r="J12" s="58">
        <v>3499.517707</v>
      </c>
      <c r="K12" s="58">
        <v>669.84377670000003</v>
      </c>
      <c r="L12" s="58">
        <v>4479.4696629999999</v>
      </c>
      <c r="M12" s="58">
        <v>6015.5259660000002</v>
      </c>
      <c r="N12" s="58">
        <v>4150.6606819999997</v>
      </c>
      <c r="O12" s="58">
        <v>738.47812009999996</v>
      </c>
      <c r="P12" s="58">
        <v>4753.9253129999997</v>
      </c>
      <c r="Q12" s="58">
        <v>6151.7974709999999</v>
      </c>
      <c r="R12" s="58">
        <v>4039.8127709999999</v>
      </c>
      <c r="S12" s="58">
        <v>778.48352009999996</v>
      </c>
      <c r="T12" s="58">
        <v>4404.0549520000004</v>
      </c>
      <c r="U12" s="58">
        <v>6676.6633279999996</v>
      </c>
      <c r="V12" s="58">
        <v>4377.9403910000001</v>
      </c>
      <c r="W12" s="58">
        <v>736.6630801</v>
      </c>
      <c r="X12" s="58">
        <v>4949.2944829999997</v>
      </c>
      <c r="Y12" s="58">
        <v>6877.2731540000004</v>
      </c>
      <c r="Z12" s="58">
        <v>4322.6299040000004</v>
      </c>
      <c r="AA12" s="58">
        <v>775.3427451</v>
      </c>
      <c r="AB12" s="58">
        <v>4857.0291120000002</v>
      </c>
      <c r="AC12" s="58">
        <v>6768.2162509999998</v>
      </c>
      <c r="AD12" s="58">
        <v>4203.8932910000003</v>
      </c>
      <c r="AE12" s="58">
        <v>957.19121789999997</v>
      </c>
      <c r="AF12" s="58">
        <v>4590.5135019999998</v>
      </c>
      <c r="AG12" s="58">
        <v>6814.5380500000001</v>
      </c>
      <c r="AH12" s="58">
        <v>4571.1431300000004</v>
      </c>
      <c r="AI12" s="58">
        <v>987.92901789999996</v>
      </c>
      <c r="AJ12" s="58">
        <v>5306.3350490000003</v>
      </c>
      <c r="AK12" s="58">
        <v>6845.4602759999998</v>
      </c>
      <c r="AL12" s="58">
        <v>4952.7415819999997</v>
      </c>
      <c r="AM12" s="58">
        <v>1010.5997609999999</v>
      </c>
      <c r="AN12" s="58">
        <v>5509.7730490000004</v>
      </c>
      <c r="AO12" s="58">
        <v>6948.6322760000003</v>
      </c>
      <c r="AP12" s="58">
        <v>4881.6788820000002</v>
      </c>
      <c r="AQ12" s="58">
        <v>1297.6538640000001</v>
      </c>
      <c r="AR12" s="58">
        <v>6383.3940979999998</v>
      </c>
      <c r="AS12" s="58">
        <v>9006.0147570000008</v>
      </c>
      <c r="AT12" s="58">
        <v>6043.1194400000004</v>
      </c>
      <c r="AU12" s="58">
        <v>1297.6538640000001</v>
      </c>
      <c r="AV12" s="58">
        <v>6496.3184689999998</v>
      </c>
      <c r="AW12" s="58">
        <v>8930.6082430000006</v>
      </c>
      <c r="AX12" s="58">
        <v>6129.4828399999997</v>
      </c>
      <c r="AY12" s="58">
        <v>1271.7940410000001</v>
      </c>
      <c r="AZ12" s="58">
        <v>6818.1606490000004</v>
      </c>
      <c r="BA12" s="58">
        <v>9323.8320519999997</v>
      </c>
      <c r="BB12" s="58">
        <v>6112.7368479999996</v>
      </c>
      <c r="BC12" s="58">
        <v>1271.7940410000001</v>
      </c>
      <c r="BD12" s="58">
        <v>6636.89473</v>
      </c>
      <c r="BE12" s="58">
        <v>9340.0320520000005</v>
      </c>
      <c r="BF12" s="58">
        <v>6112.7368479999996</v>
      </c>
      <c r="BG12" s="58">
        <v>1271.7940410000001</v>
      </c>
      <c r="BH12" s="58">
        <v>6897.4010630000002</v>
      </c>
      <c r="BI12" s="58">
        <v>9279.4791519999999</v>
      </c>
      <c r="BJ12" s="58">
        <v>6112.7368479999996</v>
      </c>
      <c r="BK12" s="58">
        <v>1271.7940410000001</v>
      </c>
      <c r="BL12" s="58">
        <v>6919.560649</v>
      </c>
      <c r="BM12" s="58">
        <v>7489.6259250000003</v>
      </c>
      <c r="BN12" s="58">
        <v>6112.7368479999996</v>
      </c>
      <c r="BO12" s="58">
        <v>1311.1282180000001</v>
      </c>
      <c r="BP12" s="58">
        <v>7244.8730729999997</v>
      </c>
      <c r="BQ12" s="58">
        <v>9648.5634399999999</v>
      </c>
      <c r="BR12" s="58">
        <v>6447.0773509999999</v>
      </c>
      <c r="BS12" s="58">
        <v>1408.6326630000001</v>
      </c>
      <c r="BT12" s="58">
        <v>7625.8372140000001</v>
      </c>
      <c r="BU12" s="58">
        <v>10979.99345</v>
      </c>
      <c r="BV12" s="58">
        <v>7275.865135</v>
      </c>
      <c r="BW12" s="58">
        <v>1408.6326630000001</v>
      </c>
      <c r="BX12" s="58">
        <v>8253.7372140000007</v>
      </c>
      <c r="BY12" s="58">
        <v>11187.353450000001</v>
      </c>
      <c r="BZ12" s="58">
        <v>7275.865135</v>
      </c>
      <c r="CA12" s="58">
        <v>1149.705923</v>
      </c>
      <c r="CB12" s="58">
        <v>8099.8433750000004</v>
      </c>
      <c r="CC12" s="58">
        <v>10820.476710000001</v>
      </c>
      <c r="CD12" s="58">
        <v>7106.9665960000002</v>
      </c>
      <c r="CE12" s="58">
        <v>1149.705923</v>
      </c>
      <c r="CF12" s="58">
        <v>8099.8433750000004</v>
      </c>
      <c r="CG12" s="58">
        <v>10909.576709999999</v>
      </c>
      <c r="CH12" s="58">
        <v>7106.9665960000002</v>
      </c>
      <c r="CI12" s="58">
        <v>1149.705923</v>
      </c>
      <c r="CJ12" s="58">
        <v>8099.8433750000004</v>
      </c>
      <c r="CK12" s="58">
        <v>10927.81371</v>
      </c>
      <c r="CL12" s="58">
        <v>7106.9665960000002</v>
      </c>
      <c r="CM12" s="58">
        <v>1149.705923</v>
      </c>
      <c r="CN12" s="58">
        <v>8099.8433750000004</v>
      </c>
      <c r="CO12" s="58">
        <v>11078.47371</v>
      </c>
      <c r="CP12" s="58">
        <v>7106.9665960000002</v>
      </c>
      <c r="CQ12" s="58">
        <v>1149.705923</v>
      </c>
      <c r="CR12" s="58">
        <v>7523.191159</v>
      </c>
      <c r="CS12" s="58">
        <v>11078.47371</v>
      </c>
      <c r="CT12" s="58">
        <v>7106.9665960000002</v>
      </c>
      <c r="CU12" s="58">
        <v>1142.8123880000001</v>
      </c>
      <c r="CV12" s="58">
        <v>8095.8064050000003</v>
      </c>
      <c r="CW12" s="58">
        <v>11075.660980000001</v>
      </c>
      <c r="CX12" s="58">
        <v>7102.5215459999999</v>
      </c>
      <c r="CY12" s="58">
        <v>1142.8123880000001</v>
      </c>
      <c r="CZ12" s="58">
        <v>8095.8064050000003</v>
      </c>
      <c r="DA12" s="58">
        <v>10925.12398</v>
      </c>
      <c r="DB12" s="58">
        <v>7102.5215459999999</v>
      </c>
      <c r="DC12" s="58">
        <v>1142.8123880000001</v>
      </c>
      <c r="DD12" s="58">
        <v>8095.8064050000003</v>
      </c>
      <c r="DE12" s="58">
        <v>11075.660980000001</v>
      </c>
      <c r="DF12" s="58">
        <v>7102.5215459999999</v>
      </c>
      <c r="DG12" s="58">
        <v>1142.8123880000001</v>
      </c>
      <c r="DH12" s="58">
        <v>8095.8064050000003</v>
      </c>
      <c r="DI12" s="58">
        <v>11075.660980000001</v>
      </c>
      <c r="DJ12" s="58">
        <v>7102.5215459999999</v>
      </c>
      <c r="DK12" s="58">
        <v>1142.8123880000001</v>
      </c>
      <c r="DL12" s="58">
        <v>8095.8064050000003</v>
      </c>
      <c r="DM12" s="58">
        <v>11075.660980000001</v>
      </c>
      <c r="DN12" s="58">
        <v>7102.5215459999999</v>
      </c>
      <c r="DO12" s="58">
        <v>1142.8123880000001</v>
      </c>
      <c r="DP12" s="58">
        <v>8095.8064050000003</v>
      </c>
      <c r="DQ12" s="58">
        <v>11075.660980000001</v>
      </c>
      <c r="DR12" s="58">
        <v>7102.5215459999999</v>
      </c>
      <c r="DS12" s="58">
        <v>1142.8123880000001</v>
      </c>
      <c r="DT12" s="58">
        <v>8095.8064050000003</v>
      </c>
      <c r="DU12" s="58">
        <v>11075.660980000001</v>
      </c>
      <c r="DV12" s="58">
        <v>7102.5215459999999</v>
      </c>
      <c r="DW12" s="58">
        <v>1142.8123880000001</v>
      </c>
      <c r="DX12" s="58">
        <v>8095.8064050000003</v>
      </c>
      <c r="DY12" s="58">
        <v>11075.660980000001</v>
      </c>
      <c r="DZ12" s="58">
        <v>7102.5215459999999</v>
      </c>
      <c r="EA12" s="58">
        <v>1142.8123880000001</v>
      </c>
      <c r="EB12" s="58">
        <v>8095.8064050000003</v>
      </c>
      <c r="EC12" s="58">
        <v>11075.660980000001</v>
      </c>
      <c r="ED12" s="58">
        <v>7102.5215459999999</v>
      </c>
      <c r="EE12" s="58">
        <v>1142.8123880000001</v>
      </c>
      <c r="EF12" s="58">
        <v>8095.8064050000003</v>
      </c>
      <c r="EG12" s="58">
        <v>11075.660980000001</v>
      </c>
      <c r="EH12" s="58">
        <v>7102.5215459999999</v>
      </c>
      <c r="EI12" s="58">
        <v>810.06788770000003</v>
      </c>
      <c r="EJ12" s="58">
        <v>7898.1619049999999</v>
      </c>
      <c r="EK12" s="58">
        <v>10935.91648</v>
      </c>
      <c r="EL12" s="58">
        <v>6885.5770460000003</v>
      </c>
      <c r="EM12" s="58">
        <v>810.06788770000003</v>
      </c>
      <c r="EN12" s="58">
        <v>7898.1619049999999</v>
      </c>
      <c r="EO12" s="58">
        <v>10935.91648</v>
      </c>
      <c r="EP12" s="58">
        <v>6885.5770460000003</v>
      </c>
      <c r="EQ12" s="58">
        <v>810.06788770000003</v>
      </c>
      <c r="ER12" s="58">
        <v>7898.1619049999999</v>
      </c>
      <c r="ES12" s="58">
        <v>10715.056479999999</v>
      </c>
      <c r="ET12" s="58">
        <v>6885.5770460000003</v>
      </c>
      <c r="EU12" s="58">
        <v>810.06788770000003</v>
      </c>
      <c r="EV12" s="58">
        <v>7898.1619049999999</v>
      </c>
      <c r="EW12" s="58">
        <v>10791.196480000001</v>
      </c>
      <c r="EX12" s="58">
        <v>6885.5770460000003</v>
      </c>
      <c r="EY12" s="58">
        <v>810.06788770000003</v>
      </c>
      <c r="EZ12" s="58">
        <v>7898.1619049999999</v>
      </c>
      <c r="FA12" s="58">
        <v>10935.91648</v>
      </c>
      <c r="FB12" s="58">
        <v>6885.5770460000003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725.20449740000004</v>
      </c>
      <c r="G13" s="58">
        <v>730.75659619999999</v>
      </c>
      <c r="H13" s="58">
        <v>782.10247340000001</v>
      </c>
      <c r="I13" s="58">
        <v>886.39772579999999</v>
      </c>
      <c r="J13" s="58">
        <v>1020.472029</v>
      </c>
      <c r="K13" s="58">
        <v>588.48257639999997</v>
      </c>
      <c r="L13" s="58">
        <v>904.74540009999998</v>
      </c>
      <c r="M13" s="58">
        <v>1399.7263720000001</v>
      </c>
      <c r="N13" s="58">
        <v>1402.713925</v>
      </c>
      <c r="O13" s="58">
        <v>910.83996119999995</v>
      </c>
      <c r="P13" s="58">
        <v>1254.4716599999999</v>
      </c>
      <c r="Q13" s="58">
        <v>1581.569438</v>
      </c>
      <c r="R13" s="58">
        <v>1333.8785270000001</v>
      </c>
      <c r="S13" s="58">
        <v>1402.9687670000001</v>
      </c>
      <c r="T13" s="58">
        <v>945.99126590000003</v>
      </c>
      <c r="U13" s="58">
        <v>2911.7203490000002</v>
      </c>
      <c r="V13" s="58">
        <v>1903.215426</v>
      </c>
      <c r="W13" s="58">
        <v>1069.4712239999999</v>
      </c>
      <c r="X13" s="58">
        <v>1894.816174</v>
      </c>
      <c r="Y13" s="58">
        <v>2935.15805</v>
      </c>
      <c r="Z13" s="58">
        <v>2032.4036860000001</v>
      </c>
      <c r="AA13" s="58">
        <v>2265.2781519999999</v>
      </c>
      <c r="AB13" s="58">
        <v>2349.431435</v>
      </c>
      <c r="AC13" s="58">
        <v>3110.6536460000002</v>
      </c>
      <c r="AD13" s="58">
        <v>2890.8173929999998</v>
      </c>
      <c r="AE13" s="58">
        <v>2673.3370570000002</v>
      </c>
      <c r="AF13" s="58">
        <v>1419.2009399999999</v>
      </c>
      <c r="AG13" s="58">
        <v>3668.7189039999998</v>
      </c>
      <c r="AH13" s="58">
        <v>3341.8298359999999</v>
      </c>
      <c r="AI13" s="58">
        <v>2567.970037</v>
      </c>
      <c r="AJ13" s="58">
        <v>3135.605947</v>
      </c>
      <c r="AK13" s="58">
        <v>2965.5879399999999</v>
      </c>
      <c r="AL13" s="58">
        <v>4428.3010999999997</v>
      </c>
      <c r="AM13" s="58">
        <v>2344.4038369999998</v>
      </c>
      <c r="AN13" s="58">
        <v>3596.7356530000002</v>
      </c>
      <c r="AO13" s="58">
        <v>3082.9222690000001</v>
      </c>
      <c r="AP13" s="58">
        <v>4152.4823059999999</v>
      </c>
      <c r="AQ13" s="58">
        <v>3353.6888250000002</v>
      </c>
      <c r="AR13" s="58">
        <v>3309.0110679999998</v>
      </c>
      <c r="AS13" s="58">
        <v>4557.6282869999995</v>
      </c>
      <c r="AT13" s="58">
        <v>4326.5000170000003</v>
      </c>
      <c r="AU13" s="58">
        <v>4632.7118339999997</v>
      </c>
      <c r="AV13" s="58">
        <v>4962.6611080000002</v>
      </c>
      <c r="AW13" s="58">
        <v>3597.620637</v>
      </c>
      <c r="AX13" s="58">
        <v>6328.4858009999998</v>
      </c>
      <c r="AY13" s="58">
        <v>5219.5834809999997</v>
      </c>
      <c r="AZ13" s="58">
        <v>5893.6021019999998</v>
      </c>
      <c r="BA13" s="58">
        <v>5110.9367380000003</v>
      </c>
      <c r="BB13" s="58">
        <v>7128.7653200000004</v>
      </c>
      <c r="BC13" s="58">
        <v>7018.2673800000002</v>
      </c>
      <c r="BD13" s="58">
        <v>5882.8516950000003</v>
      </c>
      <c r="BE13" s="58">
        <v>11117.21236</v>
      </c>
      <c r="BF13" s="58">
        <v>9581.4906900000005</v>
      </c>
      <c r="BG13" s="58">
        <v>7496.8954610000001</v>
      </c>
      <c r="BH13" s="58">
        <v>8487.6754920000003</v>
      </c>
      <c r="BI13" s="58">
        <v>11858.201499999999</v>
      </c>
      <c r="BJ13" s="58">
        <v>10234.165349999999</v>
      </c>
      <c r="BK13" s="58">
        <v>8578.8008549999995</v>
      </c>
      <c r="BL13" s="58">
        <v>5485.045744</v>
      </c>
      <c r="BM13" s="58">
        <v>13603.525439999999</v>
      </c>
      <c r="BN13" s="58">
        <v>11708.649450000001</v>
      </c>
      <c r="BO13" s="58">
        <v>8836.1170559999991</v>
      </c>
      <c r="BP13" s="58">
        <v>9986.9987669999991</v>
      </c>
      <c r="BQ13" s="58">
        <v>13812.654399999999</v>
      </c>
      <c r="BR13" s="58">
        <v>12059.524079999999</v>
      </c>
      <c r="BS13" s="58">
        <v>9513.7526519999992</v>
      </c>
      <c r="BT13" s="58">
        <v>8718.2649089999995</v>
      </c>
      <c r="BU13" s="58">
        <v>8696.2793870000005</v>
      </c>
      <c r="BV13" s="58">
        <v>12983.572620000001</v>
      </c>
      <c r="BW13" s="58">
        <v>9653.7564129999992</v>
      </c>
      <c r="BX13" s="58">
        <v>10717.79168</v>
      </c>
      <c r="BY13" s="58">
        <v>14493.029339999999</v>
      </c>
      <c r="BZ13" s="58">
        <v>13174.48683</v>
      </c>
      <c r="CA13" s="58">
        <v>10362.08172</v>
      </c>
      <c r="CB13" s="58">
        <v>11746.53132</v>
      </c>
      <c r="CC13" s="58">
        <v>13754.05111</v>
      </c>
      <c r="CD13" s="58">
        <v>14140.191989999999</v>
      </c>
      <c r="CE13" s="58">
        <v>11483.885190000001</v>
      </c>
      <c r="CF13" s="58">
        <v>11874.231100000001</v>
      </c>
      <c r="CG13" s="58">
        <v>15606.83028</v>
      </c>
      <c r="CH13" s="58">
        <v>15668.3946</v>
      </c>
      <c r="CI13" s="58">
        <v>12511.48638</v>
      </c>
      <c r="CJ13" s="58">
        <v>14196.32519</v>
      </c>
      <c r="CK13" s="58">
        <v>19872.102299999999</v>
      </c>
      <c r="CL13" s="58">
        <v>17068.625889999999</v>
      </c>
      <c r="CM13" s="58">
        <v>13901.87804</v>
      </c>
      <c r="CN13" s="58">
        <v>15779.990750000001</v>
      </c>
      <c r="CO13" s="58">
        <v>18728.920409999999</v>
      </c>
      <c r="CP13" s="58">
        <v>18963.317459999998</v>
      </c>
      <c r="CQ13" s="58">
        <v>15594.63593</v>
      </c>
      <c r="CR13" s="58">
        <v>17712.089479999999</v>
      </c>
      <c r="CS13" s="58">
        <v>24795.749210000002</v>
      </c>
      <c r="CT13" s="58">
        <v>21268.620060000001</v>
      </c>
      <c r="CU13" s="58">
        <v>17297.4833</v>
      </c>
      <c r="CV13" s="58">
        <v>19647.789550000001</v>
      </c>
      <c r="CW13" s="58">
        <v>23695.04752</v>
      </c>
      <c r="CX13" s="58">
        <v>23590.456569999998</v>
      </c>
      <c r="CY13" s="58">
        <v>18373.588889999999</v>
      </c>
      <c r="CZ13" s="58">
        <v>20874.593580000001</v>
      </c>
      <c r="DA13" s="58">
        <v>27916.530640000001</v>
      </c>
      <c r="DB13" s="58">
        <v>25056.476780000001</v>
      </c>
      <c r="DC13" s="58">
        <v>18924.823199999999</v>
      </c>
      <c r="DD13" s="58">
        <v>21500.996200000001</v>
      </c>
      <c r="DE13" s="58">
        <v>30100.814310000002</v>
      </c>
      <c r="DF13" s="58">
        <v>25808.159930000002</v>
      </c>
      <c r="DG13" s="58">
        <v>18841.957740000002</v>
      </c>
      <c r="DH13" s="58">
        <v>18467.630430000001</v>
      </c>
      <c r="DI13" s="58">
        <v>29975.429080000002</v>
      </c>
      <c r="DJ13" s="58">
        <v>25693.673989999999</v>
      </c>
      <c r="DK13" s="58">
        <v>22322.129099999998</v>
      </c>
      <c r="DL13" s="58">
        <v>25366.055789999999</v>
      </c>
      <c r="DM13" s="58">
        <v>35512.478109999996</v>
      </c>
      <c r="DN13" s="58">
        <v>30439.266950000001</v>
      </c>
      <c r="DO13" s="58">
        <v>23536.834070000001</v>
      </c>
      <c r="DP13" s="58">
        <v>26746.40235</v>
      </c>
      <c r="DQ13" s="58">
        <v>37444.96329</v>
      </c>
      <c r="DR13" s="58">
        <v>32095.682820000002</v>
      </c>
      <c r="DS13" s="58">
        <v>24512.016759999999</v>
      </c>
      <c r="DT13" s="58">
        <v>27854.5645</v>
      </c>
      <c r="DU13" s="58">
        <v>38996.390299999999</v>
      </c>
      <c r="DV13" s="58">
        <v>33425.477400000003</v>
      </c>
      <c r="DW13" s="58">
        <v>25442.718690000002</v>
      </c>
      <c r="DX13" s="58">
        <v>28912.180319999999</v>
      </c>
      <c r="DY13" s="58">
        <v>40477.052450000003</v>
      </c>
      <c r="DZ13" s="58">
        <v>34694.616390000003</v>
      </c>
      <c r="EA13" s="58">
        <v>26426.881219999999</v>
      </c>
      <c r="EB13" s="58">
        <v>30030.546839999999</v>
      </c>
      <c r="EC13" s="58">
        <v>42042.765579999999</v>
      </c>
      <c r="ED13" s="58">
        <v>36036.656210000001</v>
      </c>
      <c r="EE13" s="58">
        <v>27634.879679999998</v>
      </c>
      <c r="EF13" s="58">
        <v>31403.272359999999</v>
      </c>
      <c r="EG13" s="58">
        <v>43964.581299999998</v>
      </c>
      <c r="EH13" s="58">
        <v>37683.926829999997</v>
      </c>
      <c r="EI13" s="58">
        <v>28730.708689999999</v>
      </c>
      <c r="EJ13" s="58">
        <v>32648.532609999998</v>
      </c>
      <c r="EK13" s="58">
        <v>45707.945650000001</v>
      </c>
      <c r="EL13" s="58">
        <v>39178.239130000002</v>
      </c>
      <c r="EM13" s="58">
        <v>28971.840690000001</v>
      </c>
      <c r="EN13" s="58">
        <v>32922.546240000003</v>
      </c>
      <c r="EO13" s="58">
        <v>41817.411119999997</v>
      </c>
      <c r="EP13" s="58">
        <v>39507.055480000003</v>
      </c>
      <c r="EQ13" s="58">
        <v>30485.196680000001</v>
      </c>
      <c r="ER13" s="58">
        <v>34642.268960000001</v>
      </c>
      <c r="ES13" s="58">
        <v>48499.17654</v>
      </c>
      <c r="ET13" s="58">
        <v>41570.722750000001</v>
      </c>
      <c r="EU13" s="58">
        <v>31775.965929999998</v>
      </c>
      <c r="EV13" s="58">
        <v>36109.052190000002</v>
      </c>
      <c r="EW13" s="58">
        <v>50552.673060000001</v>
      </c>
      <c r="EX13" s="58">
        <v>43330.862630000003</v>
      </c>
      <c r="EY13" s="58">
        <v>32024.540870000001</v>
      </c>
      <c r="EZ13" s="58">
        <v>36391.523710000001</v>
      </c>
      <c r="FA13" s="58">
        <v>50948.133199999997</v>
      </c>
      <c r="FB13" s="58">
        <v>43669.828450000001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126.75</v>
      </c>
      <c r="X14" s="58">
        <v>0</v>
      </c>
      <c r="Y14" s="58">
        <v>0</v>
      </c>
      <c r="Z14" s="58">
        <v>140.14060000000001</v>
      </c>
      <c r="AA14" s="58">
        <v>422.28550000000001</v>
      </c>
      <c r="AB14" s="58">
        <v>0</v>
      </c>
      <c r="AC14" s="58">
        <v>0</v>
      </c>
      <c r="AD14" s="58">
        <v>313.42140000000001</v>
      </c>
      <c r="AE14" s="58">
        <v>496.73259999999999</v>
      </c>
      <c r="AF14" s="58">
        <v>0</v>
      </c>
      <c r="AG14" s="58">
        <v>0</v>
      </c>
      <c r="AH14" s="58">
        <v>365.30200000000002</v>
      </c>
      <c r="AI14" s="58">
        <v>495.99549999999999</v>
      </c>
      <c r="AJ14" s="58">
        <v>0</v>
      </c>
      <c r="AK14" s="58">
        <v>0</v>
      </c>
      <c r="AL14" s="58">
        <v>434.26900000000001</v>
      </c>
      <c r="AM14" s="58">
        <v>482.14582000000001</v>
      </c>
      <c r="AN14" s="58">
        <v>0</v>
      </c>
      <c r="AO14" s="58">
        <v>0</v>
      </c>
      <c r="AP14" s="58">
        <v>428.66899999999998</v>
      </c>
      <c r="AQ14" s="58">
        <v>564.54970000000003</v>
      </c>
      <c r="AR14" s="58">
        <v>0</v>
      </c>
      <c r="AS14" s="58">
        <v>0</v>
      </c>
      <c r="AT14" s="58">
        <v>428.66899999999998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729.07726639999998</v>
      </c>
      <c r="CZ14" s="58">
        <v>0</v>
      </c>
      <c r="DA14" s="58">
        <v>0</v>
      </c>
      <c r="DB14" s="58">
        <v>560.82866650000005</v>
      </c>
      <c r="DC14" s="58">
        <v>1004.763066</v>
      </c>
      <c r="DD14" s="58">
        <v>0</v>
      </c>
      <c r="DE14" s="58">
        <v>0</v>
      </c>
      <c r="DF14" s="58">
        <v>772.89466649999997</v>
      </c>
      <c r="DG14" s="58">
        <v>756.60034640000003</v>
      </c>
      <c r="DH14" s="58">
        <v>0</v>
      </c>
      <c r="DI14" s="58">
        <v>0</v>
      </c>
      <c r="DJ14" s="58">
        <v>582.00026649999995</v>
      </c>
      <c r="DK14" s="58">
        <v>1209.9103459999999</v>
      </c>
      <c r="DL14" s="58">
        <v>0</v>
      </c>
      <c r="DM14" s="58">
        <v>0</v>
      </c>
      <c r="DN14" s="58">
        <v>930.7002665</v>
      </c>
      <c r="DO14" s="58">
        <v>1729.9103459999999</v>
      </c>
      <c r="DP14" s="58">
        <v>0</v>
      </c>
      <c r="DQ14" s="58">
        <v>0</v>
      </c>
      <c r="DR14" s="58">
        <v>1330.7002660000001</v>
      </c>
      <c r="DS14" s="58">
        <v>2249.9103460000001</v>
      </c>
      <c r="DT14" s="58">
        <v>0</v>
      </c>
      <c r="DU14" s="58">
        <v>0</v>
      </c>
      <c r="DV14" s="58">
        <v>1730.7002660000001</v>
      </c>
      <c r="DW14" s="58">
        <v>2769.9103460000001</v>
      </c>
      <c r="DX14" s="58">
        <v>0</v>
      </c>
      <c r="DY14" s="58">
        <v>0</v>
      </c>
      <c r="DZ14" s="58">
        <v>2130.7002659999998</v>
      </c>
      <c r="EA14" s="58">
        <v>3289.9103460000001</v>
      </c>
      <c r="EB14" s="58">
        <v>0</v>
      </c>
      <c r="EC14" s="58">
        <v>0</v>
      </c>
      <c r="ED14" s="58">
        <v>2530.7002659999998</v>
      </c>
      <c r="EE14" s="58">
        <v>3809.9103460000001</v>
      </c>
      <c r="EF14" s="58">
        <v>0</v>
      </c>
      <c r="EG14" s="58">
        <v>0</v>
      </c>
      <c r="EH14" s="58">
        <v>2930.7002659999998</v>
      </c>
      <c r="EI14" s="58">
        <v>4329.9103459999997</v>
      </c>
      <c r="EJ14" s="58">
        <v>0</v>
      </c>
      <c r="EK14" s="58">
        <v>0</v>
      </c>
      <c r="EL14" s="58">
        <v>3330.7002659999998</v>
      </c>
      <c r="EM14" s="58">
        <v>4849.9103459999997</v>
      </c>
      <c r="EN14" s="58">
        <v>0</v>
      </c>
      <c r="EO14" s="58">
        <v>0</v>
      </c>
      <c r="EP14" s="58">
        <v>3730.7002659999998</v>
      </c>
      <c r="EQ14" s="58">
        <v>5369.9103459999997</v>
      </c>
      <c r="ER14" s="58">
        <v>0</v>
      </c>
      <c r="ES14" s="58">
        <v>0</v>
      </c>
      <c r="ET14" s="58">
        <v>4130.7002659999998</v>
      </c>
      <c r="EU14" s="58">
        <v>5889.9103459999997</v>
      </c>
      <c r="EV14" s="58">
        <v>0</v>
      </c>
      <c r="EW14" s="58">
        <v>0</v>
      </c>
      <c r="EX14" s="58">
        <v>4530.7002659999998</v>
      </c>
      <c r="EY14" s="58">
        <v>6409.9103459999997</v>
      </c>
      <c r="EZ14" s="58">
        <v>0</v>
      </c>
      <c r="FA14" s="58">
        <v>0</v>
      </c>
      <c r="FB14" s="58">
        <v>4930.7002659999998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4950.2907269999996</v>
      </c>
      <c r="BD15" s="58">
        <v>4950.2907269999996</v>
      </c>
      <c r="BE15" s="58">
        <v>4950.2907269999996</v>
      </c>
      <c r="BF15" s="58">
        <v>4950.2907269999996</v>
      </c>
      <c r="BG15" s="58">
        <v>6464.5918019999999</v>
      </c>
      <c r="BH15" s="58">
        <v>6464.5918019999999</v>
      </c>
      <c r="BI15" s="58">
        <v>6464.5918019999999</v>
      </c>
      <c r="BJ15" s="58">
        <v>6464.5918019999999</v>
      </c>
      <c r="BK15" s="58">
        <v>10727.54105</v>
      </c>
      <c r="BL15" s="58">
        <v>10727.54105</v>
      </c>
      <c r="BM15" s="58">
        <v>10727.54105</v>
      </c>
      <c r="BN15" s="58">
        <v>10727.54105</v>
      </c>
      <c r="BO15" s="58">
        <v>11660.65956</v>
      </c>
      <c r="BP15" s="58">
        <v>11660.65956</v>
      </c>
      <c r="BQ15" s="58">
        <v>11660.65956</v>
      </c>
      <c r="BR15" s="58">
        <v>11660.65956</v>
      </c>
      <c r="BS15" s="58">
        <v>12753.36205</v>
      </c>
      <c r="BT15" s="58">
        <v>12753.36205</v>
      </c>
      <c r="BU15" s="58">
        <v>12753.36205</v>
      </c>
      <c r="BV15" s="58">
        <v>12753.36205</v>
      </c>
      <c r="BW15" s="58">
        <v>12753.36205</v>
      </c>
      <c r="BX15" s="58">
        <v>12753.36205</v>
      </c>
      <c r="BY15" s="58">
        <v>12753.36205</v>
      </c>
      <c r="BZ15" s="58">
        <v>12753.36205</v>
      </c>
      <c r="CA15" s="58">
        <v>14167.2479</v>
      </c>
      <c r="CB15" s="58">
        <v>14167.2479</v>
      </c>
      <c r="CC15" s="58">
        <v>14167.2479</v>
      </c>
      <c r="CD15" s="58">
        <v>14167.2479</v>
      </c>
      <c r="CE15" s="58">
        <v>16114.28131</v>
      </c>
      <c r="CF15" s="58">
        <v>16114.28131</v>
      </c>
      <c r="CG15" s="58">
        <v>16114.28131</v>
      </c>
      <c r="CH15" s="58">
        <v>16114.28131</v>
      </c>
      <c r="CI15" s="58">
        <v>18039.131410000002</v>
      </c>
      <c r="CJ15" s="58">
        <v>18039.131410000002</v>
      </c>
      <c r="CK15" s="58">
        <v>17915.823670000002</v>
      </c>
      <c r="CL15" s="58">
        <v>18039.131410000002</v>
      </c>
      <c r="CM15" s="58">
        <v>19525.208750000002</v>
      </c>
      <c r="CN15" s="58">
        <v>19525.208750000002</v>
      </c>
      <c r="CO15" s="58">
        <v>19525.208750000002</v>
      </c>
      <c r="CP15" s="58">
        <v>19525.208750000002</v>
      </c>
      <c r="CQ15" s="58">
        <v>20579.60828</v>
      </c>
      <c r="CR15" s="58">
        <v>20579.60828</v>
      </c>
      <c r="CS15" s="58">
        <v>19361.111410000001</v>
      </c>
      <c r="CT15" s="58">
        <v>20579.60828</v>
      </c>
      <c r="CU15" s="58">
        <v>21962.543010000001</v>
      </c>
      <c r="CV15" s="58">
        <v>21962.543010000001</v>
      </c>
      <c r="CW15" s="58">
        <v>21962.543010000001</v>
      </c>
      <c r="CX15" s="58">
        <v>21962.543010000001</v>
      </c>
      <c r="CY15" s="58">
        <v>23316.55631</v>
      </c>
      <c r="CZ15" s="58">
        <v>23316.55631</v>
      </c>
      <c r="DA15" s="58">
        <v>23316.55631</v>
      </c>
      <c r="DB15" s="58">
        <v>23316.55631</v>
      </c>
      <c r="DC15" s="58">
        <v>26361.364369999999</v>
      </c>
      <c r="DD15" s="58">
        <v>26361.364369999999</v>
      </c>
      <c r="DE15" s="58">
        <v>26361.364369999999</v>
      </c>
      <c r="DF15" s="58">
        <v>26361.364369999999</v>
      </c>
      <c r="DG15" s="58">
        <v>29197.931390000002</v>
      </c>
      <c r="DH15" s="58">
        <v>29197.931390000002</v>
      </c>
      <c r="DI15" s="58">
        <v>29197.931390000002</v>
      </c>
      <c r="DJ15" s="58">
        <v>29197.931390000002</v>
      </c>
      <c r="DK15" s="58">
        <v>29197.931390000002</v>
      </c>
      <c r="DL15" s="58">
        <v>28730.976620000001</v>
      </c>
      <c r="DM15" s="58">
        <v>28410.988549999998</v>
      </c>
      <c r="DN15" s="58">
        <v>29197.931390000002</v>
      </c>
      <c r="DO15" s="58">
        <v>31025.773079999999</v>
      </c>
      <c r="DP15" s="58">
        <v>31025.773079999999</v>
      </c>
      <c r="DQ15" s="58">
        <v>31025.773079999999</v>
      </c>
      <c r="DR15" s="58">
        <v>31025.773079999999</v>
      </c>
      <c r="DS15" s="58">
        <v>33203.720260000002</v>
      </c>
      <c r="DT15" s="58">
        <v>33203.720260000002</v>
      </c>
      <c r="DU15" s="58">
        <v>33203.720260000002</v>
      </c>
      <c r="DV15" s="58">
        <v>33203.720260000002</v>
      </c>
      <c r="DW15" s="58">
        <v>35918.7425</v>
      </c>
      <c r="DX15" s="58">
        <v>35918.7425</v>
      </c>
      <c r="DY15" s="58">
        <v>35918.7425</v>
      </c>
      <c r="DZ15" s="58">
        <v>35918.7425</v>
      </c>
      <c r="EA15" s="58">
        <v>38845.939850000002</v>
      </c>
      <c r="EB15" s="58">
        <v>38845.939850000002</v>
      </c>
      <c r="EC15" s="58">
        <v>38845.939850000002</v>
      </c>
      <c r="ED15" s="58">
        <v>38845.939850000002</v>
      </c>
      <c r="EE15" s="58">
        <v>42603.042159999997</v>
      </c>
      <c r="EF15" s="58">
        <v>42603.042159999997</v>
      </c>
      <c r="EG15" s="58">
        <v>42603.042159999997</v>
      </c>
      <c r="EH15" s="58">
        <v>42603.042159999997</v>
      </c>
      <c r="EI15" s="58">
        <v>46153.007140000002</v>
      </c>
      <c r="EJ15" s="58">
        <v>46153.007140000002</v>
      </c>
      <c r="EK15" s="58">
        <v>46153.007140000002</v>
      </c>
      <c r="EL15" s="58">
        <v>46153.007140000002</v>
      </c>
      <c r="EM15" s="58">
        <v>50011.13493</v>
      </c>
      <c r="EN15" s="58">
        <v>50011.13493</v>
      </c>
      <c r="EO15" s="58">
        <v>50011.13493</v>
      </c>
      <c r="EP15" s="58">
        <v>50011.13493</v>
      </c>
      <c r="EQ15" s="58">
        <v>53589.100449999998</v>
      </c>
      <c r="ER15" s="58">
        <v>53589.100449999998</v>
      </c>
      <c r="ES15" s="58">
        <v>51636.682990000001</v>
      </c>
      <c r="ET15" s="58">
        <v>53589.100449999998</v>
      </c>
      <c r="EU15" s="58">
        <v>56816.292959999999</v>
      </c>
      <c r="EV15" s="58">
        <v>56816.292959999999</v>
      </c>
      <c r="EW15" s="58">
        <v>56816.292959999999</v>
      </c>
      <c r="EX15" s="58">
        <v>56816.292959999999</v>
      </c>
      <c r="EY15" s="58">
        <v>59483.452100000002</v>
      </c>
      <c r="EZ15" s="58">
        <v>59483.452100000002</v>
      </c>
      <c r="FA15" s="58">
        <v>59483.452100000002</v>
      </c>
      <c r="FB15" s="58">
        <v>59483.452100000002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81442.884640000004</v>
      </c>
      <c r="D17" s="58">
        <v>77902.081049999993</v>
      </c>
      <c r="E17" s="58">
        <v>77539.99626</v>
      </c>
      <c r="F17" s="58">
        <v>80887.378349999999</v>
      </c>
      <c r="G17" s="58">
        <v>83911.288289999997</v>
      </c>
      <c r="H17" s="58">
        <v>80421.152059999993</v>
      </c>
      <c r="I17" s="58">
        <v>78849.169710000002</v>
      </c>
      <c r="J17" s="58">
        <v>82513.308239999998</v>
      </c>
      <c r="K17" s="58">
        <v>88663.136060000004</v>
      </c>
      <c r="L17" s="58">
        <v>84926.552660000001</v>
      </c>
      <c r="M17" s="58">
        <v>83239.273220000003</v>
      </c>
      <c r="N17" s="58">
        <v>87215.242050000001</v>
      </c>
      <c r="O17" s="58">
        <v>88575.249859999996</v>
      </c>
      <c r="P17" s="58">
        <v>84766.327470000004</v>
      </c>
      <c r="Q17" s="58">
        <v>83382.816409999999</v>
      </c>
      <c r="R17" s="58">
        <v>87267.589859999993</v>
      </c>
      <c r="S17" s="58">
        <v>87345.757880000005</v>
      </c>
      <c r="T17" s="58">
        <v>83663.33253</v>
      </c>
      <c r="U17" s="58">
        <v>83285.052349999998</v>
      </c>
      <c r="V17" s="58">
        <v>86804.341520000002</v>
      </c>
      <c r="W17" s="58">
        <v>91283.252590000004</v>
      </c>
      <c r="X17" s="58">
        <v>87387.692859999996</v>
      </c>
      <c r="Y17" s="58">
        <v>86981.446859999996</v>
      </c>
      <c r="Z17" s="58">
        <v>90710.305510000006</v>
      </c>
      <c r="AA17" s="58">
        <v>93429.314379999996</v>
      </c>
      <c r="AB17" s="58">
        <v>89500.481639999998</v>
      </c>
      <c r="AC17" s="58">
        <v>89101.932620000007</v>
      </c>
      <c r="AD17" s="58">
        <v>92836.095480000004</v>
      </c>
      <c r="AE17" s="58">
        <v>98476.036319999999</v>
      </c>
      <c r="AF17" s="58">
        <v>94359.580629999997</v>
      </c>
      <c r="AG17" s="58">
        <v>93935.836049999998</v>
      </c>
      <c r="AH17" s="58">
        <v>97878.493749999994</v>
      </c>
      <c r="AI17" s="58">
        <v>103588.0922</v>
      </c>
      <c r="AJ17" s="58">
        <v>99290.222299999994</v>
      </c>
      <c r="AK17" s="58">
        <v>98849.915829999998</v>
      </c>
      <c r="AL17" s="58">
        <v>102968.9379</v>
      </c>
      <c r="AM17" s="58">
        <v>108662.3398</v>
      </c>
      <c r="AN17" s="58">
        <v>104181.0681</v>
      </c>
      <c r="AO17" s="58">
        <v>103722.7116</v>
      </c>
      <c r="AP17" s="58">
        <v>108022.1197</v>
      </c>
      <c r="AQ17" s="58">
        <v>113167.834</v>
      </c>
      <c r="AR17" s="58">
        <v>108497.21030000001</v>
      </c>
      <c r="AS17" s="58">
        <v>108017.53389999999</v>
      </c>
      <c r="AT17" s="58">
        <v>112503.7406</v>
      </c>
      <c r="AU17" s="58">
        <v>117933.33749999999</v>
      </c>
      <c r="AV17" s="58">
        <v>113062.58100000001</v>
      </c>
      <c r="AW17" s="58">
        <v>112561.2249</v>
      </c>
      <c r="AX17" s="58">
        <v>117242.2181</v>
      </c>
      <c r="AY17" s="58">
        <v>122830.4596</v>
      </c>
      <c r="AZ17" s="58">
        <v>117758.1039</v>
      </c>
      <c r="BA17" s="58">
        <v>117234.22659999999</v>
      </c>
      <c r="BB17" s="58">
        <v>122114.85799999999</v>
      </c>
      <c r="BC17" s="58">
        <v>127926.29029999999</v>
      </c>
      <c r="BD17" s="58">
        <v>122642.50109999999</v>
      </c>
      <c r="BE17" s="58">
        <v>122095.0071</v>
      </c>
      <c r="BF17" s="58">
        <v>127184.70970000001</v>
      </c>
      <c r="BG17" s="58">
        <v>132344.49110000001</v>
      </c>
      <c r="BH17" s="58">
        <v>126893.44040000001</v>
      </c>
      <c r="BI17" s="58">
        <v>126326.92080000001</v>
      </c>
      <c r="BJ17" s="58">
        <v>131587.6943</v>
      </c>
      <c r="BK17" s="58">
        <v>136558.30710000001</v>
      </c>
      <c r="BL17" s="58">
        <v>130935.27340000001</v>
      </c>
      <c r="BM17" s="58">
        <v>130349.8057</v>
      </c>
      <c r="BN17" s="58">
        <v>135780.17139999999</v>
      </c>
      <c r="BO17" s="58">
        <v>140938.23079999999</v>
      </c>
      <c r="BP17" s="58">
        <v>135134.08110000001</v>
      </c>
      <c r="BQ17" s="58">
        <v>134527.33799999999</v>
      </c>
      <c r="BR17" s="58">
        <v>140139.2788</v>
      </c>
      <c r="BS17" s="58">
        <v>145417.0496</v>
      </c>
      <c r="BT17" s="58">
        <v>139429.63990000001</v>
      </c>
      <c r="BU17" s="58">
        <v>138801.76209999999</v>
      </c>
      <c r="BV17" s="58">
        <v>144596.43059999999</v>
      </c>
      <c r="BW17" s="58">
        <v>150032.35490000001</v>
      </c>
      <c r="BX17" s="58">
        <v>143863.80660000001</v>
      </c>
      <c r="BY17" s="58">
        <v>143216.72570000001</v>
      </c>
      <c r="BZ17" s="58">
        <v>149189.19750000001</v>
      </c>
      <c r="CA17" s="58">
        <v>154841.57519999999</v>
      </c>
      <c r="CB17" s="58">
        <v>148477.54300000001</v>
      </c>
      <c r="CC17" s="58">
        <v>147809.1336</v>
      </c>
      <c r="CD17" s="58">
        <v>153972.8463</v>
      </c>
      <c r="CE17" s="58">
        <v>159690.003</v>
      </c>
      <c r="CF17" s="58">
        <v>153129.6807</v>
      </c>
      <c r="CG17" s="58">
        <v>152439.3946</v>
      </c>
      <c r="CH17" s="58">
        <v>158797.18780000001</v>
      </c>
      <c r="CI17" s="58">
        <v>164508.37049999999</v>
      </c>
      <c r="CJ17" s="58">
        <v>157755.65229999999</v>
      </c>
      <c r="CK17" s="58">
        <v>157043.3603</v>
      </c>
      <c r="CL17" s="58">
        <v>163593.4613</v>
      </c>
      <c r="CM17" s="58">
        <v>169505.8273</v>
      </c>
      <c r="CN17" s="58">
        <v>162541.18950000001</v>
      </c>
      <c r="CO17" s="58">
        <v>161803.39129999999</v>
      </c>
      <c r="CP17" s="58">
        <v>168566.0238</v>
      </c>
      <c r="CQ17" s="58">
        <v>174655.61129999999</v>
      </c>
      <c r="CR17" s="58">
        <v>167481.565</v>
      </c>
      <c r="CS17" s="58">
        <v>166719.87599999999</v>
      </c>
      <c r="CT17" s="58">
        <v>173689.85870000001</v>
      </c>
      <c r="CU17" s="58">
        <v>180128.22500000001</v>
      </c>
      <c r="CV17" s="58">
        <v>172735.3749</v>
      </c>
      <c r="CW17" s="58">
        <v>171948.53839999999</v>
      </c>
      <c r="CX17" s="58">
        <v>179137.79949999999</v>
      </c>
      <c r="CY17" s="58">
        <v>185554.7236</v>
      </c>
      <c r="CZ17" s="58">
        <v>177938.33609999999</v>
      </c>
      <c r="DA17" s="58">
        <v>177125.21249999999</v>
      </c>
      <c r="DB17" s="58">
        <v>184539.06090000001</v>
      </c>
      <c r="DC17" s="58">
        <v>191130.1317</v>
      </c>
      <c r="DD17" s="58">
        <v>183277.07310000001</v>
      </c>
      <c r="DE17" s="58">
        <v>182437.4399</v>
      </c>
      <c r="DF17" s="58">
        <v>190085.51019999999</v>
      </c>
      <c r="DG17" s="58">
        <v>196538.58859999999</v>
      </c>
      <c r="DH17" s="58">
        <v>188456.28169999999</v>
      </c>
      <c r="DI17" s="58">
        <v>187590.7519</v>
      </c>
      <c r="DJ17" s="58">
        <v>195466.31289999999</v>
      </c>
      <c r="DK17" s="58">
        <v>201933.9111</v>
      </c>
      <c r="DL17" s="58">
        <v>193626.40040000001</v>
      </c>
      <c r="DM17" s="58">
        <v>192735.38</v>
      </c>
      <c r="DN17" s="58">
        <v>200835.8965</v>
      </c>
      <c r="DO17" s="58">
        <v>206716.3463</v>
      </c>
      <c r="DP17" s="58">
        <v>198206.5998</v>
      </c>
      <c r="DQ17" s="58">
        <v>197291.7083</v>
      </c>
      <c r="DR17" s="58">
        <v>205596.84950000001</v>
      </c>
      <c r="DS17" s="58">
        <v>211522.0393</v>
      </c>
      <c r="DT17" s="58">
        <v>202807.56580000001</v>
      </c>
      <c r="DU17" s="58">
        <v>201868.16630000001</v>
      </c>
      <c r="DV17" s="58">
        <v>210381.0025</v>
      </c>
      <c r="DW17" s="58">
        <v>216380.1814</v>
      </c>
      <c r="DX17" s="58">
        <v>207460.58379999999</v>
      </c>
      <c r="DY17" s="58">
        <v>206496.49780000001</v>
      </c>
      <c r="DZ17" s="58">
        <v>215217.90710000001</v>
      </c>
      <c r="EA17" s="58">
        <v>221369.05300000001</v>
      </c>
      <c r="EB17" s="58">
        <v>212239.04610000001</v>
      </c>
      <c r="EC17" s="58">
        <v>211250.24429999999</v>
      </c>
      <c r="ED17" s="58">
        <v>220184.18290000001</v>
      </c>
      <c r="EE17" s="58">
        <v>226444.5264</v>
      </c>
      <c r="EF17" s="58">
        <v>217098.61319999999</v>
      </c>
      <c r="EG17" s="58">
        <v>216083.9847</v>
      </c>
      <c r="EH17" s="58">
        <v>225237.06830000001</v>
      </c>
      <c r="EI17" s="58">
        <v>231589.52960000001</v>
      </c>
      <c r="EJ17" s="58">
        <v>222026.11660000001</v>
      </c>
      <c r="EK17" s="58">
        <v>220985.35990000001</v>
      </c>
      <c r="EL17" s="58">
        <v>230359.94339999999</v>
      </c>
      <c r="EM17" s="58">
        <v>236728.2775</v>
      </c>
      <c r="EN17" s="58">
        <v>226947.27249999999</v>
      </c>
      <c r="EO17" s="58">
        <v>225880.46599999999</v>
      </c>
      <c r="EP17" s="58">
        <v>235476.4143</v>
      </c>
      <c r="EQ17" s="58">
        <v>242390.13529999999</v>
      </c>
      <c r="ER17" s="58">
        <v>232359.894</v>
      </c>
      <c r="ES17" s="58">
        <v>231262.68359999999</v>
      </c>
      <c r="ET17" s="58">
        <v>241110.91930000001</v>
      </c>
      <c r="EU17" s="58">
        <v>247855.48680000001</v>
      </c>
      <c r="EV17" s="58">
        <v>237589.40479999999</v>
      </c>
      <c r="EW17" s="58">
        <v>236464.18040000001</v>
      </c>
      <c r="EX17" s="58">
        <v>246549.95939999999</v>
      </c>
      <c r="EY17" s="58">
        <v>252642.80590000001</v>
      </c>
      <c r="EZ17" s="58">
        <v>242137.2715</v>
      </c>
      <c r="FA17" s="58">
        <v>240981.9822</v>
      </c>
      <c r="FB17" s="58">
        <v>251305.84400000001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58789.768649999998</v>
      </c>
      <c r="D4" s="1">
        <f>'Ponta - 4 trim - cat'!F29</f>
        <v>56460.693639999998</v>
      </c>
      <c r="E4" s="1">
        <f>'Ponta - 4 trim - cat'!G29</f>
        <v>59986.866560000002</v>
      </c>
      <c r="F4" s="1">
        <f>'Ponta - 4 trim - cat'!H29</f>
        <v>62366.094420000001</v>
      </c>
      <c r="G4" s="1">
        <f>'Ponta - 4 trim - cat'!I29</f>
        <v>64900.37487</v>
      </c>
      <c r="H4" s="1">
        <f>'Ponta - 4 trim - cat'!J29</f>
        <v>70309.448380000002</v>
      </c>
      <c r="I4" s="1">
        <f>'Ponta - 4 trim - cat'!K29</f>
        <v>71496.942660000001</v>
      </c>
      <c r="J4" s="1">
        <f>'Ponta - 4 trim - cat'!L29</f>
        <v>71296.105339999995</v>
      </c>
      <c r="K4" s="1">
        <f>'Ponta - 4 trim - cat'!M29</f>
        <v>72833.641329999999</v>
      </c>
      <c r="L4" s="1">
        <f>'Ponta - 4 trim - cat'!N29</f>
        <v>73485.760670000003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74540.396640000006</v>
      </c>
      <c r="P4" s="1">
        <f>'Ponta - 4 trim - cat'!R29</f>
        <v>76288.102769999998</v>
      </c>
      <c r="Q4" s="1">
        <f>'Ponta - 4 trim - cat'!S29</f>
        <v>78465.339919999999</v>
      </c>
      <c r="R4" s="1">
        <f>'Ponta - 4 trim - cat'!T29</f>
        <v>81440.026620000004</v>
      </c>
      <c r="S4" s="1">
        <f>'Ponta - 4 trim - cat'!U29</f>
        <v>85193.479389999993</v>
      </c>
      <c r="T4" s="1">
        <f>'Ponta - 4 trim - cat'!V29</f>
        <v>85666.373630000002</v>
      </c>
      <c r="U4" s="1">
        <f>'Ponta - 4 trim - cat'!W29</f>
        <v>86261.154609999998</v>
      </c>
      <c r="V4" s="1">
        <f>'Ponta - 4 trim - cat'!X29</f>
        <v>86976.347439999998</v>
      </c>
      <c r="W4" s="1">
        <f>'Ponta - 4 trim - cat'!Y29</f>
        <v>87865.793239999999</v>
      </c>
      <c r="X4" s="1">
        <f>'Ponta - 4 trim - cat'!Z29</f>
        <v>88738.996700000003</v>
      </c>
      <c r="Y4" s="1">
        <f>'Ponta - 4 trim - cat'!AA29</f>
        <v>90312.923609999998</v>
      </c>
      <c r="Z4" s="1">
        <f>'Ponta - 4 trim - cat'!AB29</f>
        <v>90974.404490000001</v>
      </c>
      <c r="AA4" s="1">
        <f>'Ponta - 4 trim - cat'!AC29</f>
        <v>92947.609299999996</v>
      </c>
      <c r="AB4" s="1">
        <f>'Ponta - 4 trim - cat'!AD29</f>
        <v>92947.609299999996</v>
      </c>
      <c r="AC4" s="1">
        <f>'Ponta - 4 trim - cat'!AE29</f>
        <v>92947.609299999996</v>
      </c>
      <c r="AD4" s="1">
        <f>'Ponta - 4 trim - cat'!AF29</f>
        <v>92947.609299999996</v>
      </c>
      <c r="AE4" s="1">
        <f>'Ponta - 4 trim - cat'!AG29</f>
        <v>93210.858380000005</v>
      </c>
      <c r="AF4" s="1">
        <f>'Ponta - 4 trim - cat'!AH29</f>
        <v>93318.402660000007</v>
      </c>
      <c r="AG4" s="1">
        <f>'Ponta - 4 trim - cat'!AI29</f>
        <v>92976.542530000006</v>
      </c>
      <c r="AH4" s="1">
        <f>'Ponta - 4 trim - cat'!AJ29</f>
        <v>92682.590580000004</v>
      </c>
      <c r="AI4" s="1">
        <f>'Ponta - 4 trim - cat'!AK29</f>
        <v>93212.117289999995</v>
      </c>
      <c r="AJ4" s="1">
        <f>'Ponta - 4 trim - cat'!AL29</f>
        <v>92804.98947</v>
      </c>
      <c r="AK4" s="1">
        <f>'Ponta - 4 trim - cat'!AM29</f>
        <v>92856.697209999998</v>
      </c>
      <c r="AL4" s="1">
        <f>'Ponta - 4 trim - cat'!AN29</f>
        <v>94206.456879999998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5218.2612259999996</v>
      </c>
      <c r="H5" s="1">
        <f>'Ponta - 4 trim - cat'!J27</f>
        <v>5219.1932880000004</v>
      </c>
      <c r="I5" s="1">
        <f>'Ponta - 4 trim - cat'!K27</f>
        <v>7568.1627520000002</v>
      </c>
      <c r="J5" s="1">
        <f>'Ponta - 4 trim - cat'!L27</f>
        <v>9257.5612259999998</v>
      </c>
      <c r="K5" s="1">
        <f>'Ponta - 4 trim - cat'!M27</f>
        <v>9177.1732350000002</v>
      </c>
      <c r="L5" s="1">
        <f>'Ponta - 4 trim - cat'!N27</f>
        <v>11835.15223</v>
      </c>
      <c r="M5" s="1">
        <f>'Ponta - 4 trim - cat'!O27</f>
        <v>11162.5445</v>
      </c>
      <c r="N5" s="1">
        <f>'Ponta - 4 trim - cat'!P27</f>
        <v>10961.55243</v>
      </c>
      <c r="O5" s="1">
        <f>'Ponta - 4 trim - cat'!Q27</f>
        <v>10546.79413</v>
      </c>
      <c r="P5" s="1">
        <f>'Ponta - 4 trim - cat'!R27</f>
        <v>11391.43957</v>
      </c>
      <c r="Q5" s="1">
        <f>'Ponta - 4 trim - cat'!S27</f>
        <v>11941.45175</v>
      </c>
      <c r="R5" s="1">
        <f>'Ponta - 4 trim - cat'!T27</f>
        <v>13640.54213</v>
      </c>
      <c r="S5" s="1">
        <f>'Ponta - 4 trim - cat'!U27</f>
        <v>13642.13673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13642.13673</v>
      </c>
      <c r="Z5" s="1">
        <f>'Ponta - 4 trim - cat'!AB27</f>
        <v>13642.13673</v>
      </c>
      <c r="AA5" s="1">
        <f>'Ponta - 4 trim - cat'!AC27</f>
        <v>13642.13673</v>
      </c>
      <c r="AB5" s="1">
        <f>'Ponta - 4 trim - cat'!AD27</f>
        <v>13642.13673</v>
      </c>
      <c r="AC5" s="1">
        <f>'Ponta - 4 trim - cat'!AE27</f>
        <v>13642.13673</v>
      </c>
      <c r="AD5" s="1">
        <f>'Ponta - 4 trim - cat'!AF27</f>
        <v>13642.13673</v>
      </c>
      <c r="AE5" s="1">
        <f>'Ponta - 4 trim - cat'!AG27</f>
        <v>13642.13673</v>
      </c>
      <c r="AF5" s="1">
        <f>'Ponta - 4 trim - cat'!AH27</f>
        <v>13642.13673</v>
      </c>
      <c r="AG5" s="1">
        <f>'Ponta - 4 trim - cat'!AI27</f>
        <v>13642.13673</v>
      </c>
      <c r="AH5" s="1">
        <f>'Ponta - 4 trim - cat'!AJ27</f>
        <v>13642.13673</v>
      </c>
      <c r="AI5" s="1">
        <f>'Ponta - 4 trim - cat'!AK27</f>
        <v>13642.13673</v>
      </c>
      <c r="AJ5" s="1">
        <f>'Ponta - 4 trim - cat'!AL27</f>
        <v>13642.13673</v>
      </c>
      <c r="AK5" s="1">
        <f>'Ponta - 4 trim - cat'!AM27</f>
        <v>13642.13673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10885.534970000001</v>
      </c>
      <c r="E6" s="18">
        <f>'Ponta - 4 trim - cat'!G22</f>
        <v>11291.302820000001</v>
      </c>
      <c r="F6" s="18">
        <f>'Ponta - 4 trim - cat'!H22</f>
        <v>10591.78457</v>
      </c>
      <c r="G6" s="18">
        <f>'Ponta - 4 trim - cat'!I22</f>
        <v>10328.861209999999</v>
      </c>
      <c r="H6" s="18">
        <f>'Ponta - 4 trim - cat'!J22</f>
        <v>8219.3858749999999</v>
      </c>
      <c r="I6" s="18">
        <f>'Ponta - 4 trim - cat'!K22</f>
        <v>10027.18627</v>
      </c>
      <c r="J6" s="18">
        <f>'Ponta - 4 trim - cat'!L22</f>
        <v>11697.199640000001</v>
      </c>
      <c r="K6" s="18">
        <f>'Ponta - 4 trim - cat'!M22</f>
        <v>12909.13407</v>
      </c>
      <c r="L6" s="18">
        <f>'Ponta - 4 trim - cat'!N22</f>
        <v>14620.07516</v>
      </c>
      <c r="M6" s="18">
        <f>'Ponta - 4 trim - cat'!O22</f>
        <v>14785.019679999999</v>
      </c>
      <c r="N6" s="18">
        <f>'Ponta - 4 trim - cat'!P22</f>
        <v>15221.39069</v>
      </c>
      <c r="O6" s="18">
        <f>'Ponta - 4 trim - cat'!Q22</f>
        <v>15901.018400000001</v>
      </c>
      <c r="P6" s="18">
        <f>'Ponta - 4 trim - cat'!R22</f>
        <v>16239.692859999999</v>
      </c>
      <c r="Q6" s="18">
        <f>'Ponta - 4 trim - cat'!S22</f>
        <v>16071.04293</v>
      </c>
      <c r="R6" s="18">
        <f>'Ponta - 4 trim - cat'!T22</f>
        <v>15799.11859</v>
      </c>
      <c r="S6" s="18">
        <f>'Ponta - 4 trim - cat'!U22</f>
        <v>16050.57754</v>
      </c>
      <c r="T6" s="18">
        <f>'Ponta - 4 trim - cat'!V22</f>
        <v>16926.988730000001</v>
      </c>
      <c r="U6" s="18">
        <f>'Ponta - 4 trim - cat'!W22</f>
        <v>17803.39993</v>
      </c>
      <c r="V6" s="18">
        <f>'Ponta - 4 trim - cat'!X22</f>
        <v>18680.000609999999</v>
      </c>
      <c r="W6" s="18">
        <f>'Ponta - 4 trim - cat'!Y22</f>
        <v>19556.411810000001</v>
      </c>
      <c r="X6" s="18">
        <f>'Ponta - 4 trim - cat'!Z22</f>
        <v>20432.823</v>
      </c>
      <c r="Y6" s="18">
        <f>'Ponta - 4 trim - cat'!AA22</f>
        <v>21309.42369</v>
      </c>
      <c r="Z6" s="18">
        <f>'Ponta - 4 trim - cat'!AB22</f>
        <v>22185.834879999999</v>
      </c>
      <c r="AA6" s="18">
        <f>'Ponta - 4 trim - cat'!AC22</f>
        <v>23062.246070000001</v>
      </c>
      <c r="AB6" s="18">
        <f>'Ponta - 4 trim - cat'!AD22</f>
        <v>23337.536769999999</v>
      </c>
      <c r="AC6" s="18">
        <f>'Ponta - 4 trim - cat'!AE22</f>
        <v>24214.232199999999</v>
      </c>
      <c r="AD6" s="18">
        <f>'Ponta - 4 trim - cat'!AF22</f>
        <v>25090.643390000001</v>
      </c>
      <c r="AE6" s="18">
        <f>'Ponta - 4 trim - cat'!AG22</f>
        <v>25280.137709999999</v>
      </c>
      <c r="AF6" s="18">
        <f>'Ponta - 4 trim - cat'!AH22</f>
        <v>25469.632020000001</v>
      </c>
      <c r="AG6" s="18">
        <f>'Ponta - 4 trim - cat'!AI22</f>
        <v>25315.004659999999</v>
      </c>
      <c r="AH6" s="18">
        <f>'Ponta - 4 trim - cat'!AJ22</f>
        <v>25504.498970000001</v>
      </c>
      <c r="AI6" s="18">
        <f>'Ponta - 4 trim - cat'!AK22</f>
        <v>25504.498970000001</v>
      </c>
      <c r="AJ6" s="18">
        <f>'Ponta - 4 trim - cat'!AL22</f>
        <v>25504.498970000001</v>
      </c>
      <c r="AK6" s="18">
        <f>'Ponta - 4 trim - cat'!AM22</f>
        <v>25504.498970000001</v>
      </c>
      <c r="AL6" s="18">
        <f>'Ponta - 4 trim - cat'!AN22</f>
        <v>25504.498970000001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1840.095</v>
      </c>
      <c r="F7" s="1">
        <f>'Ponta - 4 trim - cat'!H20</f>
        <v>1311.075</v>
      </c>
      <c r="G7" s="1">
        <f>'Ponta - 4 trim - cat'!I20</f>
        <v>2635.32</v>
      </c>
      <c r="H7" s="1">
        <f>'Ponta - 4 trim - cat'!J20</f>
        <v>2536.3200000000002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3879.7807120000002</v>
      </c>
      <c r="E9" s="1">
        <f>'Ponta - 4 trim - cat'!G25</f>
        <v>4126.0285709999998</v>
      </c>
      <c r="F9" s="1">
        <f>'Ponta - 4 trim - cat'!H25</f>
        <v>3995.6119319999998</v>
      </c>
      <c r="G9" s="1">
        <f>'Ponta - 4 trim - cat'!I25</f>
        <v>4413.8704310000003</v>
      </c>
      <c r="H9" s="1">
        <f>'Ponta - 4 trim - cat'!J25</f>
        <v>4765.7476429999997</v>
      </c>
      <c r="I9" s="1">
        <f>'Ponta - 4 trim - cat'!K25</f>
        <v>4728.1467469999998</v>
      </c>
      <c r="J9" s="1">
        <f>'Ponta - 4 trim - cat'!L25</f>
        <v>4715.7348700000002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4039.8127709999999</v>
      </c>
      <c r="D10" s="1">
        <f>'Ponta - 4 trim - cat'!F19</f>
        <v>4377.9403910000001</v>
      </c>
      <c r="E10" s="1">
        <f>'Ponta - 4 trim - cat'!G19</f>
        <v>4322.6299040000004</v>
      </c>
      <c r="F10" s="1">
        <f>'Ponta - 4 trim - cat'!H19</f>
        <v>4203.8932910000003</v>
      </c>
      <c r="G10" s="1">
        <f>'Ponta - 4 trim - cat'!I19</f>
        <v>4571.1431300000004</v>
      </c>
      <c r="H10" s="1">
        <f>'Ponta - 4 trim - cat'!J19</f>
        <v>4952.7415819999997</v>
      </c>
      <c r="I10" s="1">
        <f>'Ponta - 4 trim - cat'!K19</f>
        <v>4881.6788820000002</v>
      </c>
      <c r="J10" s="1">
        <f>'Ponta - 4 trim - cat'!L19</f>
        <v>6043.1194400000004</v>
      </c>
      <c r="K10" s="1">
        <f>'Ponta - 4 trim - cat'!M19</f>
        <v>6129.4828399999997</v>
      </c>
      <c r="L10" s="1">
        <f>'Ponta - 4 trim - cat'!N19</f>
        <v>6112.7368479999996</v>
      </c>
      <c r="M10" s="1">
        <f>'Ponta - 4 trim - cat'!O19</f>
        <v>6112.7368479999996</v>
      </c>
      <c r="N10" s="1">
        <f>'Ponta - 4 trim - cat'!P19</f>
        <v>6112.7368479999996</v>
      </c>
      <c r="O10" s="1">
        <f>'Ponta - 4 trim - cat'!Q19</f>
        <v>6112.7368479999996</v>
      </c>
      <c r="P10" s="1">
        <f>'Ponta - 4 trim - cat'!R19</f>
        <v>6447.0773509999999</v>
      </c>
      <c r="Q10" s="1">
        <f>'Ponta - 4 trim - cat'!S19</f>
        <v>7275.865135</v>
      </c>
      <c r="R10" s="1">
        <f>'Ponta - 4 trim - cat'!T19</f>
        <v>7275.865135</v>
      </c>
      <c r="S10" s="1">
        <f>'Ponta - 4 trim - cat'!U19</f>
        <v>7106.9665960000002</v>
      </c>
      <c r="T10" s="1">
        <f>'Ponta - 4 trim - cat'!V19</f>
        <v>7106.9665960000002</v>
      </c>
      <c r="U10" s="1">
        <f>'Ponta - 4 trim - cat'!W19</f>
        <v>7106.9665960000002</v>
      </c>
      <c r="V10" s="1">
        <f>'Ponta - 4 trim - cat'!X19</f>
        <v>7106.9665960000002</v>
      </c>
      <c r="W10" s="1">
        <f>'Ponta - 4 trim - cat'!Y19</f>
        <v>7106.9665960000002</v>
      </c>
      <c r="X10" s="1">
        <f>'Ponta - 4 trim - cat'!Z19</f>
        <v>7102.5215459999999</v>
      </c>
      <c r="Y10" s="1">
        <f>'Ponta - 4 trim - cat'!AA19</f>
        <v>7102.5215459999999</v>
      </c>
      <c r="Z10" s="1">
        <f>'Ponta - 4 trim - cat'!AB19</f>
        <v>7102.5215459999999</v>
      </c>
      <c r="AA10" s="1">
        <f>'Ponta - 4 trim - cat'!AC19</f>
        <v>7102.5215459999999</v>
      </c>
      <c r="AB10" s="1">
        <f>'Ponta - 4 trim - cat'!AD19</f>
        <v>7102.5215459999999</v>
      </c>
      <c r="AC10" s="1">
        <f>'Ponta - 4 trim - cat'!AE19</f>
        <v>7102.5215459999999</v>
      </c>
      <c r="AD10" s="1">
        <f>'Ponta - 4 trim - cat'!AF19</f>
        <v>7102.5215459999999</v>
      </c>
      <c r="AE10" s="1">
        <f>'Ponta - 4 trim - cat'!AG19</f>
        <v>7102.5215459999999</v>
      </c>
      <c r="AF10" s="1">
        <f>'Ponta - 4 trim - cat'!AH19</f>
        <v>7102.5215459999999</v>
      </c>
      <c r="AG10" s="1">
        <f>'Ponta - 4 trim - cat'!AI19</f>
        <v>7102.5215459999999</v>
      </c>
      <c r="AH10" s="1">
        <f>'Ponta - 4 trim - cat'!AJ19</f>
        <v>6885.5770460000003</v>
      </c>
      <c r="AI10" s="1">
        <f>'Ponta - 4 trim - cat'!AK19</f>
        <v>6885.5770460000003</v>
      </c>
      <c r="AJ10" s="1">
        <f>'Ponta - 4 trim - cat'!AL19</f>
        <v>6885.5770460000003</v>
      </c>
      <c r="AK10" s="1">
        <f>'Ponta - 4 trim - cat'!AM19</f>
        <v>6885.5770460000003</v>
      </c>
      <c r="AL10" s="1">
        <f>'Ponta - 4 trim - cat'!AN19</f>
        <v>6885.5770460000003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1903.215426</v>
      </c>
      <c r="E11" s="1">
        <f>'Ponta - 4 trim - cat'!G21</f>
        <v>2032.4036860000001</v>
      </c>
      <c r="F11" s="1">
        <f>'Ponta - 4 trim - cat'!H21</f>
        <v>2890.8173929999998</v>
      </c>
      <c r="G11" s="1">
        <f>'Ponta - 4 trim - cat'!I21</f>
        <v>3341.8298359999999</v>
      </c>
      <c r="H11" s="1">
        <f>'Ponta - 4 trim - cat'!J21</f>
        <v>4428.3010999999997</v>
      </c>
      <c r="I11" s="1">
        <f>'Ponta - 4 trim - cat'!K21</f>
        <v>4152.4823059999999</v>
      </c>
      <c r="J11" s="1">
        <f>'Ponta - 4 trim - cat'!L21</f>
        <v>4326.5000170000003</v>
      </c>
      <c r="K11" s="1">
        <f>'Ponta - 4 trim - cat'!M21</f>
        <v>6328.4858009999998</v>
      </c>
      <c r="L11" s="1">
        <f>'Ponta - 4 trim - cat'!N21</f>
        <v>7128.7653200000004</v>
      </c>
      <c r="M11" s="1">
        <f>'Ponta - 4 trim - cat'!O21</f>
        <v>9581.4906900000005</v>
      </c>
      <c r="N11" s="1">
        <f>'Ponta - 4 trim - cat'!P21</f>
        <v>10234.165349999999</v>
      </c>
      <c r="O11" s="1">
        <f>'Ponta - 4 trim - cat'!Q21</f>
        <v>11708.649450000001</v>
      </c>
      <c r="P11" s="1">
        <f>'Ponta - 4 trim - cat'!R21</f>
        <v>12059.524079999999</v>
      </c>
      <c r="Q11" s="1">
        <f>'Ponta - 4 trim - cat'!S21</f>
        <v>12983.572620000001</v>
      </c>
      <c r="R11" s="1">
        <f>'Ponta - 4 trim - cat'!T21</f>
        <v>13174.48683</v>
      </c>
      <c r="S11" s="1">
        <f>'Ponta - 4 trim - cat'!U21</f>
        <v>14140.191989999999</v>
      </c>
      <c r="T11" s="1">
        <f>'Ponta - 4 trim - cat'!V21</f>
        <v>15668.3946</v>
      </c>
      <c r="U11" s="1">
        <f>'Ponta - 4 trim - cat'!W21</f>
        <v>17068.625889999999</v>
      </c>
      <c r="V11" s="1">
        <f>'Ponta - 4 trim - cat'!X21</f>
        <v>18963.317459999998</v>
      </c>
      <c r="W11" s="1">
        <f>'Ponta - 4 trim - cat'!Y21</f>
        <v>21268.620060000001</v>
      </c>
      <c r="X11" s="1">
        <f>'Ponta - 4 trim - cat'!Z21</f>
        <v>23590.456569999998</v>
      </c>
      <c r="Y11" s="1">
        <f>'Ponta - 4 trim - cat'!AA21</f>
        <v>25056.476780000001</v>
      </c>
      <c r="Z11" s="1">
        <f>'Ponta - 4 trim - cat'!AB21</f>
        <v>25808.159930000002</v>
      </c>
      <c r="AA11" s="1">
        <f>'Ponta - 4 trim - cat'!AC21</f>
        <v>25693.673989999999</v>
      </c>
      <c r="AB11" s="1">
        <f>'Ponta - 4 trim - cat'!AD21</f>
        <v>30439.266950000001</v>
      </c>
      <c r="AC11" s="1">
        <f>'Ponta - 4 trim - cat'!AE21</f>
        <v>32095.682820000002</v>
      </c>
      <c r="AD11" s="1">
        <f>'Ponta - 4 trim - cat'!AF21</f>
        <v>33425.477400000003</v>
      </c>
      <c r="AE11" s="1">
        <f>'Ponta - 4 trim - cat'!AG21</f>
        <v>34694.616390000003</v>
      </c>
      <c r="AF11" s="1">
        <f>'Ponta - 4 trim - cat'!AH21</f>
        <v>36036.656210000001</v>
      </c>
      <c r="AG11" s="1">
        <f>'Ponta - 4 trim - cat'!AI21</f>
        <v>37683.926829999997</v>
      </c>
      <c r="AH11" s="1">
        <f>'Ponta - 4 trim - cat'!AJ21</f>
        <v>39178.239130000002</v>
      </c>
      <c r="AI11" s="1">
        <f>'Ponta - 4 trim - cat'!AK21</f>
        <v>39507.055480000003</v>
      </c>
      <c r="AJ11" s="1">
        <f>'Ponta - 4 trim - cat'!AL21</f>
        <v>41570.722750000001</v>
      </c>
      <c r="AK11" s="1">
        <f>'Ponta - 4 trim - cat'!AM21</f>
        <v>43330.862630000003</v>
      </c>
      <c r="AL11" s="1">
        <f>'Ponta - 4 trim - cat'!AN21</f>
        <v>43669.828450000001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140.14060000000001</v>
      </c>
      <c r="F12" s="1">
        <f>'Ponta - 4 trim - cat'!H28</f>
        <v>313.42140000000001</v>
      </c>
      <c r="G12" s="1">
        <f>'Ponta - 4 trim - cat'!I28</f>
        <v>365.30200000000002</v>
      </c>
      <c r="H12" s="1">
        <f>'Ponta - 4 trim - cat'!J28</f>
        <v>434.26900000000001</v>
      </c>
      <c r="I12" s="1">
        <f>'Ponta - 4 trim - cat'!K28</f>
        <v>428.66899999999998</v>
      </c>
      <c r="J12" s="1">
        <f>'Ponta - 4 trim - cat'!L28</f>
        <v>428.66899999999998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560.82866650000005</v>
      </c>
      <c r="Z12" s="1">
        <f>'Ponta - 4 trim - cat'!AB28</f>
        <v>772.89466649999997</v>
      </c>
      <c r="AA12" s="1">
        <f>'Ponta - 4 trim - cat'!AC28</f>
        <v>582.00026649999995</v>
      </c>
      <c r="AB12" s="1">
        <f>'Ponta - 4 trim - cat'!AD28</f>
        <v>930.7002665</v>
      </c>
      <c r="AC12" s="1">
        <f>'Ponta - 4 trim - cat'!AE28</f>
        <v>1330.7002660000001</v>
      </c>
      <c r="AD12" s="1">
        <f>'Ponta - 4 trim - cat'!AF28</f>
        <v>1730.7002660000001</v>
      </c>
      <c r="AE12" s="1">
        <f>'Ponta - 4 trim - cat'!AG28</f>
        <v>2130.7002659999998</v>
      </c>
      <c r="AF12" s="1">
        <f>'Ponta - 4 trim - cat'!AH28</f>
        <v>2530.7002659999998</v>
      </c>
      <c r="AG12" s="1">
        <f>'Ponta - 4 trim - cat'!AI28</f>
        <v>2930.7002659999998</v>
      </c>
      <c r="AH12" s="1">
        <f>'Ponta - 4 trim - cat'!AJ28</f>
        <v>3330.7002659999998</v>
      </c>
      <c r="AI12" s="1">
        <f>'Ponta - 4 trim - cat'!AK28</f>
        <v>3730.7002659999998</v>
      </c>
      <c r="AJ12" s="1">
        <f>'Ponta - 4 trim - cat'!AL28</f>
        <v>4130.7002659999998</v>
      </c>
      <c r="AK12" s="1">
        <f>'Ponta - 4 trim - cat'!AM28</f>
        <v>4530.7002659999998</v>
      </c>
      <c r="AL12" s="1">
        <f>'Ponta - 4 trim - cat'!AN28</f>
        <v>4930.7002659999998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4498.7557269999998</v>
      </c>
      <c r="N14" s="32">
        <f>'Ponta - 4 trim - cat'!P26-PLANEL_BalPonta_Anual!N13</f>
        <v>6013.0568020000001</v>
      </c>
      <c r="O14" s="32">
        <f>'Ponta - 4 trim - cat'!Q26-PLANEL_BalPonta_Anual!O13</f>
        <v>10276.00605</v>
      </c>
      <c r="P14" s="32">
        <f>'Ponta - 4 trim - cat'!R26-PLANEL_BalPonta_Anual!P13</f>
        <v>11209.12456</v>
      </c>
      <c r="Q14" s="32">
        <f>'Ponta - 4 trim - cat'!S26-PLANEL_BalPonta_Anual!Q13</f>
        <v>12301.82705</v>
      </c>
      <c r="R14" s="32">
        <f>'Ponta - 4 trim - cat'!T26-PLANEL_BalPonta_Anual!R13</f>
        <v>12301.82705</v>
      </c>
      <c r="S14" s="32">
        <f>'Ponta - 4 trim - cat'!U26-PLANEL_BalPonta_Anual!S13</f>
        <v>13715.7129</v>
      </c>
      <c r="T14" s="32">
        <f>'Ponta - 4 trim - cat'!V26-PLANEL_BalPonta_Anual!T13</f>
        <v>15662.74631</v>
      </c>
      <c r="U14" s="32">
        <f>'Ponta - 4 trim - cat'!W26-PLANEL_BalPonta_Anual!U13</f>
        <v>17587.596410000002</v>
      </c>
      <c r="V14" s="32">
        <f>'Ponta - 4 trim - cat'!X26-PLANEL_BalPonta_Anual!V13</f>
        <v>19073.673750000002</v>
      </c>
      <c r="W14" s="32">
        <f>'Ponta - 4 trim - cat'!Y26-PLANEL_BalPonta_Anual!W13</f>
        <v>20128.073280000001</v>
      </c>
      <c r="X14" s="32">
        <f>'Ponta - 4 trim - cat'!Z26-PLANEL_BalPonta_Anual!X13</f>
        <v>21511.008010000001</v>
      </c>
      <c r="Y14" s="32">
        <f>'Ponta - 4 trim - cat'!AA26-PLANEL_BalPonta_Anual!Y13</f>
        <v>22865.02131</v>
      </c>
      <c r="Z14" s="32">
        <f>'Ponta - 4 trim - cat'!AB26-PLANEL_BalPonta_Anual!Z13</f>
        <v>25909.829369999999</v>
      </c>
      <c r="AA14" s="32">
        <f>'Ponta - 4 trim - cat'!AC26-PLANEL_BalPonta_Anual!AA13</f>
        <v>28746.396390000002</v>
      </c>
      <c r="AB14" s="32">
        <f>'Ponta - 4 trim - cat'!AD26-PLANEL_BalPonta_Anual!AB13</f>
        <v>28746.396390000002</v>
      </c>
      <c r="AC14" s="32">
        <f>'Ponta - 4 trim - cat'!AE26-PLANEL_BalPonta_Anual!AC13</f>
        <v>30574.238079999999</v>
      </c>
      <c r="AD14" s="32">
        <f>'Ponta - 4 trim - cat'!AF26-PLANEL_BalPonta_Anual!AD13</f>
        <v>32752.185260000002</v>
      </c>
      <c r="AE14" s="32">
        <f>'Ponta - 4 trim - cat'!AG26-PLANEL_BalPonta_Anual!AE13</f>
        <v>35467.207499999997</v>
      </c>
      <c r="AF14" s="32">
        <f>'Ponta - 4 trim - cat'!AH26-PLANEL_BalPonta_Anual!AF13</f>
        <v>38394.404849999999</v>
      </c>
      <c r="AG14" s="32">
        <f>'Ponta - 4 trim - cat'!AI26-PLANEL_BalPonta_Anual!AG13</f>
        <v>42151.507159999994</v>
      </c>
      <c r="AH14" s="32">
        <f>'Ponta - 4 trim - cat'!AJ26-PLANEL_BalPonta_Anual!AH13</f>
        <v>45701.472139999998</v>
      </c>
      <c r="AI14" s="32">
        <f>'Ponta - 4 trim - cat'!AK26-PLANEL_BalPonta_Anual!AI13</f>
        <v>49559.599929999997</v>
      </c>
      <c r="AJ14" s="32">
        <f>'Ponta - 4 trim - cat'!AL26-PLANEL_BalPonta_Anual!AJ13</f>
        <v>53137.565449999995</v>
      </c>
      <c r="AK14" s="32">
        <f>'Ponta - 4 trim - cat'!AM26-PLANEL_BalPonta_Anual!AK13</f>
        <v>56364.757959999995</v>
      </c>
      <c r="AL14" s="32">
        <f>'Ponta - 4 trim - cat'!AN26-PLANEL_BalPonta_Anual!AL13</f>
        <v>59031.917099999999</v>
      </c>
    </row>
    <row r="15" spans="2:39" x14ac:dyDescent="0.25">
      <c r="B15" s="27" t="s">
        <v>9</v>
      </c>
      <c r="C15" s="28">
        <f t="shared" ref="C15:AL15" si="0">SUM(C4:C14)</f>
        <v>87267.589859</v>
      </c>
      <c r="D15" s="28">
        <f t="shared" si="0"/>
        <v>86804.341509000005</v>
      </c>
      <c r="E15" s="28">
        <f t="shared" si="0"/>
        <v>90710.305511000013</v>
      </c>
      <c r="F15" s="28">
        <f t="shared" si="0"/>
        <v>92836.095476000017</v>
      </c>
      <c r="G15" s="28">
        <f t="shared" si="0"/>
        <v>97878.493747000015</v>
      </c>
      <c r="H15" s="28">
        <f t="shared" si="0"/>
        <v>102968.93791200001</v>
      </c>
      <c r="I15" s="28">
        <f t="shared" si="0"/>
        <v>108022.11966100002</v>
      </c>
      <c r="J15" s="28">
        <f t="shared" si="0"/>
        <v>112503.740577</v>
      </c>
      <c r="K15" s="28">
        <f t="shared" si="0"/>
        <v>117242.218093</v>
      </c>
      <c r="L15" s="28">
        <f t="shared" si="0"/>
        <v>122114.85801900002</v>
      </c>
      <c r="M15" s="28">
        <f t="shared" si="0"/>
        <v>127184.70969300001</v>
      </c>
      <c r="N15" s="28">
        <f t="shared" si="0"/>
        <v>131587.69429700001</v>
      </c>
      <c r="O15" s="28">
        <f t="shared" si="0"/>
        <v>135780.17139220002</v>
      </c>
      <c r="P15" s="28">
        <f t="shared" si="0"/>
        <v>140139.27877600002</v>
      </c>
      <c r="Q15" s="28">
        <f t="shared" si="0"/>
        <v>144596.43059</v>
      </c>
      <c r="R15" s="28">
        <f t="shared" si="0"/>
        <v>149189.19753999999</v>
      </c>
      <c r="S15" s="28">
        <f t="shared" si="0"/>
        <v>153972.84633100001</v>
      </c>
      <c r="T15" s="28">
        <f t="shared" si="0"/>
        <v>158797.18778100002</v>
      </c>
      <c r="U15" s="28">
        <f t="shared" si="0"/>
        <v>163593.46135100001</v>
      </c>
      <c r="V15" s="28">
        <f t="shared" si="0"/>
        <v>168566.02377100004</v>
      </c>
      <c r="W15" s="28">
        <f t="shared" si="0"/>
        <v>173689.85870100002</v>
      </c>
      <c r="X15" s="28">
        <f t="shared" si="0"/>
        <v>179137.79954099999</v>
      </c>
      <c r="Y15" s="28">
        <f t="shared" si="0"/>
        <v>184539.0609175</v>
      </c>
      <c r="Z15" s="28">
        <f t="shared" si="0"/>
        <v>190085.5101975</v>
      </c>
      <c r="AA15" s="28">
        <f t="shared" si="0"/>
        <v>195466.31287750002</v>
      </c>
      <c r="AB15" s="76">
        <f t="shared" si="0"/>
        <v>200835.8965375</v>
      </c>
      <c r="AC15" s="28">
        <f t="shared" si="0"/>
        <v>205596.84952699998</v>
      </c>
      <c r="AD15" s="28">
        <f t="shared" si="0"/>
        <v>210381.002477</v>
      </c>
      <c r="AE15" s="28">
        <f t="shared" si="0"/>
        <v>215217.90710700001</v>
      </c>
      <c r="AF15" s="28">
        <f t="shared" si="0"/>
        <v>220184.18286700002</v>
      </c>
      <c r="AG15" s="28">
        <f t="shared" si="0"/>
        <v>225237.06830700004</v>
      </c>
      <c r="AH15" s="28">
        <f t="shared" si="0"/>
        <v>230359.943447</v>
      </c>
      <c r="AI15" s="28">
        <f t="shared" si="0"/>
        <v>235476.41429700001</v>
      </c>
      <c r="AJ15" s="28">
        <f t="shared" si="0"/>
        <v>241110.91926700002</v>
      </c>
      <c r="AK15" s="28">
        <f t="shared" si="0"/>
        <v>246549.95939699997</v>
      </c>
      <c r="AL15" s="28">
        <f t="shared" si="0"/>
        <v>251305.84402699998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0.65513780781624487</v>
      </c>
      <c r="D20" s="47">
        <f>IF(PLANEL_Pot_anual!D4&lt;&gt;0,D4/PLANEL_Pot_anual!D4,0)</f>
        <v>0.62918320497752467</v>
      </c>
      <c r="E20" s="47">
        <f>IF(PLANEL_Pot_anual!E4&lt;&gt;0,E4/PLANEL_Pot_anual!E4,0)</f>
        <v>0.66847795387410514</v>
      </c>
      <c r="F20" s="47">
        <f>IF(PLANEL_Pot_anual!F4&lt;&gt;0,F4/PLANEL_Pot_anual!F4,0)</f>
        <v>0.62225864576173995</v>
      </c>
      <c r="G20" s="47">
        <f>IF(PLANEL_Pot_anual!G4&lt;&gt;0,G4/PLANEL_Pot_anual!G4,0)</f>
        <v>0.61646115398460222</v>
      </c>
      <c r="H20" s="47">
        <f>IF(PLANEL_Pot_anual!H4&lt;&gt;0,H4/PLANEL_Pot_anual!H4,0)</f>
        <v>0.64434402665352586</v>
      </c>
      <c r="I20" s="47">
        <f>IF(PLANEL_Pot_anual!I4&lt;&gt;0,I4/PLANEL_Pot_anual!I4,0)</f>
        <v>0.65522670122477</v>
      </c>
      <c r="J20" s="47">
        <f>IF(PLANEL_Pot_anual!J4&lt;&gt;0,J4/PLANEL_Pot_anual!J4,0)</f>
        <v>0.65253756883674963</v>
      </c>
      <c r="K20" s="47">
        <f>IF(PLANEL_Pot_anual!K4&lt;&gt;0,K4/PLANEL_Pot_anual!K4,0)</f>
        <v>0.66589070762833524</v>
      </c>
      <c r="L20" s="47">
        <f>IF(PLANEL_Pot_anual!L4&lt;&gt;0,L4/PLANEL_Pot_anual!L4,0)</f>
        <v>0.67042952387972077</v>
      </c>
      <c r="M20" s="47">
        <f>IF(PLANEL_Pot_anual!M4&lt;&gt;0,M4/PLANEL_Pot_anual!M4,0)</f>
        <v>0.67060942192339856</v>
      </c>
      <c r="N20" s="47">
        <f>IF(PLANEL_Pot_anual!N4&lt;&gt;0,N4/PLANEL_Pot_anual!N4,0)</f>
        <v>0.67244014740164826</v>
      </c>
      <c r="O20" s="47">
        <f>IF(PLANEL_Pot_anual!O4&lt;&gt;0,O4/PLANEL_Pot_anual!O4,0)</f>
        <v>0.67277029840464919</v>
      </c>
      <c r="P20" s="47">
        <f>IF(PLANEL_Pot_anual!P4&lt;&gt;0,P4/PLANEL_Pot_anual!P4,0)</f>
        <v>0.66787277652519017</v>
      </c>
      <c r="Q20" s="47">
        <f>IF(PLANEL_Pot_anual!Q4&lt;&gt;0,Q4/PLANEL_Pot_anual!Q4,0)</f>
        <v>0.67503166445272034</v>
      </c>
      <c r="R20" s="47">
        <f>IF(PLANEL_Pot_anual!R4&lt;&gt;0,R4/PLANEL_Pot_anual!R4,0)</f>
        <v>0.66679090080764414</v>
      </c>
      <c r="S20" s="47">
        <f>IF(PLANEL_Pot_anual!S4&lt;&gt;0,S4/PLANEL_Pot_anual!S4,0)</f>
        <v>0.66941037537891168</v>
      </c>
      <c r="T20" s="47">
        <f>IF(PLANEL_Pot_anual!T4&lt;&gt;0,T4/PLANEL_Pot_anual!T4,0)</f>
        <v>0.66783505013640287</v>
      </c>
      <c r="U20" s="47">
        <f>IF(PLANEL_Pot_anual!U4&lt;&gt;0,U4/PLANEL_Pot_anual!U4,0)</f>
        <v>0.66364994854089021</v>
      </c>
      <c r="V20" s="47">
        <f>IF(PLANEL_Pot_anual!V4&lt;&gt;0,V4/PLANEL_Pot_anual!V4,0)</f>
        <v>0.66167225728270107</v>
      </c>
      <c r="W20" s="47">
        <f>IF(PLANEL_Pot_anual!W4&lt;&gt;0,W4/PLANEL_Pot_anual!W4,0)</f>
        <v>0.65986234960830625</v>
      </c>
      <c r="X20" s="47">
        <f>IF(PLANEL_Pot_anual!X4&lt;&gt;0,X4/PLANEL_Pot_anual!X4,0)</f>
        <v>0.65802620269943013</v>
      </c>
      <c r="Y20" s="47">
        <f>IF(PLANEL_Pot_anual!Y4&lt;&gt;0,Y4/PLANEL_Pot_anual!Y4,0)</f>
        <v>0.65446536958602586</v>
      </c>
      <c r="Z20" s="47">
        <f>IF(PLANEL_Pot_anual!Z4&lt;&gt;0,Z4/PLANEL_Pot_anual!Z4,0)</f>
        <v>0.6556361282079094</v>
      </c>
      <c r="AA20" s="47">
        <f>IF(PLANEL_Pot_anual!AA4&lt;&gt;0,AA4/PLANEL_Pot_anual!AA4,0)</f>
        <v>0.6534110460081074</v>
      </c>
      <c r="AB20" s="77">
        <f>IF(PLANEL_Pot_anual!AB4&lt;&gt;0,AB4/PLANEL_Pot_anual!AB4,0)</f>
        <v>0.6534110460081074</v>
      </c>
      <c r="AC20" s="47">
        <f>IF(PLANEL_Pot_anual!AC4&lt;&gt;0,AC4/PLANEL_Pot_anual!AC4,0)</f>
        <v>0.6534110460081074</v>
      </c>
      <c r="AD20" s="47">
        <f>IF(PLANEL_Pot_anual!AD4&lt;&gt;0,AD4/PLANEL_Pot_anual!AD4,0)</f>
        <v>0.6534110460081074</v>
      </c>
      <c r="AE20" s="47">
        <f>IF(PLANEL_Pot_anual!AE4&lt;&gt;0,AE4/PLANEL_Pot_anual!AE4,0)</f>
        <v>0.65268624470832814</v>
      </c>
      <c r="AF20" s="47">
        <f>IF(PLANEL_Pot_anual!AF4&lt;&gt;0,AF4/PLANEL_Pot_anual!AF4,0)</f>
        <v>0.65156535467724441</v>
      </c>
      <c r="AG20" s="47">
        <f>IF(PLANEL_Pot_anual!AG4&lt;&gt;0,AG4/PLANEL_Pot_anual!AG4,0)</f>
        <v>0.64917842765637579</v>
      </c>
      <c r="AH20" s="47">
        <f>IF(PLANEL_Pot_anual!AH4&lt;&gt;0,AH4/PLANEL_Pot_anual!AH4,0)</f>
        <v>0.64650139425589426</v>
      </c>
      <c r="AI20" s="47">
        <f>IF(PLANEL_Pot_anual!AI4&lt;&gt;0,AI4/PLANEL_Pot_anual!AI4,0)</f>
        <v>0.64753003323835578</v>
      </c>
      <c r="AJ20" s="47">
        <f>IF(PLANEL_Pot_anual!AJ4&lt;&gt;0,AJ4/PLANEL_Pot_anual!AJ4,0)</f>
        <v>0.64443809564309595</v>
      </c>
      <c r="AK20" s="47">
        <f>IF(PLANEL_Pot_anual!AK4&lt;&gt;0,AK4/PLANEL_Pot_anual!AK4,0)</f>
        <v>0.64216626261646492</v>
      </c>
      <c r="AL20" s="47">
        <f>IF(PLANEL_Pot_anual!AL4&lt;&gt;0,AL4/PLANEL_Pot_anual!AL4,0)</f>
        <v>0.63494977126558672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0.81940862104107104</v>
      </c>
      <c r="H21" s="47">
        <f>IF(PLANEL_Pot_anual!H5&lt;&gt;0,H5/PLANEL_Pot_anual!H5,0)</f>
        <v>0.78687324045587814</v>
      </c>
      <c r="I21" s="47">
        <f>IF(PLANEL_Pot_anual!I5&lt;&gt;0,I5/PLANEL_Pot_anual!I5,0)</f>
        <v>0.81991476424600573</v>
      </c>
      <c r="J21" s="47">
        <f>IF(PLANEL_Pot_anual!J5&lt;&gt;0,J5/PLANEL_Pot_anual!J5,0)</f>
        <v>0.82647011844847662</v>
      </c>
      <c r="K21" s="47">
        <f>IF(PLANEL_Pot_anual!K5&lt;&gt;0,K5/PLANEL_Pot_anual!K5,0)</f>
        <v>0.81929346891609089</v>
      </c>
      <c r="L21" s="47">
        <f>IF(PLANEL_Pot_anual!L5&lt;&gt;0,L5/PLANEL_Pot_anual!L5,0)</f>
        <v>0.84096341049727696</v>
      </c>
      <c r="M21" s="47">
        <f>IF(PLANEL_Pot_anual!M5&lt;&gt;0,M5/PLANEL_Pot_anual!M5,0)</f>
        <v>0.79317032093195317</v>
      </c>
      <c r="N21" s="47">
        <f>IF(PLANEL_Pot_anual!N5&lt;&gt;0,N5/PLANEL_Pot_anual!N5,0)</f>
        <v>0.77888854631804882</v>
      </c>
      <c r="O21" s="47">
        <f>IF(PLANEL_Pot_anual!O5&lt;&gt;0,O5/PLANEL_Pot_anual!O5,0)</f>
        <v>0.74941731116013377</v>
      </c>
      <c r="P21" s="47">
        <f>IF(PLANEL_Pot_anual!P5&lt;&gt;0,P5/PLANEL_Pot_anual!P5,0)</f>
        <v>0.80943478250983469</v>
      </c>
      <c r="Q21" s="47">
        <f>IF(PLANEL_Pot_anual!Q5&lt;&gt;0,Q5/PLANEL_Pot_anual!Q5,0)</f>
        <v>0.7379545268871387</v>
      </c>
      <c r="R21" s="47">
        <f>IF(PLANEL_Pot_anual!R5&lt;&gt;0,R5/PLANEL_Pot_anual!R5,0)</f>
        <v>0.84295444346021275</v>
      </c>
      <c r="S21" s="47">
        <f>IF(PLANEL_Pot_anual!S5&lt;&gt;0,S5/PLANEL_Pot_anual!S5,0)</f>
        <v>0.84305298610923152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0.84305298610923152</v>
      </c>
      <c r="Z21" s="47">
        <f>IF(PLANEL_Pot_anual!Z5&lt;&gt;0,Z5/PLANEL_Pot_anual!Z5,0)</f>
        <v>0.84305298610923152</v>
      </c>
      <c r="AA21" s="47">
        <f>IF(PLANEL_Pot_anual!AA5&lt;&gt;0,AA5/PLANEL_Pot_anual!AA5,0)</f>
        <v>0.84305298610923152</v>
      </c>
      <c r="AB21" s="77">
        <f>IF(PLANEL_Pot_anual!AB5&lt;&gt;0,AB5/PLANEL_Pot_anual!AB5,0)</f>
        <v>0.84305298610923152</v>
      </c>
      <c r="AC21" s="47">
        <f>IF(PLANEL_Pot_anual!AC5&lt;&gt;0,AC5/PLANEL_Pot_anual!AC5,0)</f>
        <v>0.84305298610923152</v>
      </c>
      <c r="AD21" s="47">
        <f>IF(PLANEL_Pot_anual!AD5&lt;&gt;0,AD5/PLANEL_Pot_anual!AD5,0)</f>
        <v>0.84305298610923152</v>
      </c>
      <c r="AE21" s="47">
        <f>IF(PLANEL_Pot_anual!AE5&lt;&gt;0,AE5/PLANEL_Pot_anual!AE5,0)</f>
        <v>0.84305298610923152</v>
      </c>
      <c r="AF21" s="47">
        <f>IF(PLANEL_Pot_anual!AF5&lt;&gt;0,AF5/PLANEL_Pot_anual!AF5,0)</f>
        <v>0.84305298610923152</v>
      </c>
      <c r="AG21" s="47">
        <f>IF(PLANEL_Pot_anual!AG5&lt;&gt;0,AG5/PLANEL_Pot_anual!AG5,0)</f>
        <v>0.84305298610923152</v>
      </c>
      <c r="AH21" s="47">
        <f>IF(PLANEL_Pot_anual!AH5&lt;&gt;0,AH5/PLANEL_Pot_anual!AH5,0)</f>
        <v>0.84305298610923152</v>
      </c>
      <c r="AI21" s="47">
        <f>IF(PLANEL_Pot_anual!AI5&lt;&gt;0,AI5/PLANEL_Pot_anual!AI5,0)</f>
        <v>0.84305298610923152</v>
      </c>
      <c r="AJ21" s="47">
        <f>IF(PLANEL_Pot_anual!AJ5&lt;&gt;0,AJ5/PLANEL_Pot_anual!AJ5,0)</f>
        <v>0.84305298610923152</v>
      </c>
      <c r="AK21" s="47">
        <f>IF(PLANEL_Pot_anual!AK5&lt;&gt;0,AK5/PLANEL_Pot_anual!AK5,0)</f>
        <v>0.84305298610923152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0.88129138829968112</v>
      </c>
      <c r="E23" s="48">
        <f>IF(PLANEL_Pot_anual!E7&lt;&gt;0,E6/PLANEL_Pot_anual!E7,0)</f>
        <v>0.91414229666931146</v>
      </c>
      <c r="F23" s="48">
        <f>IF(PLANEL_Pot_anual!F7&lt;&gt;0,F6/PLANEL_Pot_anual!F7,0)</f>
        <v>0.85556992600849779</v>
      </c>
      <c r="G23" s="48">
        <f>IF(PLANEL_Pot_anual!G7&lt;&gt;0,G6/PLANEL_Pot_anual!G7,0)</f>
        <v>0.83433183169356528</v>
      </c>
      <c r="H23" s="48">
        <f>IF(PLANEL_Pot_anual!H7&lt;&gt;0,H6/PLANEL_Pot_anual!H7,0)</f>
        <v>0.60465559826387616</v>
      </c>
      <c r="I23" s="48">
        <f>IF(PLANEL_Pot_anual!I7&lt;&gt;0,I6/PLANEL_Pot_anual!I7,0)</f>
        <v>0.73764565932247028</v>
      </c>
      <c r="J23" s="48">
        <f>IF(PLANEL_Pot_anual!J7&lt;&gt;0,J6/PLANEL_Pot_anual!J7,0)</f>
        <v>0.86046149726719678</v>
      </c>
      <c r="K23" s="48">
        <f>IF(PLANEL_Pot_anual!K7&lt;&gt;0,K6/PLANEL_Pot_anual!K7,0)</f>
        <v>0.90393475510870414</v>
      </c>
      <c r="L23" s="48">
        <f>IF(PLANEL_Pot_anual!L7&lt;&gt;0,L6/PLANEL_Pot_anual!L7,0)</f>
        <v>0.94747156013168432</v>
      </c>
      <c r="M23" s="48">
        <f>IF(PLANEL_Pot_anual!M7&lt;&gt;0,M6/PLANEL_Pot_anual!M7,0)</f>
        <v>0.94747156004229371</v>
      </c>
      <c r="N23" s="48">
        <f>IF(PLANEL_Pot_anual!N7&lt;&gt;0,N6/PLANEL_Pot_anual!N7,0)</f>
        <v>0.9474715597951674</v>
      </c>
      <c r="O23" s="48">
        <f>IF(PLANEL_Pot_anual!O7&lt;&gt;0,O6/PLANEL_Pot_anual!O7,0)</f>
        <v>0.94747155983865394</v>
      </c>
      <c r="P23" s="48">
        <f>IF(PLANEL_Pot_anual!P7&lt;&gt;0,P6/PLANEL_Pot_anual!P7,0)</f>
        <v>0.9474715598147756</v>
      </c>
      <c r="Q23" s="48">
        <f>IF(PLANEL_Pot_anual!Q7&lt;&gt;0,Q6/PLANEL_Pot_anual!Q7,0)</f>
        <v>0.93763202567966075</v>
      </c>
      <c r="R23" s="48">
        <f>IF(PLANEL_Pot_anual!R7&lt;&gt;0,R6/PLANEL_Pot_anual!R7,0)</f>
        <v>0.92176715798835129</v>
      </c>
      <c r="S23" s="48">
        <f>IF(PLANEL_Pot_anual!S7&lt;&gt;0,S6/PLANEL_Pot_anual!S7,0)</f>
        <v>0.94747156001187993</v>
      </c>
      <c r="T23" s="48">
        <f>IF(PLANEL_Pot_anual!T7&lt;&gt;0,T6/PLANEL_Pot_anual!T7,0)</f>
        <v>0.94747155984334286</v>
      </c>
      <c r="U23" s="48">
        <f>IF(PLANEL_Pot_anual!U7&lt;&gt;0,U6/PLANEL_Pot_anual!U7,0)</f>
        <v>0.94747156022358459</v>
      </c>
      <c r="V23" s="48">
        <f>IF(PLANEL_Pot_anual!V7&lt;&gt;0,V6/PLANEL_Pot_anual!V7,0)</f>
        <v>0.94747155984221909</v>
      </c>
      <c r="W23" s="48">
        <f>IF(PLANEL_Pot_anual!W7&lt;&gt;0,W6/PLANEL_Pot_anual!W7,0)</f>
        <v>0.94747156018842704</v>
      </c>
      <c r="X23" s="48">
        <f>IF(PLANEL_Pot_anual!X7&lt;&gt;0,X6/PLANEL_Pot_anual!X7,0)</f>
        <v>0.94747156004123467</v>
      </c>
      <c r="Y23" s="48">
        <f>IF(PLANEL_Pot_anual!Y7&lt;&gt;0,Y6/PLANEL_Pot_anual!Y7,0)</f>
        <v>0.94747156015905365</v>
      </c>
      <c r="Z23" s="48">
        <f>IF(PLANEL_Pot_anual!Z7&lt;&gt;0,Z6/PLANEL_Pot_anual!Z7,0)</f>
        <v>0.94747156002465205</v>
      </c>
      <c r="AA23" s="48">
        <f>IF(PLANEL_Pot_anual!AA7&lt;&gt;0,AA6/PLANEL_Pot_anual!AA7,0)</f>
        <v>0.94747155990046561</v>
      </c>
      <c r="AB23" s="48">
        <f>IF(PLANEL_Pot_anual!AB7&lt;&gt;0,AB6/PLANEL_Pot_anual!AB7,0)</f>
        <v>0.94747156019382706</v>
      </c>
      <c r="AC23" s="48">
        <f>IF(PLANEL_Pot_anual!AC7&lt;&gt;0,AC6/PLANEL_Pot_anual!AC7,0)</f>
        <v>0.94747156001198229</v>
      </c>
      <c r="AD23" s="48">
        <f>IF(PLANEL_Pot_anual!AD7&lt;&gt;0,AD6/PLANEL_Pot_anual!AD7,0)</f>
        <v>0.94747155989827803</v>
      </c>
      <c r="AE23" s="48">
        <f>IF(PLANEL_Pot_anual!AE7&lt;&gt;0,AE6/PLANEL_Pot_anual!AE7,0)</f>
        <v>0.94747156019887158</v>
      </c>
      <c r="AF23" s="48">
        <f>IF(PLANEL_Pot_anual!AF7&lt;&gt;0,AF6/PLANEL_Pot_anual!AF7,0)</f>
        <v>0.94747156012299194</v>
      </c>
      <c r="AG23" s="48">
        <f>IF(PLANEL_Pot_anual!AG7&lt;&gt;0,AG6/PLANEL_Pot_anual!AG7,0)</f>
        <v>0.94747156007104549</v>
      </c>
      <c r="AH23" s="48">
        <f>IF(PLANEL_Pot_anual!AH7&lt;&gt;0,AH6/PLANEL_Pot_anual!AH7,0)</f>
        <v>0.94747155999621935</v>
      </c>
      <c r="AI23" s="48">
        <f>IF(PLANEL_Pot_anual!AI7&lt;&gt;0,AI6/PLANEL_Pot_anual!AI7,0)</f>
        <v>0.94747155999621935</v>
      </c>
      <c r="AJ23" s="48">
        <f>IF(PLANEL_Pot_anual!AJ7&lt;&gt;0,AJ6/PLANEL_Pot_anual!AJ7,0)</f>
        <v>0.94747155999621935</v>
      </c>
      <c r="AK23" s="48">
        <f>IF(PLANEL_Pot_anual!AK7&lt;&gt;0,AK6/PLANEL_Pot_anual!AK7,0)</f>
        <v>0.94747155999621935</v>
      </c>
      <c r="AL23" s="48">
        <f>IF(PLANEL_Pot_anual!AL7&lt;&gt;0,AL6/PLANEL_Pot_anual!AL7,0)</f>
        <v>0.94747155999621935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0.7484433643273275</v>
      </c>
      <c r="E28" s="47">
        <f>IF(PLANEL_Pot_anual!E12&lt;&gt;0,E9/PLANEL_Pot_anual!E12,0)</f>
        <v>0.79594671302905196</v>
      </c>
      <c r="F28" s="47">
        <f>IF(PLANEL_Pot_anual!F12&lt;&gt;0,F9/PLANEL_Pot_anual!F12,0)</f>
        <v>0.77078821173656387</v>
      </c>
      <c r="G28" s="47">
        <f>IF(PLANEL_Pot_anual!G12&lt;&gt;0,G9/PLANEL_Pot_anual!G12,0)</f>
        <v>0.85147390543616652</v>
      </c>
      <c r="H28" s="47">
        <f>IF(PLANEL_Pot_anual!H12&lt;&gt;0,H9/PLANEL_Pot_anual!H12,0)</f>
        <v>0.9193540728808981</v>
      </c>
      <c r="I28" s="47">
        <f>IF(PLANEL_Pot_anual!I12&lt;&gt;0,I9/PLANEL_Pot_anual!I12,0)</f>
        <v>0.91210053377830924</v>
      </c>
      <c r="J28" s="47">
        <f>IF(PLANEL_Pot_anual!J12&lt;&gt;0,J9/PLANEL_Pot_anual!J12,0)</f>
        <v>0.90970617500675177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0.99999999941672746</v>
      </c>
      <c r="T39" s="54">
        <f>IF(PLANEL_Pot_anual!T23&lt;&gt;0,T14/PLANEL_Pot_anual!T23,0)</f>
        <v>0.99999999993615429</v>
      </c>
      <c r="U39" s="54">
        <f>IF(PLANEL_Pot_anual!U23&lt;&gt;0,U14/PLANEL_Pot_anual!U23,0)</f>
        <v>0.99999999977256715</v>
      </c>
      <c r="V39" s="54">
        <f>IF(PLANEL_Pot_anual!V23&lt;&gt;0,V14/PLANEL_Pot_anual!V23,0)</f>
        <v>0.99999999968543041</v>
      </c>
      <c r="W39" s="54">
        <f>IF(PLANEL_Pot_anual!W23&lt;&gt;0,W14/PLANEL_Pot_anual!W23,0)</f>
        <v>0.99999999955286334</v>
      </c>
      <c r="X39" s="54">
        <f>IF(PLANEL_Pot_anual!X23&lt;&gt;0,X14/PLANEL_Pot_anual!X23,0)</f>
        <v>0.9999999999535123</v>
      </c>
      <c r="Y39" s="54">
        <f>IF(PLANEL_Pot_anual!Y23&lt;&gt;0,Y14/PLANEL_Pot_anual!Y23,0)</f>
        <v>1</v>
      </c>
      <c r="Z39" s="54">
        <f>IF(PLANEL_Pot_anual!Z23&lt;&gt;0,Z14/PLANEL_Pot_anual!Z23,0)</f>
        <v>0.99999999961404606</v>
      </c>
      <c r="AA39" s="54">
        <f>IF(PLANEL_Pot_anual!AA23&lt;&gt;0,AA14/PLANEL_Pot_anual!AA23,0)</f>
        <v>0.99999999965213027</v>
      </c>
      <c r="AB39" s="84">
        <f>IF(PLANEL_Pot_anual!AB23&lt;&gt;0,AB14/PLANEL_Pot_anual!AB23,0)</f>
        <v>0.99999999965213027</v>
      </c>
      <c r="AC39" s="54">
        <f>IF(PLANEL_Pot_anual!AC23&lt;&gt;0,AC14/PLANEL_Pot_anual!AC23,0)</f>
        <v>1</v>
      </c>
      <c r="AD39" s="54">
        <f>IF(PLANEL_Pot_anual!AD23&lt;&gt;0,AD14/PLANEL_Pot_anual!AD23,0)</f>
        <v>1</v>
      </c>
      <c r="AE39" s="54">
        <f>IF(PLANEL_Pot_anual!AE23&lt;&gt;0,AE14/PLANEL_Pot_anual!AE23,0)</f>
        <v>0.99999999999999978</v>
      </c>
      <c r="AF39" s="54">
        <f>IF(PLANEL_Pot_anual!AF23&lt;&gt;0,AF14/PLANEL_Pot_anual!AF23,0)</f>
        <v>1</v>
      </c>
      <c r="AG39" s="54">
        <f>IF(PLANEL_Pot_anual!AG23&lt;&gt;0,AG14/PLANEL_Pot_anual!AG23,0)</f>
        <v>0.99999999976276044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0.9999999998118092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-463.24834999999439</v>
      </c>
      <c r="E40" s="28">
        <f t="shared" si="1"/>
        <v>3905.9640020000079</v>
      </c>
      <c r="F40" s="28">
        <f t="shared" si="1"/>
        <v>2125.7899650000036</v>
      </c>
      <c r="G40" s="28">
        <f t="shared" si="1"/>
        <v>5042.3982709999982</v>
      </c>
      <c r="H40" s="28">
        <f t="shared" si="1"/>
        <v>5090.4441649999935</v>
      </c>
      <c r="I40" s="28">
        <f t="shared" si="1"/>
        <v>5053.1817490000103</v>
      </c>
      <c r="J40" s="28">
        <f t="shared" si="1"/>
        <v>4481.6209159999853</v>
      </c>
      <c r="K40" s="28">
        <f t="shared" si="1"/>
        <v>4738.477515999999</v>
      </c>
      <c r="L40" s="28">
        <f t="shared" si="1"/>
        <v>4872.639926000018</v>
      </c>
      <c r="M40" s="28">
        <f t="shared" si="1"/>
        <v>5069.8516739999905</v>
      </c>
      <c r="N40" s="28">
        <f t="shared" si="1"/>
        <v>4402.9846039999975</v>
      </c>
      <c r="O40" s="28">
        <f t="shared" si="1"/>
        <v>4192.4770952000108</v>
      </c>
      <c r="P40" s="28">
        <f t="shared" si="1"/>
        <v>4359.1073838000011</v>
      </c>
      <c r="Q40" s="28">
        <f t="shared" si="1"/>
        <v>4457.1518139999826</v>
      </c>
      <c r="R40" s="28">
        <f t="shared" si="1"/>
        <v>4592.7669499999902</v>
      </c>
      <c r="S40" s="28">
        <f t="shared" si="1"/>
        <v>4783.6487910000142</v>
      </c>
      <c r="T40" s="28">
        <f t="shared" si="1"/>
        <v>4824.3414500000072</v>
      </c>
      <c r="U40" s="28">
        <f t="shared" si="1"/>
        <v>4796.2735699999903</v>
      </c>
      <c r="V40" s="28">
        <f t="shared" si="1"/>
        <v>4972.5624200000311</v>
      </c>
      <c r="W40" s="28">
        <f t="shared" si="1"/>
        <v>5123.8349299999827</v>
      </c>
      <c r="X40" s="28">
        <f t="shared" si="1"/>
        <v>5447.9408399999666</v>
      </c>
      <c r="Y40" s="28">
        <f t="shared" si="1"/>
        <v>5401.2613765000133</v>
      </c>
      <c r="Z40" s="28">
        <f t="shared" si="1"/>
        <v>5546.4492800000007</v>
      </c>
      <c r="AA40" s="28">
        <f t="shared" si="1"/>
        <v>5380.8026800000225</v>
      </c>
      <c r="AB40" s="76">
        <f t="shared" si="1"/>
        <v>5369.5836599999748</v>
      </c>
      <c r="AC40" s="28">
        <f t="shared" si="1"/>
        <v>4760.9529894999869</v>
      </c>
      <c r="AD40" s="28">
        <f t="shared" si="1"/>
        <v>4784.1529500000179</v>
      </c>
      <c r="AE40" s="28">
        <f t="shared" si="1"/>
        <v>4836.9046300000045</v>
      </c>
      <c r="AF40" s="28">
        <f t="shared" si="1"/>
        <v>4966.2757600000186</v>
      </c>
      <c r="AG40" s="28">
        <f t="shared" si="1"/>
        <v>5052.8854400000127</v>
      </c>
      <c r="AH40" s="28">
        <f t="shared" si="1"/>
        <v>5122.8751399999601</v>
      </c>
      <c r="AI40" s="28">
        <f t="shared" si="1"/>
        <v>5116.4708500000124</v>
      </c>
      <c r="AJ40" s="28">
        <f t="shared" si="1"/>
        <v>5634.5049700000091</v>
      </c>
      <c r="AK40" s="28">
        <f t="shared" si="1"/>
        <v>5439.0401299999503</v>
      </c>
      <c r="AL40" s="28">
        <f t="shared" si="1"/>
        <v>4755.884630000015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498.01077800000002</v>
      </c>
      <c r="AS6" s="33">
        <v>5094.5691420000003</v>
      </c>
      <c r="AT6" s="33">
        <v>6971.4089050000002</v>
      </c>
      <c r="AU6" s="33">
        <v>4442.5609679999998</v>
      </c>
      <c r="AV6" s="33">
        <v>498.01077800000002</v>
      </c>
      <c r="AW6" s="33">
        <v>5094.5691420000003</v>
      </c>
      <c r="AX6" s="33">
        <v>6971.4089050000002</v>
      </c>
      <c r="AY6" s="33">
        <v>4442.5609679999998</v>
      </c>
      <c r="AZ6" s="33">
        <v>261.28415109999997</v>
      </c>
      <c r="BA6" s="33">
        <v>2672.8943079999999</v>
      </c>
      <c r="BB6" s="33">
        <v>3657.5888279999999</v>
      </c>
      <c r="BC6" s="33">
        <v>2330.8145570000001</v>
      </c>
      <c r="BD6" s="33">
        <v>261.28415109999997</v>
      </c>
      <c r="BE6" s="33">
        <v>2672.8943079999999</v>
      </c>
      <c r="BF6" s="33">
        <v>3657.5888279999999</v>
      </c>
      <c r="BG6" s="33">
        <v>2330.8145570000001</v>
      </c>
      <c r="BH6" s="33">
        <v>261.28415109999997</v>
      </c>
      <c r="BI6" s="33">
        <v>2672.8943079999999</v>
      </c>
      <c r="BJ6" s="33">
        <v>3657.5888279999999</v>
      </c>
      <c r="BK6" s="33">
        <v>2330.8145570000001</v>
      </c>
      <c r="BL6" s="33">
        <v>261.28415109999997</v>
      </c>
      <c r="BM6" s="33">
        <v>2672.8943079999999</v>
      </c>
      <c r="BN6" s="33">
        <v>3657.5888279999999</v>
      </c>
      <c r="BO6" s="33">
        <v>2330.8145570000001</v>
      </c>
      <c r="BP6" s="33">
        <v>296.51092399999999</v>
      </c>
      <c r="BQ6" s="33">
        <v>3033.258456</v>
      </c>
      <c r="BR6" s="33">
        <v>4150.7111640000003</v>
      </c>
      <c r="BS6" s="33">
        <v>2645.0589340000001</v>
      </c>
      <c r="BT6" s="33">
        <v>383.83363459999998</v>
      </c>
      <c r="BU6" s="33">
        <v>3926.5555629999999</v>
      </c>
      <c r="BV6" s="33">
        <v>5373.0990099999999</v>
      </c>
      <c r="BW6" s="33">
        <v>3424.0309619999998</v>
      </c>
      <c r="BX6" s="33">
        <v>383.83363459999998</v>
      </c>
      <c r="BY6" s="33">
        <v>3926.5555629999999</v>
      </c>
      <c r="BZ6" s="33">
        <v>5373.0990099999999</v>
      </c>
      <c r="CA6" s="33">
        <v>3424.0309619999998</v>
      </c>
      <c r="CB6" s="33">
        <v>275.61121580000002</v>
      </c>
      <c r="CC6" s="33">
        <v>2819.4578449999999</v>
      </c>
      <c r="CD6" s="33">
        <v>3858.1463869999998</v>
      </c>
      <c r="CE6" s="33">
        <v>2458.6207439999998</v>
      </c>
      <c r="CF6" s="33">
        <v>275.61121580000002</v>
      </c>
      <c r="CG6" s="33">
        <v>2819.4578449999999</v>
      </c>
      <c r="CH6" s="33">
        <v>3858.1463869999998</v>
      </c>
      <c r="CI6" s="33">
        <v>2458.6207439999998</v>
      </c>
      <c r="CJ6" s="33">
        <v>275.61121580000002</v>
      </c>
      <c r="CK6" s="33">
        <v>2819.4578449999999</v>
      </c>
      <c r="CL6" s="33">
        <v>3858.1463869999998</v>
      </c>
      <c r="CM6" s="33">
        <v>2458.6207439999998</v>
      </c>
      <c r="CN6" s="33">
        <v>275.61121580000002</v>
      </c>
      <c r="CO6" s="33">
        <v>2819.4578449999999</v>
      </c>
      <c r="CP6" s="33">
        <v>3858.1463869999998</v>
      </c>
      <c r="CQ6" s="33">
        <v>2458.6207439999998</v>
      </c>
      <c r="CR6" s="33">
        <v>275.61121580000002</v>
      </c>
      <c r="CS6" s="33">
        <v>2819.4578449999999</v>
      </c>
      <c r="CT6" s="33">
        <v>3858.1463869999998</v>
      </c>
      <c r="CU6" s="33">
        <v>2458.6207439999998</v>
      </c>
      <c r="CV6" s="33">
        <v>245.62793360000001</v>
      </c>
      <c r="CW6" s="33">
        <v>2512.733753</v>
      </c>
      <c r="CX6" s="33">
        <v>3438.4251089999998</v>
      </c>
      <c r="CY6" s="33">
        <v>2191.1515140000001</v>
      </c>
      <c r="CZ6" s="33">
        <v>245.62793360000001</v>
      </c>
      <c r="DA6" s="33">
        <v>2512.733753</v>
      </c>
      <c r="DB6" s="33">
        <v>3438.4251089999998</v>
      </c>
      <c r="DC6" s="33">
        <v>2191.1515140000001</v>
      </c>
      <c r="DD6" s="33">
        <v>245.62793360000001</v>
      </c>
      <c r="DE6" s="33">
        <v>2512.733753</v>
      </c>
      <c r="DF6" s="33">
        <v>3438.4251089999998</v>
      </c>
      <c r="DG6" s="33">
        <v>2191.1515140000001</v>
      </c>
      <c r="DH6" s="33">
        <v>245.62793360000001</v>
      </c>
      <c r="DI6" s="33">
        <v>2512.733753</v>
      </c>
      <c r="DJ6" s="33">
        <v>3438.4251089999998</v>
      </c>
      <c r="DK6" s="33">
        <v>2191.1515140000001</v>
      </c>
      <c r="DL6" s="33">
        <v>245.62793360000001</v>
      </c>
      <c r="DM6" s="33">
        <v>2512.733753</v>
      </c>
      <c r="DN6" s="33">
        <v>3438.4251089999998</v>
      </c>
      <c r="DO6" s="33">
        <v>2191.1515140000001</v>
      </c>
      <c r="DP6" s="33">
        <v>245.62793360000001</v>
      </c>
      <c r="DQ6" s="33">
        <v>2512.733753</v>
      </c>
      <c r="DR6" s="33">
        <v>3438.4251089999998</v>
      </c>
      <c r="DS6" s="33">
        <v>2191.1515140000001</v>
      </c>
      <c r="DT6" s="33">
        <v>245.62793360000001</v>
      </c>
      <c r="DU6" s="33">
        <v>2512.733753</v>
      </c>
      <c r="DV6" s="33">
        <v>3438.4251089999998</v>
      </c>
      <c r="DW6" s="33">
        <v>2191.1515140000001</v>
      </c>
      <c r="DX6" s="33">
        <v>245.62793360000001</v>
      </c>
      <c r="DY6" s="33">
        <v>2512.733753</v>
      </c>
      <c r="DZ6" s="33">
        <v>3438.4251089999998</v>
      </c>
      <c r="EA6" s="33">
        <v>2191.1515140000001</v>
      </c>
      <c r="EB6" s="33">
        <v>245.62793360000001</v>
      </c>
      <c r="EC6" s="33">
        <v>2512.733753</v>
      </c>
      <c r="ED6" s="33">
        <v>3438.4251089999998</v>
      </c>
      <c r="EE6" s="33">
        <v>2191.1515140000001</v>
      </c>
      <c r="EF6" s="33">
        <v>245.62793360000001</v>
      </c>
      <c r="EG6" s="33">
        <v>2512.733753</v>
      </c>
      <c r="EH6" s="33">
        <v>3438.4251089999998</v>
      </c>
      <c r="EI6" s="33">
        <v>2191.1515140000001</v>
      </c>
      <c r="EJ6" s="33">
        <v>245.62793360000001</v>
      </c>
      <c r="EK6" s="33">
        <v>2512.733753</v>
      </c>
      <c r="EL6" s="33">
        <v>3438.4251089999998</v>
      </c>
      <c r="EM6" s="33">
        <v>2191.1515140000001</v>
      </c>
      <c r="EN6" s="33">
        <v>245.62793360000001</v>
      </c>
      <c r="EO6" s="33">
        <v>2512.733753</v>
      </c>
      <c r="EP6" s="33">
        <v>3438.4251089999998</v>
      </c>
      <c r="EQ6" s="33">
        <v>2191.1515140000001</v>
      </c>
      <c r="ER6" s="33">
        <v>245.62793360000001</v>
      </c>
      <c r="ES6" s="33">
        <v>2512.733753</v>
      </c>
      <c r="ET6" s="33">
        <v>3438.4251089999998</v>
      </c>
      <c r="EU6" s="33">
        <v>2191.1515140000001</v>
      </c>
      <c r="EV6" s="33">
        <v>245.62793360000001</v>
      </c>
      <c r="EW6" s="33">
        <v>2512.733753</v>
      </c>
      <c r="EX6" s="33">
        <v>3438.4251089999998</v>
      </c>
      <c r="EY6" s="33">
        <v>2191.1515140000001</v>
      </c>
      <c r="EZ6" s="33">
        <v>245.62793360000001</v>
      </c>
      <c r="FA6" s="33">
        <v>2512.733753</v>
      </c>
      <c r="FB6" s="33">
        <v>3438.4251089999998</v>
      </c>
      <c r="FC6" s="33">
        <v>2191.1515140000001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595.93068949999997</v>
      </c>
      <c r="AS17" s="33">
        <v>6096.2738879999997</v>
      </c>
      <c r="AT17" s="33">
        <v>8342.1417760000004</v>
      </c>
      <c r="AU17" s="33">
        <v>5316.0665140000001</v>
      </c>
      <c r="AV17" s="33">
        <v>595.93068949999997</v>
      </c>
      <c r="AW17" s="33">
        <v>6096.2738879999997</v>
      </c>
      <c r="AX17" s="33">
        <v>8342.1417760000004</v>
      </c>
      <c r="AY17" s="33">
        <v>5316.0665140000001</v>
      </c>
      <c r="AZ17" s="33">
        <v>303.88210020000002</v>
      </c>
      <c r="BA17" s="33">
        <v>3108.6643880000001</v>
      </c>
      <c r="BB17" s="33">
        <v>4253.8966479999999</v>
      </c>
      <c r="BC17" s="33">
        <v>2710.8143369999998</v>
      </c>
      <c r="BD17" s="33">
        <v>303.88210020000002</v>
      </c>
      <c r="BE17" s="33">
        <v>3108.6643880000001</v>
      </c>
      <c r="BF17" s="33">
        <v>4253.8966479999999</v>
      </c>
      <c r="BG17" s="33">
        <v>2710.8143369999998</v>
      </c>
      <c r="BH17" s="33">
        <v>303.88210020000002</v>
      </c>
      <c r="BI17" s="33">
        <v>3108.6643880000001</v>
      </c>
      <c r="BJ17" s="33">
        <v>4253.8966479999999</v>
      </c>
      <c r="BK17" s="33">
        <v>2710.8143369999998</v>
      </c>
      <c r="BL17" s="33">
        <v>303.88210020000002</v>
      </c>
      <c r="BM17" s="33">
        <v>3108.6643880000001</v>
      </c>
      <c r="BN17" s="33">
        <v>4253.8966479999999</v>
      </c>
      <c r="BO17" s="33">
        <v>2710.8143369999998</v>
      </c>
      <c r="BP17" s="33">
        <v>339.10887300000002</v>
      </c>
      <c r="BQ17" s="33">
        <v>3469.0285370000001</v>
      </c>
      <c r="BR17" s="33">
        <v>4747.0189840000003</v>
      </c>
      <c r="BS17" s="33">
        <v>3025.0587129999999</v>
      </c>
      <c r="BT17" s="33">
        <v>426.43158369999998</v>
      </c>
      <c r="BU17" s="33">
        <v>4362.3256430000001</v>
      </c>
      <c r="BV17" s="33">
        <v>5969.4068310000002</v>
      </c>
      <c r="BW17" s="33">
        <v>3804.030741</v>
      </c>
      <c r="BX17" s="33">
        <v>426.43158369999998</v>
      </c>
      <c r="BY17" s="33">
        <v>4362.3256430000001</v>
      </c>
      <c r="BZ17" s="33">
        <v>5969.4068310000002</v>
      </c>
      <c r="CA17" s="33">
        <v>3804.030741</v>
      </c>
      <c r="CB17" s="33">
        <v>290.74123059999999</v>
      </c>
      <c r="CC17" s="33">
        <v>2974.2354319999999</v>
      </c>
      <c r="CD17" s="33">
        <v>4069.9440519999998</v>
      </c>
      <c r="CE17" s="33">
        <v>2593.5897369999998</v>
      </c>
      <c r="CF17" s="33">
        <v>290.74123059999999</v>
      </c>
      <c r="CG17" s="33">
        <v>2974.2354319999999</v>
      </c>
      <c r="CH17" s="33">
        <v>4069.9440519999998</v>
      </c>
      <c r="CI17" s="33">
        <v>2593.5897369999998</v>
      </c>
      <c r="CJ17" s="33">
        <v>290.74123059999999</v>
      </c>
      <c r="CK17" s="33">
        <v>2974.2354319999999</v>
      </c>
      <c r="CL17" s="33">
        <v>4069.9440519999998</v>
      </c>
      <c r="CM17" s="33">
        <v>2593.5897369999998</v>
      </c>
      <c r="CN17" s="33">
        <v>290.74123059999999</v>
      </c>
      <c r="CO17" s="33">
        <v>2974.2354319999999</v>
      </c>
      <c r="CP17" s="33">
        <v>4069.9440519999998</v>
      </c>
      <c r="CQ17" s="33">
        <v>2593.5897369999998</v>
      </c>
      <c r="CR17" s="33">
        <v>290.74123059999999</v>
      </c>
      <c r="CS17" s="33">
        <v>2974.2354319999999</v>
      </c>
      <c r="CT17" s="33">
        <v>4069.9440519999998</v>
      </c>
      <c r="CU17" s="33">
        <v>2593.5897369999998</v>
      </c>
      <c r="CV17" s="33">
        <v>245.62793360000001</v>
      </c>
      <c r="CW17" s="33">
        <v>2512.733753</v>
      </c>
      <c r="CX17" s="33">
        <v>3438.4251089999998</v>
      </c>
      <c r="CY17" s="33">
        <v>2191.1515140000001</v>
      </c>
      <c r="CZ17" s="33">
        <v>245.62793360000001</v>
      </c>
      <c r="DA17" s="33">
        <v>2512.733753</v>
      </c>
      <c r="DB17" s="33">
        <v>3438.4251089999998</v>
      </c>
      <c r="DC17" s="33">
        <v>2191.1515140000001</v>
      </c>
      <c r="DD17" s="33">
        <v>245.62793360000001</v>
      </c>
      <c r="DE17" s="33">
        <v>2512.733753</v>
      </c>
      <c r="DF17" s="33">
        <v>3438.4251089999998</v>
      </c>
      <c r="DG17" s="33">
        <v>2191.1515140000001</v>
      </c>
      <c r="DH17" s="33">
        <v>245.62793360000001</v>
      </c>
      <c r="DI17" s="33">
        <v>2512.733753</v>
      </c>
      <c r="DJ17" s="33">
        <v>3438.4251089999998</v>
      </c>
      <c r="DK17" s="33">
        <v>2191.1515140000001</v>
      </c>
      <c r="DL17" s="33">
        <v>245.62793360000001</v>
      </c>
      <c r="DM17" s="33">
        <v>2512.733753</v>
      </c>
      <c r="DN17" s="33">
        <v>3438.4251089999998</v>
      </c>
      <c r="DO17" s="33">
        <v>2191.1515140000001</v>
      </c>
      <c r="DP17" s="33">
        <v>245.62793360000001</v>
      </c>
      <c r="DQ17" s="33">
        <v>2512.733753</v>
      </c>
      <c r="DR17" s="33">
        <v>3438.4251089999998</v>
      </c>
      <c r="DS17" s="33">
        <v>2191.1515140000001</v>
      </c>
      <c r="DT17" s="33">
        <v>245.62793360000001</v>
      </c>
      <c r="DU17" s="33">
        <v>2512.733753</v>
      </c>
      <c r="DV17" s="33">
        <v>3438.4251089999998</v>
      </c>
      <c r="DW17" s="33">
        <v>2191.1515140000001</v>
      </c>
      <c r="DX17" s="33">
        <v>245.62793360000001</v>
      </c>
      <c r="DY17" s="33">
        <v>2512.733753</v>
      </c>
      <c r="DZ17" s="33">
        <v>3438.4251089999998</v>
      </c>
      <c r="EA17" s="33">
        <v>2191.1515140000001</v>
      </c>
      <c r="EB17" s="33">
        <v>245.62793360000001</v>
      </c>
      <c r="EC17" s="33">
        <v>2512.733753</v>
      </c>
      <c r="ED17" s="33">
        <v>3438.4251089999998</v>
      </c>
      <c r="EE17" s="33">
        <v>2191.1515140000001</v>
      </c>
      <c r="EF17" s="33">
        <v>245.62793360000001</v>
      </c>
      <c r="EG17" s="33">
        <v>2512.733753</v>
      </c>
      <c r="EH17" s="33">
        <v>3438.4251089999998</v>
      </c>
      <c r="EI17" s="33">
        <v>2191.1515140000001</v>
      </c>
      <c r="EJ17" s="33">
        <v>245.62793360000001</v>
      </c>
      <c r="EK17" s="33">
        <v>2512.733753</v>
      </c>
      <c r="EL17" s="33">
        <v>3438.4251089999998</v>
      </c>
      <c r="EM17" s="33">
        <v>2191.1515140000001</v>
      </c>
      <c r="EN17" s="33">
        <v>245.62793360000001</v>
      </c>
      <c r="EO17" s="33">
        <v>2512.733753</v>
      </c>
      <c r="EP17" s="33">
        <v>3438.4251089999998</v>
      </c>
      <c r="EQ17" s="33">
        <v>2191.1515140000001</v>
      </c>
      <c r="ER17" s="33">
        <v>245.62793360000001</v>
      </c>
      <c r="ES17" s="33">
        <v>2512.733753</v>
      </c>
      <c r="ET17" s="33">
        <v>3438.4251089999998</v>
      </c>
      <c r="EU17" s="33">
        <v>2191.1515140000001</v>
      </c>
      <c r="EV17" s="33">
        <v>245.62793360000001</v>
      </c>
      <c r="EW17" s="33">
        <v>2512.733753</v>
      </c>
      <c r="EX17" s="33">
        <v>3438.4251089999998</v>
      </c>
      <c r="EY17" s="33">
        <v>2191.1515140000001</v>
      </c>
      <c r="EZ17" s="33">
        <v>245.62793360000001</v>
      </c>
      <c r="FA17" s="33">
        <v>2512.733753</v>
      </c>
      <c r="FB17" s="33">
        <v>3438.4251089999998</v>
      </c>
      <c r="FC17" s="33">
        <v>2191.1515140000001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82.013645879999999</v>
      </c>
      <c r="BC32" s="33">
        <v>928.64131359999999</v>
      </c>
      <c r="BD32" s="33">
        <v>928.64131359999999</v>
      </c>
      <c r="BF32" s="33">
        <v>580.69864670000004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16.97907215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50.32685841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604.74776180000003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82.013645879999999</v>
      </c>
      <c r="BC41" s="33">
        <v>1241.3759130000001</v>
      </c>
      <c r="BD41" s="33">
        <v>1241.3759130000001</v>
      </c>
      <c r="BE41" s="33">
        <v>0</v>
      </c>
      <c r="BF41" s="33">
        <v>580.69864670000004</v>
      </c>
      <c r="BG41" s="33">
        <v>1241.3759130000001</v>
      </c>
      <c r="BH41" s="33">
        <v>1241.3759130000001</v>
      </c>
      <c r="BI41" s="33">
        <v>0</v>
      </c>
      <c r="BJ41" s="33">
        <v>638.09554800000001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312.73459939999998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3250.6534660000002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1909.1625630000001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163.18037519999999</v>
      </c>
      <c r="AY103" s="33">
        <v>163.18037519999999</v>
      </c>
      <c r="AZ103" s="33">
        <v>907.77493070000003</v>
      </c>
      <c r="BC103" s="33">
        <v>907.77493070000003</v>
      </c>
      <c r="BD103" s="33">
        <v>1072.4352100000001</v>
      </c>
      <c r="BG103" s="33">
        <v>1072.4352100000001</v>
      </c>
      <c r="BH103" s="33">
        <v>1508.5219830000001</v>
      </c>
      <c r="BK103" s="33">
        <v>1508.5219830000001</v>
      </c>
      <c r="BL103" s="33">
        <v>2188.149692</v>
      </c>
      <c r="BO103" s="33">
        <v>2188.149692</v>
      </c>
      <c r="BP103" s="33">
        <v>2527.0136480000001</v>
      </c>
      <c r="BS103" s="33">
        <v>2527.0136480000001</v>
      </c>
      <c r="BT103" s="33">
        <v>2527.0136480000001</v>
      </c>
      <c r="BW103" s="33">
        <v>2527.0136480000001</v>
      </c>
      <c r="BX103" s="33">
        <v>2527.0136480000001</v>
      </c>
      <c r="CA103" s="33">
        <v>2527.0136480000001</v>
      </c>
      <c r="CB103" s="33">
        <v>2527.0136480000001</v>
      </c>
      <c r="CE103" s="33">
        <v>2527.0136480000001</v>
      </c>
      <c r="CF103" s="33">
        <v>2527.0136480000001</v>
      </c>
      <c r="CI103" s="33">
        <v>2527.0136480000001</v>
      </c>
      <c r="CJ103" s="33">
        <v>2527.0136480000001</v>
      </c>
      <c r="CM103" s="33">
        <v>2527.0136480000001</v>
      </c>
      <c r="CN103" s="33">
        <v>2527.0136480000001</v>
      </c>
      <c r="CQ103" s="33">
        <v>2527.0136480000001</v>
      </c>
      <c r="CR103" s="33">
        <v>2527.0136480000001</v>
      </c>
      <c r="CU103" s="33">
        <v>2527.0136480000001</v>
      </c>
      <c r="CV103" s="33">
        <v>2527.0136480000001</v>
      </c>
      <c r="CY103" s="33">
        <v>2527.0136480000001</v>
      </c>
      <c r="CZ103" s="33">
        <v>2057.4535729999998</v>
      </c>
      <c r="DC103" s="33">
        <v>2527.0136480000001</v>
      </c>
      <c r="DD103" s="33">
        <v>2527.0136480000001</v>
      </c>
      <c r="DG103" s="33">
        <v>2527.0136480000001</v>
      </c>
      <c r="DH103" s="33">
        <v>2527.0136480000001</v>
      </c>
      <c r="DK103" s="33">
        <v>2527.0136480000001</v>
      </c>
      <c r="DL103" s="33">
        <v>1512.124354</v>
      </c>
      <c r="DO103" s="33">
        <v>2527.0136480000001</v>
      </c>
      <c r="DP103" s="33">
        <v>1504.350081</v>
      </c>
      <c r="DS103" s="33">
        <v>2527.0136480000001</v>
      </c>
      <c r="DT103" s="33">
        <v>2108.3193740000002</v>
      </c>
      <c r="DW103" s="33">
        <v>2527.0136480000001</v>
      </c>
      <c r="DX103" s="33">
        <v>2527.0136480000001</v>
      </c>
      <c r="EA103" s="33">
        <v>1909.9611729999999</v>
      </c>
      <c r="EB103" s="33">
        <v>2527.0136480000001</v>
      </c>
      <c r="EE103" s="33">
        <v>2527.0136480000001</v>
      </c>
      <c r="EF103" s="33">
        <v>2527.0136480000001</v>
      </c>
      <c r="EI103" s="33">
        <v>2527.0136480000001</v>
      </c>
      <c r="EJ103" s="33">
        <v>2527.0136480000001</v>
      </c>
      <c r="EM103" s="33">
        <v>2527.0136480000001</v>
      </c>
      <c r="EN103" s="33">
        <v>2527.0136480000001</v>
      </c>
      <c r="EQ103" s="33">
        <v>2527.0136480000001</v>
      </c>
      <c r="ER103" s="33">
        <v>2527.0136480000001</v>
      </c>
      <c r="EU103" s="33">
        <v>2527.0136480000001</v>
      </c>
      <c r="EV103" s="33">
        <v>2527.0136480000001</v>
      </c>
      <c r="EY103" s="33">
        <v>2527.0136480000001</v>
      </c>
      <c r="EZ103" s="33">
        <v>2527.0136480000001</v>
      </c>
      <c r="FC103" s="33">
        <v>2527.0136480000001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846.75627929999996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1320.936616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793.1901239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591.30861689999995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558.84255159999998</v>
      </c>
      <c r="AI108" s="33">
        <v>844.36501850000002</v>
      </c>
      <c r="AJ108" s="33">
        <v>558.87062040000001</v>
      </c>
      <c r="AK108" s="33">
        <v>591.31756189999999</v>
      </c>
      <c r="AL108" s="33">
        <v>591.31756189999999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558.84255159999998</v>
      </c>
      <c r="AT108" s="33">
        <v>736.73626320000005</v>
      </c>
      <c r="AU108" s="33">
        <v>844.36501850000002</v>
      </c>
      <c r="AV108" s="33">
        <v>1332.141453</v>
      </c>
      <c r="AW108" s="33">
        <v>558.84255159999998</v>
      </c>
      <c r="AX108" s="33">
        <v>747.26949430000002</v>
      </c>
      <c r="AY108" s="33">
        <v>1332.141453</v>
      </c>
      <c r="AZ108" s="33">
        <v>1332.141453</v>
      </c>
      <c r="BA108" s="33">
        <v>591.31756189999999</v>
      </c>
      <c r="BB108" s="33">
        <v>844.36501850000002</v>
      </c>
      <c r="BC108" s="33">
        <v>1332.141453</v>
      </c>
      <c r="BD108" s="33">
        <v>1332.141453</v>
      </c>
      <c r="BE108" s="33">
        <v>591.30861689999995</v>
      </c>
      <c r="BF108" s="33">
        <v>844.36501850000002</v>
      </c>
      <c r="BG108" s="33">
        <v>1332.141453</v>
      </c>
      <c r="BH108" s="33">
        <v>1332.141453</v>
      </c>
      <c r="BI108" s="33">
        <v>591.30861689999995</v>
      </c>
      <c r="BJ108" s="33">
        <v>844.36501850000002</v>
      </c>
      <c r="BK108" s="33">
        <v>1332.141453</v>
      </c>
      <c r="BL108" s="33">
        <v>1332.141453</v>
      </c>
      <c r="BM108" s="33">
        <v>591.31756189999999</v>
      </c>
      <c r="BN108" s="33">
        <v>966.64507140000001</v>
      </c>
      <c r="BO108" s="33">
        <v>1332.141453</v>
      </c>
      <c r="BP108" s="33">
        <v>1332.141453</v>
      </c>
      <c r="BQ108" s="33">
        <v>591.31756189999999</v>
      </c>
      <c r="BR108" s="33">
        <v>1264.259442</v>
      </c>
      <c r="BS108" s="33">
        <v>1332.141453</v>
      </c>
      <c r="BT108" s="33">
        <v>1332.141453</v>
      </c>
      <c r="BU108" s="33">
        <v>591.31756189999999</v>
      </c>
      <c r="BV108" s="33">
        <v>1009.464511</v>
      </c>
      <c r="BW108" s="33">
        <v>1332.141453</v>
      </c>
      <c r="BX108" s="33">
        <v>1332.141453</v>
      </c>
      <c r="BY108" s="33">
        <v>591.31756189999999</v>
      </c>
      <c r="BZ108" s="33">
        <v>990.23752290000004</v>
      </c>
      <c r="CA108" s="33">
        <v>1332.141453</v>
      </c>
      <c r="CB108" s="33">
        <v>660.33425339999997</v>
      </c>
      <c r="CC108" s="33">
        <v>269.38775509999999</v>
      </c>
      <c r="CD108" s="33">
        <v>522.43521169999997</v>
      </c>
      <c r="CE108" s="33">
        <v>1010.211646</v>
      </c>
      <c r="CF108" s="33">
        <v>522.43521169999997</v>
      </c>
      <c r="CG108" s="33">
        <v>269.38775509999999</v>
      </c>
      <c r="CH108" s="33">
        <v>522.43521169999997</v>
      </c>
      <c r="CI108" s="33">
        <v>1010.211646</v>
      </c>
      <c r="CJ108" s="33">
        <v>522.43521169999997</v>
      </c>
      <c r="CK108" s="33">
        <v>269.38775509999999</v>
      </c>
      <c r="CL108" s="33">
        <v>522.43521169999997</v>
      </c>
      <c r="CM108" s="33">
        <v>1010.211646</v>
      </c>
      <c r="CN108" s="33">
        <v>522.43521169999997</v>
      </c>
      <c r="CO108" s="33">
        <v>269.38775509999999</v>
      </c>
      <c r="CP108" s="33">
        <v>522.43521169999997</v>
      </c>
      <c r="CQ108" s="33">
        <v>1010.211646</v>
      </c>
      <c r="CR108" s="33">
        <v>755.20514300000002</v>
      </c>
      <c r="CS108" s="33">
        <v>269.38775509999999</v>
      </c>
      <c r="CT108" s="33">
        <v>522.43521169999997</v>
      </c>
      <c r="CU108" s="33">
        <v>1010.211646</v>
      </c>
      <c r="CV108" s="33">
        <v>682.18590689999996</v>
      </c>
      <c r="CW108" s="33">
        <v>269.38775509999999</v>
      </c>
      <c r="CX108" s="33">
        <v>522.43521169999997</v>
      </c>
      <c r="CY108" s="33">
        <v>1010.211646</v>
      </c>
      <c r="DC108" s="33">
        <v>487.77643399999999</v>
      </c>
      <c r="DG108" s="33">
        <v>487.77643399999999</v>
      </c>
      <c r="DK108" s="33">
        <v>487.77643399999999</v>
      </c>
      <c r="DO108" s="33">
        <v>487.77643399999999</v>
      </c>
      <c r="DS108" s="33">
        <v>487.77643399999999</v>
      </c>
      <c r="DW108" s="33">
        <v>487.77643399999999</v>
      </c>
      <c r="EA108" s="33">
        <v>487.77643399999999</v>
      </c>
      <c r="EE108" s="33">
        <v>487.77643399999999</v>
      </c>
      <c r="EI108" s="33">
        <v>487.77643399999999</v>
      </c>
      <c r="EM108" s="33">
        <v>487.77643399999999</v>
      </c>
      <c r="EN108" s="33">
        <v>487.77643399999999</v>
      </c>
      <c r="EQ108" s="33">
        <v>487.77643399999999</v>
      </c>
      <c r="ER108" s="33">
        <v>487.77643399999999</v>
      </c>
      <c r="EU108" s="33">
        <v>487.77643399999999</v>
      </c>
      <c r="EV108" s="33">
        <v>487.77643399999999</v>
      </c>
      <c r="EY108" s="33">
        <v>487.77643399999999</v>
      </c>
      <c r="EZ108" s="33">
        <v>487.77643399999999</v>
      </c>
      <c r="FB108" s="33">
        <v>75.52702807</v>
      </c>
      <c r="FC108" s="33">
        <v>487.77643399999999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3981.5566520000002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3962.127387</v>
      </c>
      <c r="AI113" s="33">
        <v>6281.164624</v>
      </c>
      <c r="AJ113" s="33">
        <v>4549.8625300000003</v>
      </c>
      <c r="AK113" s="33">
        <v>4582.3094719999999</v>
      </c>
      <c r="AL113" s="33">
        <v>4582.3094719999999</v>
      </c>
      <c r="AM113" s="33">
        <v>7503.9618190000001</v>
      </c>
      <c r="AN113" s="33">
        <v>5831.5853669999997</v>
      </c>
      <c r="AO113" s="33">
        <v>4549.8344619999998</v>
      </c>
      <c r="AP113" s="33">
        <v>4787.9645730000002</v>
      </c>
      <c r="AQ113" s="33">
        <v>7889.41482</v>
      </c>
      <c r="AR113" s="33">
        <v>6334.4033310000004</v>
      </c>
      <c r="AS113" s="33">
        <v>4178.9233910000003</v>
      </c>
      <c r="AT113" s="33">
        <v>5192.5107399999997</v>
      </c>
      <c r="AU113" s="33">
        <v>7505.3349070000004</v>
      </c>
      <c r="AV113" s="33">
        <v>6976.1861950000002</v>
      </c>
      <c r="AW113" s="33">
        <v>4138.5995190000003</v>
      </c>
      <c r="AX113" s="33">
        <v>5162.7200979999998</v>
      </c>
      <c r="AY113" s="33">
        <v>8089.0322100000003</v>
      </c>
      <c r="AZ113" s="33">
        <v>7294.910022</v>
      </c>
      <c r="BA113" s="33">
        <v>3960.7594330000002</v>
      </c>
      <c r="BB113" s="33">
        <v>5210.0353279999999</v>
      </c>
      <c r="BC113" s="33">
        <v>8159.4407940000001</v>
      </c>
      <c r="BD113" s="33">
        <v>5703.0868929999997</v>
      </c>
      <c r="BE113" s="33">
        <v>2445.0136349999998</v>
      </c>
      <c r="BF113" s="33">
        <v>3572.94308</v>
      </c>
      <c r="BG113" s="33">
        <v>6111.5223839999999</v>
      </c>
      <c r="BH113" s="33">
        <v>6123.0734190000003</v>
      </c>
      <c r="BI113" s="33">
        <v>2346.5628019999999</v>
      </c>
      <c r="BJ113" s="33">
        <v>3474.492248</v>
      </c>
      <c r="BK113" s="33">
        <v>6350.7074910000001</v>
      </c>
      <c r="BL113" s="33">
        <v>6802.7011279999997</v>
      </c>
      <c r="BM113" s="33">
        <v>2346.571747</v>
      </c>
      <c r="BN113" s="33">
        <v>3568.4605940000001</v>
      </c>
      <c r="BO113" s="33">
        <v>7030.3352009999999</v>
      </c>
      <c r="BP113" s="33">
        <v>6976.8639119999998</v>
      </c>
      <c r="BQ113" s="33">
        <v>2264.2211609999999</v>
      </c>
      <c r="BR113" s="33">
        <v>3783.7243790000002</v>
      </c>
      <c r="BS113" s="33">
        <v>7204.4979839999996</v>
      </c>
      <c r="BT113" s="33">
        <v>6976.8639119999998</v>
      </c>
      <c r="BU113" s="33">
        <v>2264.2211609999999</v>
      </c>
      <c r="BV113" s="33">
        <v>3528.9294479999999</v>
      </c>
      <c r="BW113" s="33">
        <v>7204.4979839999996</v>
      </c>
      <c r="BX113" s="33">
        <v>6976.8639119999998</v>
      </c>
      <c r="BY113" s="33">
        <v>2264.2211609999999</v>
      </c>
      <c r="BZ113" s="33">
        <v>3509.70246</v>
      </c>
      <c r="CA113" s="33">
        <v>7204.4979839999996</v>
      </c>
      <c r="CB113" s="33">
        <v>5519.3260039999996</v>
      </c>
      <c r="CC113" s="33">
        <v>1508.5521349999999</v>
      </c>
      <c r="CD113" s="33">
        <v>2256.1694400000001</v>
      </c>
      <c r="CE113" s="33">
        <v>6015.089739</v>
      </c>
      <c r="CF113" s="33">
        <v>5381.4269619999995</v>
      </c>
      <c r="CG113" s="33">
        <v>1508.5521349999999</v>
      </c>
      <c r="CH113" s="33">
        <v>2256.1694400000001</v>
      </c>
      <c r="CI113" s="33">
        <v>6015.089739</v>
      </c>
      <c r="CJ113" s="33">
        <v>5381.4269619999995</v>
      </c>
      <c r="CK113" s="33">
        <v>1508.5521349999999</v>
      </c>
      <c r="CL113" s="33">
        <v>2256.1694400000001</v>
      </c>
      <c r="CM113" s="33">
        <v>6015.089739</v>
      </c>
      <c r="CN113" s="33">
        <v>4392.2872660000003</v>
      </c>
      <c r="CO113" s="33">
        <v>1013.982287</v>
      </c>
      <c r="CP113" s="33">
        <v>1267.0297439999999</v>
      </c>
      <c r="CQ113" s="33">
        <v>4880.0636999999997</v>
      </c>
      <c r="CR113" s="33">
        <v>4625.0571970000001</v>
      </c>
      <c r="CS113" s="33">
        <v>1013.982287</v>
      </c>
      <c r="CT113" s="33">
        <v>1267.0297439999999</v>
      </c>
      <c r="CU113" s="33">
        <v>4880.0636999999997</v>
      </c>
      <c r="CV113" s="33">
        <v>4552.037961</v>
      </c>
      <c r="CW113" s="33">
        <v>1013.982287</v>
      </c>
      <c r="CX113" s="33">
        <v>1267.0297439999999</v>
      </c>
      <c r="CY113" s="33">
        <v>4880.0636999999997</v>
      </c>
      <c r="CZ113" s="33">
        <v>3400.2919790000001</v>
      </c>
      <c r="DA113" s="33">
        <v>744.59453180000003</v>
      </c>
      <c r="DB113" s="33">
        <v>744.59453180000003</v>
      </c>
      <c r="DC113" s="33">
        <v>4357.6284880000003</v>
      </c>
      <c r="DD113" s="33">
        <v>3869.852054</v>
      </c>
      <c r="DE113" s="33">
        <v>744.59453180000003</v>
      </c>
      <c r="DF113" s="33">
        <v>744.59453180000003</v>
      </c>
      <c r="DG113" s="33">
        <v>4357.6284880000003</v>
      </c>
      <c r="DH113" s="33">
        <v>3843.7784539999998</v>
      </c>
      <c r="DI113" s="33">
        <v>731.55773180000006</v>
      </c>
      <c r="DJ113" s="33">
        <v>731.55773180000006</v>
      </c>
      <c r="DK113" s="33">
        <v>4477.4412300000004</v>
      </c>
      <c r="DL113" s="33">
        <v>2828.8891610000001</v>
      </c>
      <c r="DM113" s="33">
        <v>731.55773180000006</v>
      </c>
      <c r="DN113" s="33">
        <v>731.55773180000006</v>
      </c>
      <c r="DO113" s="33">
        <v>4331.5548879999997</v>
      </c>
      <c r="DP113" s="33">
        <v>1648.200738</v>
      </c>
      <c r="DQ113" s="33">
        <v>143.85065729999999</v>
      </c>
      <c r="DR113" s="33">
        <v>143.85065729999999</v>
      </c>
      <c r="DS113" s="33">
        <v>3158.6407389999999</v>
      </c>
      <c r="DT113" s="33">
        <v>2252.1700310000001</v>
      </c>
      <c r="DU113" s="33">
        <v>143.85065729999999</v>
      </c>
      <c r="DV113" s="33">
        <v>143.85065729999999</v>
      </c>
      <c r="DW113" s="33">
        <v>3158.6407389999999</v>
      </c>
      <c r="DX113" s="33">
        <v>2670.8643050000001</v>
      </c>
      <c r="DY113" s="33">
        <v>143.85065729999999</v>
      </c>
      <c r="DZ113" s="33">
        <v>143.85065729999999</v>
      </c>
      <c r="EA113" s="33">
        <v>2541.588264</v>
      </c>
      <c r="EB113" s="33">
        <v>2670.8643050000001</v>
      </c>
      <c r="EC113" s="33">
        <v>143.85065729999999</v>
      </c>
      <c r="ED113" s="33">
        <v>143.85065729999999</v>
      </c>
      <c r="EE113" s="33">
        <v>3158.6407389999999</v>
      </c>
      <c r="EF113" s="33">
        <v>2527.0136480000001</v>
      </c>
      <c r="EG113" s="33">
        <v>0</v>
      </c>
      <c r="EH113" s="33">
        <v>0</v>
      </c>
      <c r="EI113" s="33">
        <v>3014.790082</v>
      </c>
      <c r="EJ113" s="33">
        <v>2527.0136480000001</v>
      </c>
      <c r="EK113" s="33">
        <v>0</v>
      </c>
      <c r="EL113" s="33">
        <v>0</v>
      </c>
      <c r="EM113" s="33">
        <v>3014.790082</v>
      </c>
      <c r="EN113" s="33">
        <v>3014.790082</v>
      </c>
      <c r="EO113" s="33">
        <v>0</v>
      </c>
      <c r="EP113" s="33">
        <v>0</v>
      </c>
      <c r="EQ113" s="33">
        <v>3014.790082</v>
      </c>
      <c r="ER113" s="33">
        <v>3014.790082</v>
      </c>
      <c r="ES113" s="33">
        <v>0</v>
      </c>
      <c r="ET113" s="33">
        <v>0</v>
      </c>
      <c r="EU113" s="33">
        <v>3014.790082</v>
      </c>
      <c r="EV113" s="33">
        <v>3014.790082</v>
      </c>
      <c r="EW113" s="33">
        <v>0</v>
      </c>
      <c r="EX113" s="33">
        <v>0</v>
      </c>
      <c r="EY113" s="33">
        <v>3014.790082</v>
      </c>
      <c r="EZ113" s="33">
        <v>3014.790082</v>
      </c>
      <c r="FA113" s="33">
        <v>0</v>
      </c>
      <c r="FB113" s="33">
        <v>75.52702807</v>
      </c>
      <c r="FC113" s="33">
        <v>3014.790082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417.60880900000001</v>
      </c>
      <c r="DS114" s="33">
        <v>506.89728459999998</v>
      </c>
      <c r="DT114" s="33">
        <v>1013.794569</v>
      </c>
      <c r="DV114" s="33">
        <v>506.89728459999998</v>
      </c>
      <c r="DW114" s="33">
        <v>1013.794569</v>
      </c>
      <c r="DX114" s="33">
        <v>1013.794569</v>
      </c>
      <c r="EA114" s="33">
        <v>1013.794569</v>
      </c>
      <c r="EB114" s="33">
        <v>1013.794569</v>
      </c>
      <c r="ED114" s="33">
        <v>1013.794569</v>
      </c>
      <c r="EE114" s="33">
        <v>1013.794569</v>
      </c>
      <c r="EF114" s="33">
        <v>1013.794569</v>
      </c>
      <c r="EI114" s="33">
        <v>1013.794569</v>
      </c>
      <c r="EJ114" s="33">
        <v>1013.794569</v>
      </c>
      <c r="EL114" s="33">
        <v>506.89728459999998</v>
      </c>
      <c r="EM114" s="33">
        <v>1013.794569</v>
      </c>
      <c r="EN114" s="33">
        <v>1013.794569</v>
      </c>
      <c r="EP114" s="33">
        <v>506.89728459999998</v>
      </c>
      <c r="EQ114" s="33">
        <v>1013.794569</v>
      </c>
      <c r="ER114" s="33">
        <v>1013.794569</v>
      </c>
      <c r="ET114" s="33">
        <v>1013.794569</v>
      </c>
      <c r="EU114" s="33">
        <v>1013.794569</v>
      </c>
      <c r="EV114" s="33">
        <v>1013.794569</v>
      </c>
      <c r="EX114" s="33">
        <v>1013.794569</v>
      </c>
      <c r="EY114" s="33">
        <v>1013.794569</v>
      </c>
      <c r="EZ114" s="33">
        <v>1013.794569</v>
      </c>
      <c r="FB114" s="33">
        <v>1013.794569</v>
      </c>
      <c r="FC114" s="33">
        <v>1013.794569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360.03919280000002</v>
      </c>
      <c r="DW116" s="33">
        <v>360.03919280000002</v>
      </c>
      <c r="DX116" s="33">
        <v>360.03919280000002</v>
      </c>
      <c r="EA116" s="33">
        <v>360.03919280000002</v>
      </c>
      <c r="EB116" s="33">
        <v>360.03919280000002</v>
      </c>
      <c r="EE116" s="33">
        <v>360.03919280000002</v>
      </c>
      <c r="EF116" s="33">
        <v>360.03919280000002</v>
      </c>
      <c r="EI116" s="33">
        <v>360.03919280000002</v>
      </c>
      <c r="EJ116" s="33">
        <v>360.03919280000002</v>
      </c>
      <c r="EM116" s="33">
        <v>360.03919280000002</v>
      </c>
      <c r="EN116" s="33">
        <v>360.03919280000002</v>
      </c>
      <c r="EQ116" s="33">
        <v>360.03919280000002</v>
      </c>
      <c r="ER116" s="33">
        <v>360.03919280000002</v>
      </c>
      <c r="EU116" s="33">
        <v>360.03919280000002</v>
      </c>
      <c r="EV116" s="33">
        <v>360.03919280000002</v>
      </c>
      <c r="EY116" s="33">
        <v>360.03919280000002</v>
      </c>
      <c r="EZ116" s="33">
        <v>360.03919280000002</v>
      </c>
      <c r="FC116" s="33">
        <v>360.03919280000002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417.60880900000001</v>
      </c>
      <c r="DS125" s="33">
        <v>686.91688099999999</v>
      </c>
      <c r="DT125" s="33">
        <v>1373.833762</v>
      </c>
      <c r="DU125" s="33">
        <v>0</v>
      </c>
      <c r="DV125" s="33">
        <v>506.89728459999998</v>
      </c>
      <c r="DW125" s="33">
        <v>1373.833762</v>
      </c>
      <c r="DX125" s="33">
        <v>1373.833762</v>
      </c>
      <c r="DY125" s="33">
        <v>0</v>
      </c>
      <c r="DZ125" s="33">
        <v>0</v>
      </c>
      <c r="EA125" s="33">
        <v>1373.833762</v>
      </c>
      <c r="EB125" s="33">
        <v>1373.833762</v>
      </c>
      <c r="EC125" s="33">
        <v>0</v>
      </c>
      <c r="ED125" s="33">
        <v>1013.794569</v>
      </c>
      <c r="EE125" s="33">
        <v>1373.833762</v>
      </c>
      <c r="EF125" s="33">
        <v>1373.833762</v>
      </c>
      <c r="EG125" s="33">
        <v>0</v>
      </c>
      <c r="EH125" s="33">
        <v>0</v>
      </c>
      <c r="EI125" s="33">
        <v>1373.833762</v>
      </c>
      <c r="EJ125" s="33">
        <v>1373.833762</v>
      </c>
      <c r="EK125" s="33">
        <v>0</v>
      </c>
      <c r="EL125" s="33">
        <v>506.89728459999998</v>
      </c>
      <c r="EM125" s="33">
        <v>1373.833762</v>
      </c>
      <c r="EN125" s="33">
        <v>1373.833762</v>
      </c>
      <c r="EO125" s="33">
        <v>0</v>
      </c>
      <c r="EP125" s="33">
        <v>506.89728459999998</v>
      </c>
      <c r="EQ125" s="33">
        <v>1373.833762</v>
      </c>
      <c r="ER125" s="33">
        <v>1373.833762</v>
      </c>
      <c r="ES125" s="33">
        <v>0</v>
      </c>
      <c r="ET125" s="33">
        <v>1013.794569</v>
      </c>
      <c r="EU125" s="33">
        <v>1373.833762</v>
      </c>
      <c r="EV125" s="33">
        <v>1373.833762</v>
      </c>
      <c r="EW125" s="33">
        <v>0</v>
      </c>
      <c r="EX125" s="33">
        <v>1013.794569</v>
      </c>
      <c r="EY125" s="33">
        <v>1373.833762</v>
      </c>
      <c r="EZ125" s="33">
        <v>1373.833762</v>
      </c>
      <c r="FA125" s="33">
        <v>0</v>
      </c>
      <c r="FB125" s="33">
        <v>1013.794569</v>
      </c>
      <c r="FC125" s="33">
        <v>1373.833762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1721.7058259999999</v>
      </c>
      <c r="CU126" s="33">
        <v>2534.4864229999998</v>
      </c>
      <c r="CV126" s="33">
        <v>3041.3837079999998</v>
      </c>
      <c r="CX126" s="33">
        <v>2027.589138</v>
      </c>
      <c r="CY126" s="33">
        <v>3041.3837079999998</v>
      </c>
      <c r="CZ126" s="33">
        <v>3548.280992</v>
      </c>
      <c r="DB126" s="33">
        <v>1973.0500629999999</v>
      </c>
      <c r="DC126" s="33">
        <v>3548.280992</v>
      </c>
      <c r="DD126" s="33">
        <v>4055.178277</v>
      </c>
      <c r="DF126" s="33">
        <v>2356.1806459999998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4647.8719419999998</v>
      </c>
      <c r="DN126" s="33">
        <v>1606.488235</v>
      </c>
      <c r="DO126" s="33">
        <v>4647.8719419999998</v>
      </c>
      <c r="DP126" s="33">
        <v>4647.8719419999998</v>
      </c>
      <c r="DR126" s="33">
        <v>1013.794569</v>
      </c>
      <c r="DS126" s="33">
        <v>4647.8719419999998</v>
      </c>
      <c r="DT126" s="33">
        <v>4647.8719419999998</v>
      </c>
      <c r="DV126" s="33">
        <v>1426.714633</v>
      </c>
      <c r="DW126" s="33">
        <v>4647.8719419999998</v>
      </c>
      <c r="DX126" s="33">
        <v>4647.8719419999998</v>
      </c>
      <c r="DZ126" s="33">
        <v>1520.6918539999999</v>
      </c>
      <c r="EA126" s="33">
        <v>4647.8719419999998</v>
      </c>
      <c r="EB126" s="33">
        <v>4647.8719419999998</v>
      </c>
      <c r="ED126" s="33">
        <v>916.033233</v>
      </c>
      <c r="EE126" s="33">
        <v>4647.8719419999998</v>
      </c>
      <c r="EF126" s="33">
        <v>4647.8719419999998</v>
      </c>
      <c r="EH126" s="33">
        <v>1929.8001320000001</v>
      </c>
      <c r="EI126" s="33">
        <v>4647.8719419999998</v>
      </c>
      <c r="EJ126" s="33">
        <v>4647.8719419999998</v>
      </c>
      <c r="EL126" s="33">
        <v>920.75189090000003</v>
      </c>
      <c r="EM126" s="33">
        <v>4647.8719419999998</v>
      </c>
      <c r="EN126" s="33">
        <v>4647.8719419999998</v>
      </c>
      <c r="EP126" s="33">
        <v>2027.589138</v>
      </c>
      <c r="EQ126" s="33">
        <v>4647.8719419999998</v>
      </c>
      <c r="ER126" s="33">
        <v>4647.8719419999998</v>
      </c>
      <c r="ET126" s="33">
        <v>3862.7469460000002</v>
      </c>
      <c r="EU126" s="33">
        <v>4647.8719419999998</v>
      </c>
      <c r="EV126" s="33">
        <v>4647.8719419999998</v>
      </c>
      <c r="EX126" s="33">
        <v>4647.8719419999998</v>
      </c>
      <c r="EY126" s="33">
        <v>4647.8719419999998</v>
      </c>
      <c r="EZ126" s="33">
        <v>4647.8719419999998</v>
      </c>
      <c r="FB126" s="33">
        <v>4647.8719419999998</v>
      </c>
      <c r="FC126" s="33">
        <v>4647.8719419999998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1721.7058259999999</v>
      </c>
      <c r="CU137" s="33">
        <v>3434.5844050000001</v>
      </c>
      <c r="CV137" s="33">
        <v>4121.5012859999997</v>
      </c>
      <c r="CW137" s="33">
        <v>0</v>
      </c>
      <c r="CX137" s="33">
        <v>2027.589138</v>
      </c>
      <c r="CY137" s="33">
        <v>4121.5012859999997</v>
      </c>
      <c r="CZ137" s="33">
        <v>4808.4181669999998</v>
      </c>
      <c r="DA137" s="33">
        <v>0</v>
      </c>
      <c r="DB137" s="33">
        <v>1973.0500629999999</v>
      </c>
      <c r="DC137" s="33">
        <v>4808.4181669999998</v>
      </c>
      <c r="DD137" s="33">
        <v>5495.3350479999999</v>
      </c>
      <c r="DE137" s="33">
        <v>0</v>
      </c>
      <c r="DF137" s="33">
        <v>2356.1806459999998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6268.0483100000001</v>
      </c>
      <c r="DM137" s="33">
        <v>0</v>
      </c>
      <c r="DN137" s="33">
        <v>1606.488235</v>
      </c>
      <c r="DO137" s="33">
        <v>6268.0483100000001</v>
      </c>
      <c r="DP137" s="33">
        <v>6268.0483100000001</v>
      </c>
      <c r="DQ137" s="33">
        <v>0</v>
      </c>
      <c r="DR137" s="33">
        <v>1013.794569</v>
      </c>
      <c r="DS137" s="33">
        <v>6268.0483100000001</v>
      </c>
      <c r="DT137" s="33">
        <v>6268.0483100000001</v>
      </c>
      <c r="DU137" s="33">
        <v>0</v>
      </c>
      <c r="DV137" s="33">
        <v>1426.714633</v>
      </c>
      <c r="DW137" s="33">
        <v>6268.0483100000001</v>
      </c>
      <c r="DX137" s="33">
        <v>6268.0483100000001</v>
      </c>
      <c r="DY137" s="33">
        <v>0</v>
      </c>
      <c r="DZ137" s="33">
        <v>1520.6918539999999</v>
      </c>
      <c r="EA137" s="33">
        <v>6268.0483100000001</v>
      </c>
      <c r="EB137" s="33">
        <v>6268.0483100000001</v>
      </c>
      <c r="EC137" s="33">
        <v>0</v>
      </c>
      <c r="ED137" s="33">
        <v>916.033233</v>
      </c>
      <c r="EE137" s="33">
        <v>6268.0483100000001</v>
      </c>
      <c r="EF137" s="33">
        <v>6268.0483100000001</v>
      </c>
      <c r="EG137" s="33">
        <v>0</v>
      </c>
      <c r="EH137" s="33">
        <v>1929.8001320000001</v>
      </c>
      <c r="EI137" s="33">
        <v>6268.0483100000001</v>
      </c>
      <c r="EJ137" s="33">
        <v>6268.0483100000001</v>
      </c>
      <c r="EK137" s="33">
        <v>0</v>
      </c>
      <c r="EL137" s="33">
        <v>920.75189090000003</v>
      </c>
      <c r="EM137" s="33">
        <v>6268.0483100000001</v>
      </c>
      <c r="EN137" s="33">
        <v>6268.0483100000001</v>
      </c>
      <c r="EO137" s="33">
        <v>0</v>
      </c>
      <c r="EP137" s="33">
        <v>2027.589138</v>
      </c>
      <c r="EQ137" s="33">
        <v>6268.0483100000001</v>
      </c>
      <c r="ER137" s="33">
        <v>6268.0483100000001</v>
      </c>
      <c r="ES137" s="33">
        <v>0</v>
      </c>
      <c r="ET137" s="33">
        <v>3862.7469460000002</v>
      </c>
      <c r="EU137" s="33">
        <v>6268.0483100000001</v>
      </c>
      <c r="EV137" s="33">
        <v>6268.0483100000001</v>
      </c>
      <c r="EW137" s="33">
        <v>0</v>
      </c>
      <c r="EX137" s="33">
        <v>4647.8719419999998</v>
      </c>
      <c r="EY137" s="33">
        <v>6268.0483100000001</v>
      </c>
      <c r="EZ137" s="33">
        <v>6268.0483100000001</v>
      </c>
      <c r="FA137" s="33">
        <v>0</v>
      </c>
      <c r="FB137" s="33">
        <v>4647.8719419999998</v>
      </c>
      <c r="FC137" s="33">
        <v>6268.0483100000001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1726.912221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1588.158799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1894.5135789999999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1755.760158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309.31363049999999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384.3171749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20814.083470000001</v>
      </c>
      <c r="BQ234" s="33">
        <v>16861.305069999999</v>
      </c>
      <c r="BR234" s="33">
        <v>19007.667560000002</v>
      </c>
      <c r="BS234" s="33">
        <v>19154.324140000001</v>
      </c>
      <c r="BT234" s="33">
        <v>21595.99696</v>
      </c>
      <c r="BU234" s="33">
        <v>17476.53325</v>
      </c>
      <c r="BV234" s="33">
        <v>19434.66102</v>
      </c>
      <c r="BW234" s="33">
        <v>19719.89731</v>
      </c>
      <c r="BX234" s="33">
        <v>22732.944960000001</v>
      </c>
      <c r="BY234" s="33">
        <v>18332.228780000001</v>
      </c>
      <c r="BZ234" s="33">
        <v>20198.601429999999</v>
      </c>
      <c r="CA234" s="33">
        <v>20680.224839999999</v>
      </c>
      <c r="CB234" s="33">
        <v>23178.600200000001</v>
      </c>
      <c r="CC234" s="33">
        <v>18727.059310000001</v>
      </c>
      <c r="CD234" s="33">
        <v>20536.04351</v>
      </c>
      <c r="CE234" s="33">
        <v>21057.663830000001</v>
      </c>
      <c r="CF234" s="33">
        <v>23178.600200000001</v>
      </c>
      <c r="CG234" s="33">
        <v>18759.466339999999</v>
      </c>
      <c r="CH234" s="33">
        <v>20536.04351</v>
      </c>
      <c r="CI234" s="33">
        <v>21057.663830000001</v>
      </c>
      <c r="CJ234" s="33">
        <v>23178.600200000001</v>
      </c>
      <c r="CK234" s="33">
        <v>18759.466339999999</v>
      </c>
      <c r="CL234" s="33">
        <v>20536.04351</v>
      </c>
      <c r="CM234" s="33">
        <v>21057.663830000001</v>
      </c>
      <c r="CN234" s="33">
        <v>23206.47392</v>
      </c>
      <c r="CO234" s="33">
        <v>18783.935229999999</v>
      </c>
      <c r="CP234" s="33">
        <v>20553.400559999998</v>
      </c>
      <c r="CQ234" s="33">
        <v>21076.934519999999</v>
      </c>
      <c r="CR234" s="33">
        <v>23206.47392</v>
      </c>
      <c r="CS234" s="33">
        <v>18783.935229999999</v>
      </c>
      <c r="CT234" s="33">
        <v>20553.400559999998</v>
      </c>
      <c r="CU234" s="33">
        <v>21076.934519999999</v>
      </c>
      <c r="CV234" s="33">
        <v>23206.47392</v>
      </c>
      <c r="CW234" s="33">
        <v>18783.935229999999</v>
      </c>
      <c r="CX234" s="33">
        <v>20553.400559999998</v>
      </c>
      <c r="CY234" s="33">
        <v>21076.934519999999</v>
      </c>
      <c r="CZ234" s="33">
        <v>23206.47392</v>
      </c>
      <c r="DA234" s="33">
        <v>18783.935229999999</v>
      </c>
      <c r="DB234" s="33">
        <v>20553.400559999998</v>
      </c>
      <c r="DC234" s="33">
        <v>21076.934519999999</v>
      </c>
      <c r="DD234" s="33">
        <v>23539.634399999999</v>
      </c>
      <c r="DE234" s="33">
        <v>19069.626530000001</v>
      </c>
      <c r="DF234" s="33">
        <v>20803.943060000001</v>
      </c>
      <c r="DG234" s="33">
        <v>21323.87458</v>
      </c>
      <c r="DH234" s="33">
        <v>23539.634399999999</v>
      </c>
      <c r="DI234" s="33">
        <v>19069.626530000001</v>
      </c>
      <c r="DJ234" s="33">
        <v>20803.943060000001</v>
      </c>
      <c r="DK234" s="33">
        <v>21323.87458</v>
      </c>
      <c r="DL234" s="33">
        <v>23539.634399999999</v>
      </c>
      <c r="DM234" s="33">
        <v>19069.626530000001</v>
      </c>
      <c r="DN234" s="33">
        <v>20803.943060000001</v>
      </c>
      <c r="DO234" s="33">
        <v>21323.87458</v>
      </c>
      <c r="DP234" s="33">
        <v>23539.634399999999</v>
      </c>
      <c r="DQ234" s="33">
        <v>19069.626530000001</v>
      </c>
      <c r="DR234" s="33">
        <v>20803.943060000001</v>
      </c>
      <c r="DS234" s="33">
        <v>21323.87458</v>
      </c>
      <c r="DT234" s="33">
        <v>23539.634399999999</v>
      </c>
      <c r="DU234" s="33">
        <v>19069.626530000001</v>
      </c>
      <c r="DV234" s="33">
        <v>20803.943060000001</v>
      </c>
      <c r="DW234" s="33">
        <v>21323.87458</v>
      </c>
      <c r="DX234" s="33">
        <v>23539.634399999999</v>
      </c>
      <c r="DY234" s="33">
        <v>19069.626530000001</v>
      </c>
      <c r="DZ234" s="33">
        <v>20803.943060000001</v>
      </c>
      <c r="EA234" s="33">
        <v>21323.87458</v>
      </c>
      <c r="EB234" s="33">
        <v>23539.634399999999</v>
      </c>
      <c r="EC234" s="33">
        <v>19069.626530000001</v>
      </c>
      <c r="ED234" s="33">
        <v>20803.943060000001</v>
      </c>
      <c r="EE234" s="33">
        <v>21323.87458</v>
      </c>
      <c r="EF234" s="33">
        <v>23539.634399999999</v>
      </c>
      <c r="EG234" s="33">
        <v>19069.626530000001</v>
      </c>
      <c r="EH234" s="33">
        <v>20803.943060000001</v>
      </c>
      <c r="EI234" s="33">
        <v>21323.87458</v>
      </c>
      <c r="EJ234" s="33">
        <v>23539.634399999999</v>
      </c>
      <c r="EK234" s="33">
        <v>19069.626530000001</v>
      </c>
      <c r="EL234" s="33">
        <v>20803.943060000001</v>
      </c>
      <c r="EM234" s="33">
        <v>21323.87458</v>
      </c>
      <c r="EN234" s="33">
        <v>23605.984520000002</v>
      </c>
      <c r="EO234" s="33">
        <v>19127.871859999999</v>
      </c>
      <c r="EP234" s="33">
        <v>20845.259470000001</v>
      </c>
      <c r="EQ234" s="33">
        <v>21369.746210000001</v>
      </c>
      <c r="ER234" s="33">
        <v>23653.602610000002</v>
      </c>
      <c r="ES234" s="33">
        <v>19166.46156</v>
      </c>
      <c r="ET234" s="33">
        <v>20868.002799999998</v>
      </c>
      <c r="EU234" s="33">
        <v>21405.328529999999</v>
      </c>
      <c r="EV234" s="33">
        <v>23875.281449999999</v>
      </c>
      <c r="EW234" s="33">
        <v>19354.965820000001</v>
      </c>
      <c r="EX234" s="33">
        <v>21000.16576</v>
      </c>
      <c r="EY234" s="33">
        <v>21561.120650000001</v>
      </c>
      <c r="EZ234" s="33">
        <v>23908.41764</v>
      </c>
      <c r="FA234" s="33">
        <v>19378.216410000001</v>
      </c>
      <c r="FB234" s="33">
        <v>21011.301589999999</v>
      </c>
      <c r="FC234" s="33">
        <v>21580.671780000001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8185.1020189999999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8582.3691330000001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6374.5273809999999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6080.8691589999999</v>
      </c>
      <c r="BQ235" s="33">
        <v>7596.7450289999997</v>
      </c>
      <c r="BR235" s="33">
        <v>11057.557220000001</v>
      </c>
      <c r="BS235" s="33">
        <v>10294.830449999999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7443.7208620000001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6749.5763710000001</v>
      </c>
      <c r="S236" s="33">
        <v>5063.7322620000004</v>
      </c>
      <c r="T236" s="33">
        <v>4288.1228570000003</v>
      </c>
      <c r="U236" s="33">
        <v>5121.3911310000003</v>
      </c>
      <c r="V236" s="33">
        <v>4646.0053690000004</v>
      </c>
      <c r="W236" s="33">
        <v>5063.7322620000004</v>
      </c>
      <c r="X236" s="33">
        <v>4288.1228570000003</v>
      </c>
      <c r="Y236" s="33">
        <v>5121.3911310000003</v>
      </c>
      <c r="Z236" s="33">
        <v>5867.2317030000004</v>
      </c>
      <c r="AA236" s="33">
        <v>5063.7322620000004</v>
      </c>
      <c r="AB236" s="33">
        <v>4288.1228570000003</v>
      </c>
      <c r="AC236" s="33">
        <v>5121.3911310000003</v>
      </c>
      <c r="AD236" s="33">
        <v>6381.976928</v>
      </c>
      <c r="AE236" s="33">
        <v>5063.7322620000004</v>
      </c>
      <c r="AF236" s="33">
        <v>4288.1228570000003</v>
      </c>
      <c r="AG236" s="33">
        <v>5121.3911310000003</v>
      </c>
      <c r="AH236" s="33">
        <v>3726.3183309999999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6705.9394949999996</v>
      </c>
      <c r="BO236" s="33">
        <v>5063.7322620000004</v>
      </c>
      <c r="BP236" s="33">
        <v>4468.2914289999999</v>
      </c>
      <c r="BQ236" s="33">
        <v>5278.799583</v>
      </c>
      <c r="BR236" s="33">
        <v>6489.8427579999998</v>
      </c>
      <c r="BS236" s="33">
        <v>5218.7720829999998</v>
      </c>
      <c r="BT236" s="33">
        <v>4617.2161900000001</v>
      </c>
      <c r="BU236" s="33">
        <v>5402.8603569999996</v>
      </c>
      <c r="BV236" s="33">
        <v>6400.8830479999997</v>
      </c>
      <c r="BW236" s="33">
        <v>5350.1888099999996</v>
      </c>
      <c r="BX236" s="33">
        <v>4617.2161900000001</v>
      </c>
      <c r="BY236" s="33">
        <v>5121.3911310000003</v>
      </c>
      <c r="BZ236" s="33">
        <v>6623.5933789999999</v>
      </c>
      <c r="CA236" s="33">
        <v>5350.1888099999996</v>
      </c>
      <c r="CB236" s="33">
        <v>4617.2161900000001</v>
      </c>
      <c r="CC236" s="33">
        <v>5121.3911310000003</v>
      </c>
      <c r="CD236" s="33">
        <v>6547.0469979999998</v>
      </c>
      <c r="CE236" s="33">
        <v>5350.1888099999996</v>
      </c>
      <c r="CF236" s="33">
        <v>4617.2161900000001</v>
      </c>
      <c r="CG236" s="33">
        <v>5402.8603569999996</v>
      </c>
      <c r="CH236" s="33">
        <v>6612.3924870000001</v>
      </c>
      <c r="CI236" s="33">
        <v>5350.1888099999996</v>
      </c>
      <c r="CJ236" s="33">
        <v>4617.2161900000001</v>
      </c>
      <c r="CK236" s="33">
        <v>5402.8603569999996</v>
      </c>
      <c r="CL236" s="33">
        <v>6646.9963639999996</v>
      </c>
      <c r="CM236" s="33">
        <v>5350.1888099999996</v>
      </c>
      <c r="CN236" s="33">
        <v>4617.2161900000001</v>
      </c>
      <c r="CO236" s="33">
        <v>5204.3952380000001</v>
      </c>
      <c r="CP236" s="33">
        <v>6529.7315129999997</v>
      </c>
      <c r="CQ236" s="33">
        <v>5350.1888099999996</v>
      </c>
      <c r="CR236" s="33">
        <v>4617.2161900000001</v>
      </c>
      <c r="CS236" s="33">
        <v>5236.5994639999999</v>
      </c>
      <c r="CT236" s="33">
        <v>6591.9833870000002</v>
      </c>
      <c r="CU236" s="33">
        <v>5350.1888099999996</v>
      </c>
      <c r="CV236" s="33">
        <v>4617.2161900000001</v>
      </c>
      <c r="CW236" s="33">
        <v>5402.8603569999996</v>
      </c>
      <c r="CX236" s="33">
        <v>6529.8715739999998</v>
      </c>
      <c r="CY236" s="33">
        <v>5350.1888099999996</v>
      </c>
      <c r="CZ236" s="33">
        <v>4636.3674449999999</v>
      </c>
      <c r="DA236" s="33">
        <v>5301.2037920000002</v>
      </c>
      <c r="DB236" s="33">
        <v>6546.9702390000002</v>
      </c>
      <c r="DC236" s="33">
        <v>5372.2179159999996</v>
      </c>
      <c r="DD236" s="33">
        <v>4636.3674449999999</v>
      </c>
      <c r="DE236" s="33">
        <v>5425.0118869999997</v>
      </c>
      <c r="DF236" s="33">
        <v>5959.4145950000002</v>
      </c>
      <c r="DG236" s="33">
        <v>5372.2179159999996</v>
      </c>
      <c r="DH236" s="33">
        <v>4636.3674449999999</v>
      </c>
      <c r="DI236" s="33">
        <v>5425.0118869999997</v>
      </c>
      <c r="DJ236" s="33">
        <v>6814.5459209999999</v>
      </c>
      <c r="DK236" s="33">
        <v>5372.2179159999996</v>
      </c>
      <c r="DL236" s="33">
        <v>4636.3674449999999</v>
      </c>
      <c r="DM236" s="33">
        <v>5342.0077799999999</v>
      </c>
      <c r="DN236" s="33">
        <v>5984.3608539999996</v>
      </c>
      <c r="DO236" s="33">
        <v>5372.2179159999996</v>
      </c>
      <c r="DP236" s="33">
        <v>4636.3674449999999</v>
      </c>
      <c r="DQ236" s="33">
        <v>5278.799583</v>
      </c>
      <c r="DR236" s="33">
        <v>5989.4550040000004</v>
      </c>
      <c r="DS236" s="33">
        <v>5372.2179159999996</v>
      </c>
      <c r="DT236" s="33">
        <v>4636.3674449999999</v>
      </c>
      <c r="DU236" s="33">
        <v>5342.0077799999999</v>
      </c>
      <c r="DV236" s="33">
        <v>5930.7938279999998</v>
      </c>
      <c r="DW236" s="33">
        <v>5372.2179159999996</v>
      </c>
      <c r="DX236" s="33">
        <v>4636.3674449999999</v>
      </c>
      <c r="DY236" s="33">
        <v>5425.0118869999997</v>
      </c>
      <c r="DZ236" s="33">
        <v>5926.9630589999997</v>
      </c>
      <c r="EA236" s="33">
        <v>5372.2179159999996</v>
      </c>
      <c r="EB236" s="33">
        <v>4636.3674449999999</v>
      </c>
      <c r="EC236" s="33">
        <v>5402.8603569999996</v>
      </c>
      <c r="ED236" s="33">
        <v>5925.0160649999998</v>
      </c>
      <c r="EE236" s="33">
        <v>5372.2179159999996</v>
      </c>
      <c r="EF236" s="33">
        <v>4636.3674449999999</v>
      </c>
      <c r="EG236" s="33">
        <v>5425.0118869999997</v>
      </c>
      <c r="EH236" s="33">
        <v>5917.9401250000001</v>
      </c>
      <c r="EI236" s="33">
        <v>5372.2179159999996</v>
      </c>
      <c r="EJ236" s="33">
        <v>4636.3674449999999</v>
      </c>
      <c r="EK236" s="33">
        <v>5362.0563689999999</v>
      </c>
      <c r="EL236" s="33">
        <v>5897.9484920000004</v>
      </c>
      <c r="EM236" s="33">
        <v>5372.2179159999996</v>
      </c>
      <c r="EN236" s="33">
        <v>4636.3674449999999</v>
      </c>
      <c r="EO236" s="33">
        <v>5425.0118869999997</v>
      </c>
      <c r="EP236" s="33">
        <v>5951.6033170000001</v>
      </c>
      <c r="EQ236" s="33">
        <v>5372.2179159999996</v>
      </c>
      <c r="ER236" s="33">
        <v>4636.3674449999999</v>
      </c>
      <c r="ES236" s="33">
        <v>5425.0118869999997</v>
      </c>
      <c r="ET236" s="33">
        <v>2607.4521439999999</v>
      </c>
      <c r="EU236" s="33">
        <v>5372.2179159999996</v>
      </c>
      <c r="EV236" s="33">
        <v>4636.3674449999999</v>
      </c>
      <c r="EW236" s="33">
        <v>5425.0118869999997</v>
      </c>
      <c r="EY236" s="33">
        <v>5372.2179159999996</v>
      </c>
      <c r="EZ236" s="33">
        <v>4636.3674449999999</v>
      </c>
      <c r="FA236" s="33">
        <v>5204.6479170000002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3641.244322</v>
      </c>
      <c r="AE237" s="33">
        <v>3495.4172119999998</v>
      </c>
      <c r="AF237" s="33">
        <v>11562.91073</v>
      </c>
      <c r="AG237" s="33">
        <v>6548.2402499999998</v>
      </c>
      <c r="AH237" s="33">
        <v>4305.4254339999998</v>
      </c>
      <c r="AI237" s="33">
        <v>3930.8375139999998</v>
      </c>
      <c r="AJ237" s="33">
        <v>13993.94104</v>
      </c>
      <c r="AK237" s="33">
        <v>14318.75901</v>
      </c>
      <c r="AL237" s="33">
        <v>4551.1793850000004</v>
      </c>
      <c r="AM237" s="33">
        <v>4294.6267379999999</v>
      </c>
      <c r="AN237" s="33">
        <v>13993.94104</v>
      </c>
      <c r="AO237" s="33">
        <v>13584.570530000001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13810.21135</v>
      </c>
      <c r="AX237" s="33">
        <v>4664.5079669999996</v>
      </c>
      <c r="AY237" s="33">
        <v>4294.6267379999999</v>
      </c>
      <c r="AZ237" s="33">
        <v>13993.94104</v>
      </c>
      <c r="BA237" s="33">
        <v>13704.303910000001</v>
      </c>
      <c r="BB237" s="33">
        <v>4664.5079669999996</v>
      </c>
      <c r="BC237" s="33">
        <v>4294.6267379999999</v>
      </c>
      <c r="BD237" s="33">
        <v>13993.94104</v>
      </c>
      <c r="BE237" s="33">
        <v>14436.707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14988.07819</v>
      </c>
      <c r="BY237" s="33">
        <v>15618.08761</v>
      </c>
      <c r="BZ237" s="33">
        <v>5205.189633</v>
      </c>
      <c r="CA237" s="33">
        <v>4991.0459639999999</v>
      </c>
      <c r="CB237" s="33">
        <v>14988.07819</v>
      </c>
      <c r="CC237" s="33">
        <v>16119.421759999999</v>
      </c>
      <c r="CD237" s="33">
        <v>5205.189633</v>
      </c>
      <c r="CE237" s="33">
        <v>4991.0459639999999</v>
      </c>
      <c r="CF237" s="33">
        <v>14988.07819</v>
      </c>
      <c r="CG237" s="33">
        <v>15618.08761</v>
      </c>
      <c r="CH237" s="33">
        <v>5205.189633</v>
      </c>
      <c r="CI237" s="33">
        <v>4991.0459639999999</v>
      </c>
      <c r="CJ237" s="33">
        <v>15811.785900000001</v>
      </c>
      <c r="CK237" s="33">
        <v>16857.242440000002</v>
      </c>
      <c r="CL237" s="33">
        <v>5415.1767360000003</v>
      </c>
      <c r="CM237" s="33">
        <v>5233.2911059999997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15618.08761</v>
      </c>
      <c r="CX237" s="33">
        <v>5442.3446329999997</v>
      </c>
      <c r="CY237" s="33">
        <v>5264.6325120000001</v>
      </c>
      <c r="CZ237" s="33">
        <v>15918.35628</v>
      </c>
      <c r="DA237" s="33">
        <v>15618.08761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17359.784159999999</v>
      </c>
      <c r="DN237" s="33">
        <v>5442.3446329999997</v>
      </c>
      <c r="DO237" s="33">
        <v>5264.6325120000001</v>
      </c>
      <c r="DP237" s="33">
        <v>15918.35628</v>
      </c>
      <c r="DQ237" s="33">
        <v>15618.08761</v>
      </c>
      <c r="DR237" s="33">
        <v>5442.3446329999997</v>
      </c>
      <c r="DS237" s="33">
        <v>5264.6325120000001</v>
      </c>
      <c r="DT237" s="33">
        <v>15918.35628</v>
      </c>
      <c r="DU237" s="33">
        <v>17359.784159999999</v>
      </c>
      <c r="DV237" s="33">
        <v>5442.3446329999997</v>
      </c>
      <c r="DW237" s="33">
        <v>5264.6325120000001</v>
      </c>
      <c r="DX237" s="33">
        <v>15918.35628</v>
      </c>
      <c r="DY237" s="33">
        <v>17180.920050000001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16853.62556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16019.560020000001</v>
      </c>
      <c r="EW237" s="33">
        <v>17348.023659999999</v>
      </c>
      <c r="EX237" s="33">
        <v>5506.9979979999998</v>
      </c>
      <c r="EY237" s="33">
        <v>5307.6040499999999</v>
      </c>
      <c r="EZ237" s="33">
        <v>18609.68247</v>
      </c>
      <c r="FA237" s="33">
        <v>20433.316780000001</v>
      </c>
      <c r="FB237" s="33">
        <v>6902.6962999999996</v>
      </c>
      <c r="FC237" s="33">
        <v>6414.1881670000002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5992.2456249999996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7066.2407780000003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3890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126.4447414</v>
      </c>
      <c r="W239" s="33">
        <v>1065.7745239999999</v>
      </c>
      <c r="X239" s="33">
        <v>3571.492381</v>
      </c>
      <c r="Y239" s="33">
        <v>3490.20631</v>
      </c>
      <c r="Z239" s="33">
        <v>397.58525059999999</v>
      </c>
      <c r="AA239" s="33">
        <v>1065.7745239999999</v>
      </c>
      <c r="AB239" s="33">
        <v>6753.6804760000005</v>
      </c>
      <c r="AC239" s="33">
        <v>6522.231667</v>
      </c>
      <c r="AD239" s="33">
        <v>82.136433719999999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372.12576790000003</v>
      </c>
      <c r="AL239" s="33">
        <v>2180.0149999999999</v>
      </c>
      <c r="AM239" s="33">
        <v>2654.0345240000001</v>
      </c>
      <c r="AN239" s="33">
        <v>6753.6804760000005</v>
      </c>
      <c r="AO239" s="33">
        <v>6054.6186630000002</v>
      </c>
      <c r="AP239" s="33">
        <v>2180.0149999999999</v>
      </c>
      <c r="AQ239" s="33">
        <v>2654.0345240000001</v>
      </c>
      <c r="AR239" s="33">
        <v>6753.6804760000005</v>
      </c>
      <c r="AS239" s="33">
        <v>3909.691116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6126.0914089999997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184.71918160000001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I240" s="33">
        <v>202.8874405</v>
      </c>
      <c r="AJ240" s="33">
        <v>236.3780328</v>
      </c>
      <c r="AK240" s="33">
        <v>500.22398809999999</v>
      </c>
      <c r="AL240" s="33">
        <v>408.08249999999998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26.906966109999999</v>
      </c>
      <c r="BF240" s="33">
        <v>408.08249999999998</v>
      </c>
      <c r="BG240" s="33">
        <v>202.8874405</v>
      </c>
      <c r="BH240" s="33">
        <v>291.7157143</v>
      </c>
      <c r="BI240" s="33">
        <v>83.563040790000002</v>
      </c>
      <c r="BJ240" s="33">
        <v>408.08249999999998</v>
      </c>
      <c r="BK240" s="33">
        <v>202.8874405</v>
      </c>
      <c r="BL240" s="33">
        <v>403.8341739</v>
      </c>
      <c r="BM240" s="33">
        <v>598.64695840000002</v>
      </c>
      <c r="BN240" s="33">
        <v>477.8989957</v>
      </c>
      <c r="BO240" s="33">
        <v>280.40132949999997</v>
      </c>
      <c r="BP240" s="33">
        <v>558.44986389999997</v>
      </c>
      <c r="BQ240" s="33">
        <v>202.24809350000001</v>
      </c>
      <c r="BR240" s="33">
        <v>574.17864229999998</v>
      </c>
      <c r="BS240" s="33">
        <v>387.29597899999999</v>
      </c>
      <c r="BT240" s="33">
        <v>964.96919519999994</v>
      </c>
      <c r="BU240" s="33">
        <v>1196.0231920000001</v>
      </c>
      <c r="BV240" s="33">
        <v>750.7124556</v>
      </c>
      <c r="BW240" s="33">
        <v>536.14444279999998</v>
      </c>
      <c r="BX240" s="33">
        <v>964.96919519999994</v>
      </c>
      <c r="BY240" s="33">
        <v>1196.0231920000001</v>
      </c>
      <c r="BZ240" s="33">
        <v>750.7124556</v>
      </c>
      <c r="CA240" s="33">
        <v>536.14444279999998</v>
      </c>
      <c r="CB240" s="33">
        <v>964.96919519999994</v>
      </c>
      <c r="CC240" s="33">
        <v>1196.0231920000001</v>
      </c>
      <c r="CD240" s="33">
        <v>750.7124556</v>
      </c>
      <c r="CE240" s="33">
        <v>536.14444279999998</v>
      </c>
      <c r="CF240" s="33">
        <v>964.96919519999994</v>
      </c>
      <c r="CG240" s="33">
        <v>1196.0231920000001</v>
      </c>
      <c r="CH240" s="33">
        <v>750.7124556</v>
      </c>
      <c r="CI240" s="33">
        <v>536.14444279999998</v>
      </c>
      <c r="CJ240" s="33">
        <v>964.96919519999994</v>
      </c>
      <c r="CK240" s="33">
        <v>1196.0231920000001</v>
      </c>
      <c r="CL240" s="33">
        <v>750.7124556</v>
      </c>
      <c r="CM240" s="33">
        <v>536.14444279999998</v>
      </c>
      <c r="CN240" s="33">
        <v>1039.6784520000001</v>
      </c>
      <c r="CO240" s="33">
        <v>1258.579688</v>
      </c>
      <c r="CP240" s="33">
        <v>766.4085814</v>
      </c>
      <c r="CQ240" s="33">
        <v>561.91834600000004</v>
      </c>
      <c r="CR240" s="33">
        <v>1187.485582</v>
      </c>
      <c r="CS240" s="33">
        <v>1382.343417</v>
      </c>
      <c r="CT240" s="33">
        <v>797.46228740000004</v>
      </c>
      <c r="CU240" s="33">
        <v>612.91024200000004</v>
      </c>
      <c r="CV240" s="33">
        <v>1344.8881759999999</v>
      </c>
      <c r="CW240" s="33">
        <v>1120.244616</v>
      </c>
      <c r="CX240" s="33">
        <v>830.53196330000003</v>
      </c>
      <c r="CY240" s="33">
        <v>667.21247159999996</v>
      </c>
      <c r="CZ240" s="33">
        <v>1510.7264869999999</v>
      </c>
      <c r="DA240" s="33">
        <v>1480.833997</v>
      </c>
      <c r="DB240" s="33">
        <v>873.57316730000002</v>
      </c>
      <c r="DC240" s="33">
        <v>723.23035159999995</v>
      </c>
      <c r="DD240" s="33">
        <v>1717.482833</v>
      </c>
      <c r="DE240" s="33">
        <v>1839.146563</v>
      </c>
      <c r="DF240" s="33">
        <v>924.21853469999996</v>
      </c>
      <c r="DG240" s="33">
        <v>792.18854450000003</v>
      </c>
      <c r="DH240" s="33">
        <v>2261.5609279999999</v>
      </c>
      <c r="DI240" s="33">
        <v>2377.4573970000001</v>
      </c>
      <c r="DJ240" s="33">
        <v>1103.8281179999999</v>
      </c>
      <c r="DK240" s="33">
        <v>1061.7544969999999</v>
      </c>
      <c r="DL240" s="33">
        <v>2261.5609279999999</v>
      </c>
      <c r="DM240" s="33">
        <v>1897.8310389999999</v>
      </c>
      <c r="DN240" s="33">
        <v>1103.8281179999999</v>
      </c>
      <c r="DO240" s="33">
        <v>1061.7544969999999</v>
      </c>
      <c r="DP240" s="33">
        <v>2261.5609279999999</v>
      </c>
      <c r="DQ240" s="33">
        <v>1743.570506</v>
      </c>
      <c r="DR240" s="33">
        <v>1103.8281179999999</v>
      </c>
      <c r="DS240" s="33">
        <v>1061.7544969999999</v>
      </c>
      <c r="DT240" s="33">
        <v>2261.5609279999999</v>
      </c>
      <c r="DU240" s="33">
        <v>1904.8933609999999</v>
      </c>
      <c r="DV240" s="33">
        <v>1103.8281179999999</v>
      </c>
      <c r="DW240" s="33">
        <v>1061.7544969999999</v>
      </c>
      <c r="DX240" s="33">
        <v>2261.5609279999999</v>
      </c>
      <c r="DY240" s="33">
        <v>2377.4573970000001</v>
      </c>
      <c r="DZ240" s="33">
        <v>1103.8281179999999</v>
      </c>
      <c r="EA240" s="33">
        <v>1061.7544969999999</v>
      </c>
      <c r="EB240" s="33">
        <v>2261.5609279999999</v>
      </c>
      <c r="EC240" s="33">
        <v>2377.4573970000001</v>
      </c>
      <c r="ED240" s="33">
        <v>1103.8281179999999</v>
      </c>
      <c r="EE240" s="33">
        <v>1061.7544969999999</v>
      </c>
      <c r="EF240" s="33">
        <v>2261.5609279999999</v>
      </c>
      <c r="EG240" s="33">
        <v>2377.4573970000001</v>
      </c>
      <c r="EH240" s="33">
        <v>1103.8281179999999</v>
      </c>
      <c r="EI240" s="33">
        <v>1061.7544969999999</v>
      </c>
      <c r="EJ240" s="33">
        <v>2371.7280609999998</v>
      </c>
      <c r="EK240" s="33">
        <v>2471.7857859999999</v>
      </c>
      <c r="EL240" s="33">
        <v>1131.7122139999999</v>
      </c>
      <c r="EM240" s="33">
        <v>1102.0957309999999</v>
      </c>
      <c r="EN240" s="33">
        <v>2781.3633089999998</v>
      </c>
      <c r="EO240" s="33">
        <v>2846.8788249999998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2509.429349</v>
      </c>
      <c r="EX240" s="33">
        <v>1250.627285</v>
      </c>
      <c r="EY240" s="33">
        <v>1254.4335450000001</v>
      </c>
      <c r="EZ240" s="33">
        <v>2781.3633089999998</v>
      </c>
      <c r="FA240" s="33">
        <v>2541.089434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1649.0350229999999</v>
      </c>
      <c r="BY241" s="33">
        <v>1456.718241</v>
      </c>
      <c r="BZ241" s="33">
        <v>596.51175450000005</v>
      </c>
      <c r="CA241" s="33">
        <v>822.95152180000002</v>
      </c>
      <c r="CB241" s="33">
        <v>5005.8519420000002</v>
      </c>
      <c r="CC241" s="33">
        <v>1879.7574090000001</v>
      </c>
      <c r="CD241" s="33">
        <v>1521.348561</v>
      </c>
      <c r="CE241" s="33">
        <v>2187.1685040000002</v>
      </c>
      <c r="CF241" s="33">
        <v>5746.3549849999999</v>
      </c>
      <c r="CG241" s="33">
        <v>3311.3495929999999</v>
      </c>
      <c r="CH241" s="33">
        <v>1694.729229</v>
      </c>
      <c r="CI241" s="33">
        <v>2455.1923569999999</v>
      </c>
      <c r="CJ241" s="33">
        <v>6291.7798059999996</v>
      </c>
      <c r="CK241" s="33">
        <v>3409.8005090000001</v>
      </c>
      <c r="CL241" s="33">
        <v>1822.4344699999999</v>
      </c>
      <c r="CM241" s="33">
        <v>2652.60797</v>
      </c>
      <c r="CN241" s="33">
        <v>7185.3531540000004</v>
      </c>
      <c r="CO241" s="33">
        <v>4545.8295699999999</v>
      </c>
      <c r="CP241" s="33">
        <v>2031.6548720000001</v>
      </c>
      <c r="CQ241" s="33">
        <v>2976.0353679999998</v>
      </c>
      <c r="CR241" s="33">
        <v>8286.7183530000002</v>
      </c>
      <c r="CS241" s="33">
        <v>4405.5998609999997</v>
      </c>
      <c r="CT241" s="33">
        <v>2289.5274570000001</v>
      </c>
      <c r="CU241" s="33">
        <v>3374.6726819999999</v>
      </c>
      <c r="CV241" s="33">
        <v>9113.4455670000007</v>
      </c>
      <c r="CW241" s="33">
        <v>6598.686987</v>
      </c>
      <c r="CX241" s="33">
        <v>2444.18797</v>
      </c>
      <c r="CY241" s="33">
        <v>3698.6678710000001</v>
      </c>
      <c r="CZ241" s="33">
        <v>9386.5514289999992</v>
      </c>
      <c r="DA241" s="33">
        <v>8501.2680820000005</v>
      </c>
      <c r="DB241" s="33">
        <v>2485.5904169999999</v>
      </c>
      <c r="DC241" s="33">
        <v>3811.8647019999999</v>
      </c>
      <c r="DD241" s="33">
        <v>9386.5514289999992</v>
      </c>
      <c r="DE241" s="33">
        <v>5744.6310620000004</v>
      </c>
      <c r="DF241" s="33">
        <v>2485.5904169999999</v>
      </c>
      <c r="DG241" s="33">
        <v>3811.8647019999999</v>
      </c>
      <c r="DH241" s="33">
        <v>11673.957259999999</v>
      </c>
      <c r="DI241" s="33">
        <v>9337.2387770000005</v>
      </c>
      <c r="DJ241" s="33">
        <v>3086.8248669999998</v>
      </c>
      <c r="DK241" s="33">
        <v>4771.3081750000001</v>
      </c>
      <c r="DL241" s="33">
        <v>11673.957259999999</v>
      </c>
      <c r="DM241" s="33">
        <v>9524.4965969999994</v>
      </c>
      <c r="DN241" s="33">
        <v>3086.8248669999998</v>
      </c>
      <c r="DO241" s="33">
        <v>4771.3081750000001</v>
      </c>
      <c r="DP241" s="33">
        <v>11673.957259999999</v>
      </c>
      <c r="DQ241" s="33">
        <v>8864.7826079999995</v>
      </c>
      <c r="DR241" s="33">
        <v>3086.8248669999998</v>
      </c>
      <c r="DS241" s="33">
        <v>4771.3081750000001</v>
      </c>
      <c r="DT241" s="33">
        <v>11673.957259999999</v>
      </c>
      <c r="DU241" s="33">
        <v>10321.38847</v>
      </c>
      <c r="DV241" s="33">
        <v>3086.8248669999998</v>
      </c>
      <c r="DW241" s="33">
        <v>4771.3081750000001</v>
      </c>
      <c r="DX241" s="33">
        <v>12150.08892</v>
      </c>
      <c r="DY241" s="33">
        <v>8081.2987540000004</v>
      </c>
      <c r="DZ241" s="33">
        <v>3218.886313</v>
      </c>
      <c r="EA241" s="33">
        <v>4972.7114119999997</v>
      </c>
      <c r="EB241" s="33">
        <v>12490.883809999999</v>
      </c>
      <c r="EC241" s="33">
        <v>8541.0483069999991</v>
      </c>
      <c r="ED241" s="33">
        <v>3267.2833329999999</v>
      </c>
      <c r="EE241" s="33">
        <v>5104.0463689999997</v>
      </c>
      <c r="EF241" s="33">
        <v>12490.883809999999</v>
      </c>
      <c r="EG241" s="33">
        <v>9183.6803440000003</v>
      </c>
      <c r="EH241" s="33">
        <v>3267.2833329999999</v>
      </c>
      <c r="EI241" s="33">
        <v>5104.0463689999997</v>
      </c>
      <c r="EJ241" s="33">
        <v>12490.883809999999</v>
      </c>
      <c r="EK241" s="33">
        <v>10459.840539999999</v>
      </c>
      <c r="EL241" s="33">
        <v>3267.2833329999999</v>
      </c>
      <c r="EM241" s="33">
        <v>5104.0463689999997</v>
      </c>
      <c r="EN241" s="33">
        <v>12490.883809999999</v>
      </c>
      <c r="EO241" s="33">
        <v>11480.35259</v>
      </c>
      <c r="EP241" s="33">
        <v>3267.2833329999999</v>
      </c>
      <c r="EQ241" s="33">
        <v>5104.0463689999997</v>
      </c>
      <c r="ER241" s="33">
        <v>12490.883809999999</v>
      </c>
      <c r="ES241" s="33">
        <v>11517.381789999999</v>
      </c>
      <c r="ET241" s="33">
        <v>3267.2833329999999</v>
      </c>
      <c r="EU241" s="33">
        <v>5104.0463689999997</v>
      </c>
      <c r="EV241" s="33">
        <v>12490.883809999999</v>
      </c>
      <c r="EW241" s="33">
        <v>11126.827439999999</v>
      </c>
      <c r="EX241" s="33">
        <v>3267.2833329999999</v>
      </c>
      <c r="EY241" s="33">
        <v>5104.0463689999997</v>
      </c>
      <c r="EZ241" s="33">
        <v>12490.883809999999</v>
      </c>
      <c r="FA241" s="33">
        <v>10514.109850000001</v>
      </c>
      <c r="FB241" s="33">
        <v>3267.2833329999999</v>
      </c>
      <c r="FC241" s="33">
        <v>5104.0463689999997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1142.2263820000001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X242" s="33">
        <v>903.10125000000005</v>
      </c>
      <c r="AY242" s="33">
        <v>1552.3085120000001</v>
      </c>
      <c r="AZ242" s="33">
        <v>2902.1452380000001</v>
      </c>
      <c r="BA242" s="33">
        <v>544.10938050000004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935.93337129999998</v>
      </c>
      <c r="BJ242" s="33">
        <v>903.10125000000005</v>
      </c>
      <c r="BK242" s="33">
        <v>1552.3085120000001</v>
      </c>
      <c r="BL242" s="33">
        <v>2902.1452380000001</v>
      </c>
      <c r="BM242" s="33">
        <v>1154.6895870000001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570.05222449999997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2696.2548729999999</v>
      </c>
      <c r="CH242" s="33">
        <v>1120.4253739999999</v>
      </c>
      <c r="CI242" s="33">
        <v>1857.240812</v>
      </c>
      <c r="CJ242" s="33">
        <v>3486.23848</v>
      </c>
      <c r="CK242" s="33">
        <v>2706.0018249999998</v>
      </c>
      <c r="CL242" s="33">
        <v>1120.4253739999999</v>
      </c>
      <c r="CM242" s="33">
        <v>1857.240812</v>
      </c>
      <c r="CN242" s="33">
        <v>3486.23848</v>
      </c>
      <c r="CO242" s="33">
        <v>2422.5480360000001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3840.5010390000002</v>
      </c>
      <c r="CW242" s="33">
        <v>2810.535155</v>
      </c>
      <c r="CX242" s="33">
        <v>1276.5389740000001</v>
      </c>
      <c r="CY242" s="33">
        <v>2030.3078310000001</v>
      </c>
      <c r="CZ242" s="33">
        <v>5756.4766669999999</v>
      </c>
      <c r="DA242" s="33">
        <v>4732.294656</v>
      </c>
      <c r="DB242" s="33">
        <v>2120.8558330000001</v>
      </c>
      <c r="DC242" s="33">
        <v>2966.3147020000001</v>
      </c>
      <c r="DD242" s="33">
        <v>5756.4766669999999</v>
      </c>
      <c r="DE242" s="33">
        <v>4885.6383930000002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4885.6383930000002</v>
      </c>
      <c r="DN242" s="33">
        <v>2120.8558330000001</v>
      </c>
      <c r="DO242" s="33">
        <v>2966.3147020000001</v>
      </c>
      <c r="DP242" s="33">
        <v>5756.4766669999999</v>
      </c>
      <c r="DQ242" s="33">
        <v>4885.6383930000002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4885.6383930000002</v>
      </c>
      <c r="DZ242" s="33">
        <v>2120.8558330000001</v>
      </c>
      <c r="EA242" s="33">
        <v>2966.3147020000001</v>
      </c>
      <c r="EB242" s="33">
        <v>5756.4766669999999</v>
      </c>
      <c r="EC242" s="33">
        <v>4885.6383930000002</v>
      </c>
      <c r="ED242" s="33">
        <v>2120.8558330000001</v>
      </c>
      <c r="EE242" s="33">
        <v>2966.3147020000001</v>
      </c>
      <c r="EF242" s="33">
        <v>5756.4766669999999</v>
      </c>
      <c r="EG242" s="33">
        <v>4885.6383930000002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4142.1415370000004</v>
      </c>
      <c r="ET242" s="33">
        <v>2120.8558330000001</v>
      </c>
      <c r="EU242" s="33">
        <v>2966.3147020000001</v>
      </c>
      <c r="EV242" s="33">
        <v>5846.4474689999997</v>
      </c>
      <c r="EW242" s="33">
        <v>4822.5750550000002</v>
      </c>
      <c r="EX242" s="33">
        <v>2139.5376289999999</v>
      </c>
      <c r="EY242" s="33">
        <v>3001.6917370000001</v>
      </c>
      <c r="EZ242" s="33">
        <v>5937.6009519999998</v>
      </c>
      <c r="FA242" s="33">
        <v>5004.1956899999996</v>
      </c>
      <c r="FB242" s="33">
        <v>2158.4650000000001</v>
      </c>
      <c r="FC242" s="33">
        <v>3037.5338099999999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44427.155079999997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43688.407769999998</v>
      </c>
      <c r="O245" s="33">
        <v>42423.088889999999</v>
      </c>
      <c r="P245" s="33">
        <v>41162.384769999997</v>
      </c>
      <c r="Q245" s="33">
        <v>38907.442589999999</v>
      </c>
      <c r="R245" s="33">
        <v>45494.965730000004</v>
      </c>
      <c r="S245" s="33">
        <v>42380.203240000003</v>
      </c>
      <c r="T245" s="33">
        <v>46385.809520000003</v>
      </c>
      <c r="U245" s="33">
        <v>45067.747219999997</v>
      </c>
      <c r="V245" s="33">
        <v>42875.177309999999</v>
      </c>
      <c r="W245" s="33">
        <v>42948.227500000001</v>
      </c>
      <c r="X245" s="33">
        <v>46385.809520000003</v>
      </c>
      <c r="Y245" s="33">
        <v>45183.087440000003</v>
      </c>
      <c r="Z245" s="33">
        <v>43562.433949999999</v>
      </c>
      <c r="AA245" s="33">
        <v>42948.227500000001</v>
      </c>
      <c r="AB245" s="33">
        <v>52096.268750000003</v>
      </c>
      <c r="AC245" s="33">
        <v>44311.336349999998</v>
      </c>
      <c r="AD245" s="33">
        <v>41242.63336</v>
      </c>
      <c r="AE245" s="33">
        <v>45091.78572</v>
      </c>
      <c r="AF245" s="33">
        <v>55414.312149999998</v>
      </c>
      <c r="AG245" s="33">
        <v>48191.748290000003</v>
      </c>
      <c r="AH245" s="33">
        <v>44972.030850000003</v>
      </c>
      <c r="AI245" s="33">
        <v>45890.538529999998</v>
      </c>
      <c r="AJ245" s="33">
        <v>60692.150029999997</v>
      </c>
      <c r="AK245" s="33">
        <v>50954.38753</v>
      </c>
      <c r="AL245" s="33">
        <v>47747.780919999997</v>
      </c>
      <c r="AM245" s="33">
        <v>47806.636259999999</v>
      </c>
      <c r="AN245" s="33">
        <v>60747.487710000001</v>
      </c>
      <c r="AO245" s="33">
        <v>53164.462169999999</v>
      </c>
      <c r="AP245" s="33">
        <v>49893.865879999998</v>
      </c>
      <c r="AQ245" s="33">
        <v>47806.636259999999</v>
      </c>
      <c r="AR245" s="33">
        <v>60810.521999999997</v>
      </c>
      <c r="AS245" s="33">
        <v>54213.998019999999</v>
      </c>
      <c r="AT245" s="33">
        <v>49980.392970000001</v>
      </c>
      <c r="AU245" s="33">
        <v>47886.99912</v>
      </c>
      <c r="AV245" s="33">
        <v>60879.943899999998</v>
      </c>
      <c r="AW245" s="33">
        <v>55079.200040000003</v>
      </c>
      <c r="AX245" s="33">
        <v>50036.922550000003</v>
      </c>
      <c r="AY245" s="33">
        <v>47956.928999999996</v>
      </c>
      <c r="AZ245" s="33">
        <v>61009.122000000003</v>
      </c>
      <c r="BA245" s="33">
        <v>56155.84751</v>
      </c>
      <c r="BB245" s="33">
        <v>50161.760880000002</v>
      </c>
      <c r="BC245" s="33">
        <v>48102.683940000003</v>
      </c>
      <c r="BD245" s="33">
        <v>61059.360090000002</v>
      </c>
      <c r="BE245" s="33">
        <v>58212.277240000003</v>
      </c>
      <c r="BF245" s="33">
        <v>50210.177969999997</v>
      </c>
      <c r="BG245" s="33">
        <v>48158.7621</v>
      </c>
      <c r="BH245" s="33">
        <v>61388.93866</v>
      </c>
      <c r="BI245" s="33">
        <v>58504.19051</v>
      </c>
      <c r="BJ245" s="33">
        <v>50741.762970000003</v>
      </c>
      <c r="BK245" s="33">
        <v>48662.970430000001</v>
      </c>
      <c r="BL245" s="33">
        <v>61501.057119999998</v>
      </c>
      <c r="BM245" s="33">
        <v>59238.030650000001</v>
      </c>
      <c r="BN245" s="33">
        <v>50539.631869999997</v>
      </c>
      <c r="BO245" s="33">
        <v>48740.484320000003</v>
      </c>
      <c r="BP245" s="33">
        <v>63610.477339999998</v>
      </c>
      <c r="BQ245" s="33">
        <v>61379.813999999998</v>
      </c>
      <c r="BR245" s="33">
        <v>51934.51165</v>
      </c>
      <c r="BS245" s="33">
        <v>50744.670810000003</v>
      </c>
      <c r="BT245" s="33">
        <v>65029.099690000003</v>
      </c>
      <c r="BU245" s="33">
        <v>61737.649879999997</v>
      </c>
      <c r="BV245" s="33">
        <v>52517.749629999998</v>
      </c>
      <c r="BW245" s="33">
        <v>51674.223879999998</v>
      </c>
      <c r="BX245" s="33">
        <v>69397.462499999994</v>
      </c>
      <c r="BY245" s="33">
        <v>65713.322469999999</v>
      </c>
      <c r="BZ245" s="33">
        <v>55064.02534</v>
      </c>
      <c r="CA245" s="33">
        <v>54602.997340000002</v>
      </c>
      <c r="CB245" s="33">
        <v>73199.934649999996</v>
      </c>
      <c r="CC245" s="33">
        <v>67503.383579999994</v>
      </c>
      <c r="CD245" s="33">
        <v>56249.757850000002</v>
      </c>
      <c r="CE245" s="33">
        <v>56344.653310000002</v>
      </c>
      <c r="CF245" s="33">
        <v>73940.437699999995</v>
      </c>
      <c r="CG245" s="33">
        <v>68694.840920000002</v>
      </c>
      <c r="CH245" s="33">
        <v>56488.483999999997</v>
      </c>
      <c r="CI245" s="33">
        <v>56612.677170000003</v>
      </c>
      <c r="CJ245" s="33">
        <v>75309.570229999998</v>
      </c>
      <c r="CK245" s="33">
        <v>70042.193620000005</v>
      </c>
      <c r="CL245" s="33">
        <v>56860.780229999997</v>
      </c>
      <c r="CM245" s="33">
        <v>57052.337919999998</v>
      </c>
      <c r="CN245" s="33">
        <v>76412.29694</v>
      </c>
      <c r="CO245" s="33">
        <v>71285.870880000002</v>
      </c>
      <c r="CP245" s="33">
        <v>57012.956850000002</v>
      </c>
      <c r="CQ245" s="33">
        <v>57452.151319999997</v>
      </c>
      <c r="CR245" s="33">
        <v>77687.306410000005</v>
      </c>
      <c r="CS245" s="33">
        <v>71649.834279999995</v>
      </c>
      <c r="CT245" s="33">
        <v>57379.995840000003</v>
      </c>
      <c r="CU245" s="33">
        <v>57920.502079999998</v>
      </c>
      <c r="CV245" s="33">
        <v>79025.698780000006</v>
      </c>
      <c r="CW245" s="33">
        <v>72066.990279999998</v>
      </c>
      <c r="CX245" s="33">
        <v>57661.72782</v>
      </c>
      <c r="CY245" s="33">
        <v>58471.866520000003</v>
      </c>
      <c r="CZ245" s="33">
        <v>81399.769830000005</v>
      </c>
      <c r="DA245" s="33">
        <v>76150.263690000007</v>
      </c>
      <c r="DB245" s="33">
        <v>58607.587</v>
      </c>
      <c r="DC245" s="33">
        <v>59599.117209999997</v>
      </c>
      <c r="DD245" s="33">
        <v>81939.686650000003</v>
      </c>
      <c r="DE245" s="33">
        <v>76056.478929999997</v>
      </c>
      <c r="DF245" s="33">
        <v>58321.219219999999</v>
      </c>
      <c r="DG245" s="33">
        <v>59915.015460000002</v>
      </c>
      <c r="DH245" s="33">
        <v>84771.170589999994</v>
      </c>
      <c r="DI245" s="33">
        <v>80187.39748</v>
      </c>
      <c r="DJ245" s="33">
        <v>59957.194580000003</v>
      </c>
      <c r="DK245" s="33">
        <v>61144.024879999997</v>
      </c>
      <c r="DL245" s="33">
        <v>84771.170589999994</v>
      </c>
      <c r="DM245" s="33">
        <v>79812.024829999995</v>
      </c>
      <c r="DN245" s="33">
        <v>59127.009510000004</v>
      </c>
      <c r="DO245" s="33">
        <v>61144.024879999997</v>
      </c>
      <c r="DP245" s="33">
        <v>84771.170589999994</v>
      </c>
      <c r="DQ245" s="33">
        <v>77193.145569999993</v>
      </c>
      <c r="DR245" s="33">
        <v>59132.103660000001</v>
      </c>
      <c r="DS245" s="33">
        <v>61144.024879999997</v>
      </c>
      <c r="DT245" s="33">
        <v>84771.170589999994</v>
      </c>
      <c r="DU245" s="33">
        <v>80615.979030000002</v>
      </c>
      <c r="DV245" s="33">
        <v>59073.442490000001</v>
      </c>
      <c r="DW245" s="33">
        <v>61144.024879999997</v>
      </c>
      <c r="DX245" s="33">
        <v>85247.302240000005</v>
      </c>
      <c r="DY245" s="33">
        <v>78752.593349999996</v>
      </c>
      <c r="DZ245" s="33">
        <v>59201.673159999998</v>
      </c>
      <c r="EA245" s="33">
        <v>61345.428119999997</v>
      </c>
      <c r="EB245" s="33">
        <v>85588.097129999995</v>
      </c>
      <c r="EC245" s="33">
        <v>79369.055479999995</v>
      </c>
      <c r="ED245" s="33">
        <v>59248.123189999998</v>
      </c>
      <c r="EE245" s="33">
        <v>61476.763079999997</v>
      </c>
      <c r="EF245" s="33">
        <v>85588.097129999995</v>
      </c>
      <c r="EG245" s="33">
        <v>80033.839040000006</v>
      </c>
      <c r="EH245" s="33">
        <v>59241.047250000003</v>
      </c>
      <c r="EI245" s="33">
        <v>61476.763079999997</v>
      </c>
      <c r="EJ245" s="33">
        <v>85698.264259999996</v>
      </c>
      <c r="EK245" s="33">
        <v>80835.213510000001</v>
      </c>
      <c r="EL245" s="33">
        <v>59248.939709999999</v>
      </c>
      <c r="EM245" s="33">
        <v>61517.104310000002</v>
      </c>
      <c r="EN245" s="33">
        <v>86174.249630000006</v>
      </c>
      <c r="EO245" s="33">
        <v>82858.178039999999</v>
      </c>
      <c r="EP245" s="33">
        <v>59462.82602</v>
      </c>
      <c r="EQ245" s="33">
        <v>61715.313750000001</v>
      </c>
      <c r="ER245" s="33">
        <v>86221.867729999998</v>
      </c>
      <c r="ES245" s="33">
        <v>82190.300080000001</v>
      </c>
      <c r="ET245" s="33">
        <v>56141.418180000001</v>
      </c>
      <c r="EU245" s="33">
        <v>61750.896070000003</v>
      </c>
      <c r="EV245" s="33">
        <v>86634.721099999995</v>
      </c>
      <c r="EW245" s="33">
        <v>82319.473530000003</v>
      </c>
      <c r="EX245" s="33">
        <v>53749.464160000003</v>
      </c>
      <c r="EY245" s="33">
        <v>61985.036760000003</v>
      </c>
      <c r="EZ245" s="33">
        <v>89349.133230000007</v>
      </c>
      <c r="FA245" s="33">
        <v>84808.216409999994</v>
      </c>
      <c r="FB245" s="33">
        <v>55175.225659999996</v>
      </c>
      <c r="FC245" s="33">
        <v>63147.014080000001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3836.3217340000001</v>
      </c>
      <c r="AO246" s="33">
        <v>3532.3913729999999</v>
      </c>
      <c r="AP246" s="33">
        <v>2473.4316920000001</v>
      </c>
      <c r="AQ246" s="33">
        <v>3031.1202870000002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4011.6802579999999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4600.7556649999997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3267.2651409999999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2342.87093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3225.0577039999998</v>
      </c>
      <c r="DV246" s="33">
        <v>3992.1527890000002</v>
      </c>
      <c r="DW246" s="33">
        <v>4861.3797930000001</v>
      </c>
      <c r="DX246" s="33">
        <v>6181.8734000000004</v>
      </c>
      <c r="DY246" s="33">
        <v>5636.5602289999997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5715.4363030000004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2223.8584810000002</v>
      </c>
      <c r="DV247" s="33">
        <v>2836.1044019999999</v>
      </c>
      <c r="DW247" s="33">
        <v>2668.8047259999998</v>
      </c>
      <c r="DX247" s="33">
        <v>2465.7940520000002</v>
      </c>
      <c r="DY247" s="33">
        <v>2449.1561809999998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57.8966359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56.751142489999999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57.8966359</v>
      </c>
      <c r="CI248" s="33">
        <v>107.4420198</v>
      </c>
      <c r="CJ248" s="33">
        <v>105.2766835</v>
      </c>
      <c r="CK248" s="33">
        <v>104.6626727</v>
      </c>
      <c r="CL248" s="33">
        <v>2.103819009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57.8966359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110.4401404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102.4398448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179.89012690000001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0.1166909718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0.208577559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2561.590706</v>
      </c>
      <c r="W257" s="33">
        <v>2906.3120899999999</v>
      </c>
      <c r="X257" s="33">
        <v>3502.0154389999998</v>
      </c>
      <c r="Y257" s="33">
        <v>3274.4050860000002</v>
      </c>
      <c r="Z257" s="33">
        <v>2713.7292320000001</v>
      </c>
      <c r="AA257" s="33">
        <v>3015.8324349999998</v>
      </c>
      <c r="AB257" s="33">
        <v>3622.53928</v>
      </c>
      <c r="AC257" s="33">
        <v>3290.0942879999998</v>
      </c>
      <c r="AD257" s="33">
        <v>2739.9074150000001</v>
      </c>
      <c r="AE257" s="33">
        <v>3123.1952759999999</v>
      </c>
      <c r="AF257" s="33">
        <v>3692.7032140000001</v>
      </c>
      <c r="AG257" s="33">
        <v>3355.5920230000002</v>
      </c>
      <c r="AH257" s="33">
        <v>2870.078673</v>
      </c>
      <c r="AI257" s="33">
        <v>3184.5163849999999</v>
      </c>
      <c r="AJ257" s="33">
        <v>3835.548632</v>
      </c>
      <c r="AK257" s="33">
        <v>3503.154708</v>
      </c>
      <c r="AL257" s="33">
        <v>2988.8479929999999</v>
      </c>
      <c r="AM257" s="33">
        <v>3314.0706719999998</v>
      </c>
      <c r="AN257" s="33">
        <v>5330.809287</v>
      </c>
      <c r="AO257" s="33">
        <v>5002.6716370000004</v>
      </c>
      <c r="AP257" s="33">
        <v>3959.443432</v>
      </c>
      <c r="AQ257" s="33">
        <v>4479.5074519999998</v>
      </c>
      <c r="AR257" s="33">
        <v>6464.026793</v>
      </c>
      <c r="AS257" s="33">
        <v>6069.3488390000002</v>
      </c>
      <c r="AT257" s="33">
        <v>4693.1903609999999</v>
      </c>
      <c r="AU257" s="33">
        <v>5363.7694110000002</v>
      </c>
      <c r="AV257" s="33">
        <v>6464.026793</v>
      </c>
      <c r="AW257" s="33">
        <v>6069.2321480000001</v>
      </c>
      <c r="AX257" s="33">
        <v>4693.1903609999999</v>
      </c>
      <c r="AY257" s="33">
        <v>5363.7694110000002</v>
      </c>
      <c r="AZ257" s="33">
        <v>7938.1136029999998</v>
      </c>
      <c r="BA257" s="33">
        <v>7531.5398580000001</v>
      </c>
      <c r="BB257" s="33">
        <v>6399.1372419999998</v>
      </c>
      <c r="BC257" s="33">
        <v>6983.5825960000002</v>
      </c>
      <c r="BD257" s="33">
        <v>7938.5063689999997</v>
      </c>
      <c r="BE257" s="33">
        <v>6944.268231</v>
      </c>
      <c r="BF257" s="33">
        <v>6399.1372419999998</v>
      </c>
      <c r="BG257" s="33">
        <v>6983.5825960000002</v>
      </c>
      <c r="BH257" s="33">
        <v>7938.5063689999997</v>
      </c>
      <c r="BI257" s="33">
        <v>7535.31484</v>
      </c>
      <c r="BJ257" s="33">
        <v>6399.1372419999998</v>
      </c>
      <c r="BK257" s="33">
        <v>6983.5825960000002</v>
      </c>
      <c r="BL257" s="33">
        <v>7938.5063689999997</v>
      </c>
      <c r="BM257" s="33">
        <v>7533.552216</v>
      </c>
      <c r="BN257" s="33">
        <v>6344.4899189999996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8676.4642179999992</v>
      </c>
      <c r="BV257" s="33">
        <v>7128.318593</v>
      </c>
      <c r="BW257" s="33">
        <v>7929.5801419999998</v>
      </c>
      <c r="BX257" s="33">
        <v>9150.8405299999995</v>
      </c>
      <c r="BY257" s="33">
        <v>7535.31484</v>
      </c>
      <c r="BZ257" s="33">
        <v>7126.214774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7129.464086</v>
      </c>
      <c r="CI257" s="33">
        <v>7929.5801419999998</v>
      </c>
      <c r="CJ257" s="33">
        <v>9150.8405299999995</v>
      </c>
      <c r="CK257" s="33">
        <v>8678.2679979999994</v>
      </c>
      <c r="CL257" s="33">
        <v>7073.6712690000004</v>
      </c>
      <c r="CM257" s="33">
        <v>7929.5801419999998</v>
      </c>
      <c r="CN257" s="33">
        <v>9150.8405299999995</v>
      </c>
      <c r="CO257" s="33">
        <v>8676.2967960000005</v>
      </c>
      <c r="CP257" s="33">
        <v>7184.1114100000004</v>
      </c>
      <c r="CQ257" s="33">
        <v>7929.5801419999998</v>
      </c>
      <c r="CR257" s="33">
        <v>9150.8405299999995</v>
      </c>
      <c r="CS257" s="33">
        <v>8676.2967960000005</v>
      </c>
      <c r="CT257" s="33">
        <v>7129.464086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6199.8531149999999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5277.4301059999998</v>
      </c>
      <c r="DN257" s="33">
        <v>7182.0075909999996</v>
      </c>
      <c r="DO257" s="33">
        <v>7929.5801419999998</v>
      </c>
      <c r="DP257" s="33">
        <v>9150.8405299999995</v>
      </c>
      <c r="DQ257" s="33">
        <v>8678.2679979999994</v>
      </c>
      <c r="DR257" s="33">
        <v>7129.464086</v>
      </c>
      <c r="DS257" s="33">
        <v>7929.5801419999998</v>
      </c>
      <c r="DT257" s="33">
        <v>9150.8405299999995</v>
      </c>
      <c r="DU257" s="33">
        <v>5930.3832819999998</v>
      </c>
      <c r="DV257" s="33">
        <v>7184.1114100000004</v>
      </c>
      <c r="DW257" s="33">
        <v>7929.5801419999998</v>
      </c>
      <c r="DX257" s="33">
        <v>9150.8405299999995</v>
      </c>
      <c r="DY257" s="33">
        <v>8567.1835069999997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7182.0075909999996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8676.2967960000005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7182.0075909999996</v>
      </c>
      <c r="EU257" s="33">
        <v>7929.5801419999998</v>
      </c>
      <c r="EV257" s="33">
        <v>9150.8405299999995</v>
      </c>
      <c r="EW257" s="33">
        <v>8678.2679979999994</v>
      </c>
      <c r="EX257" s="33">
        <v>7071.5674499999996</v>
      </c>
      <c r="EY257" s="33">
        <v>7929.5801419999998</v>
      </c>
      <c r="EZ257" s="33">
        <v>9150.8405299999995</v>
      </c>
      <c r="FA257" s="33">
        <v>8649.9954780000007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Z294" s="33">
        <v>185.85444580000001</v>
      </c>
      <c r="DA294" s="33">
        <v>184.60752600000001</v>
      </c>
      <c r="DB294" s="33">
        <v>180.31727670000001</v>
      </c>
      <c r="DC294" s="33">
        <v>184.60752600000001</v>
      </c>
      <c r="DD294" s="33">
        <v>754.65036580000003</v>
      </c>
      <c r="DE294" s="33">
        <v>749.58732599999996</v>
      </c>
      <c r="DF294" s="33">
        <v>732.16703670000004</v>
      </c>
      <c r="DG294" s="33">
        <v>749.58732599999996</v>
      </c>
      <c r="DH294" s="33">
        <v>754.65036580000003</v>
      </c>
      <c r="DI294" s="33">
        <v>749.58732599999996</v>
      </c>
      <c r="DJ294" s="33">
        <v>732.16703670000004</v>
      </c>
      <c r="DK294" s="33">
        <v>749.58732599999996</v>
      </c>
      <c r="DL294" s="33">
        <v>754.65036580000003</v>
      </c>
      <c r="DM294" s="33">
        <v>749.58732599999996</v>
      </c>
      <c r="DN294" s="33">
        <v>732.16703670000004</v>
      </c>
      <c r="DO294" s="33">
        <v>749.58732599999996</v>
      </c>
      <c r="DP294" s="33">
        <v>754.65036580000003</v>
      </c>
      <c r="DQ294" s="33">
        <v>749.58732599999996</v>
      </c>
      <c r="DR294" s="33">
        <v>732.16703670000004</v>
      </c>
      <c r="DS294" s="33">
        <v>749.58732599999996</v>
      </c>
      <c r="DT294" s="33">
        <v>754.65036580000003</v>
      </c>
      <c r="DU294" s="33">
        <v>749.58732599999996</v>
      </c>
      <c r="DV294" s="33">
        <v>732.16703670000004</v>
      </c>
      <c r="DW294" s="33">
        <v>749.58732599999996</v>
      </c>
      <c r="DX294" s="33">
        <v>754.65036580000003</v>
      </c>
      <c r="DY294" s="33">
        <v>749.58732599999996</v>
      </c>
      <c r="DZ294" s="33">
        <v>732.16703670000004</v>
      </c>
      <c r="EA294" s="33">
        <v>749.58732599999996</v>
      </c>
      <c r="EB294" s="33">
        <v>754.65036580000003</v>
      </c>
      <c r="EC294" s="33">
        <v>749.58732599999996</v>
      </c>
      <c r="ED294" s="33">
        <v>732.16703670000004</v>
      </c>
      <c r="EE294" s="33">
        <v>749.58732599999996</v>
      </c>
      <c r="EF294" s="33">
        <v>754.65036580000003</v>
      </c>
      <c r="EG294" s="33">
        <v>749.58732599999996</v>
      </c>
      <c r="EH294" s="33">
        <v>732.16703670000004</v>
      </c>
      <c r="EI294" s="33">
        <v>749.58732599999996</v>
      </c>
      <c r="EJ294" s="33">
        <v>754.65036580000003</v>
      </c>
      <c r="EK294" s="33">
        <v>749.58732599999996</v>
      </c>
      <c r="EL294" s="33">
        <v>732.16703670000004</v>
      </c>
      <c r="EM294" s="33">
        <v>749.58732599999996</v>
      </c>
      <c r="EN294" s="33">
        <v>754.65036580000003</v>
      </c>
      <c r="EO294" s="33">
        <v>749.58732599999996</v>
      </c>
      <c r="EP294" s="33">
        <v>732.16703670000004</v>
      </c>
      <c r="EQ294" s="33">
        <v>749.58732599999996</v>
      </c>
      <c r="ER294" s="33">
        <v>754.65036580000003</v>
      </c>
      <c r="ES294" s="33">
        <v>749.58732599999996</v>
      </c>
      <c r="ET294" s="33">
        <v>732.16703670000004</v>
      </c>
      <c r="EU294" s="33">
        <v>749.58732599999996</v>
      </c>
      <c r="EV294" s="33">
        <v>754.65036580000003</v>
      </c>
      <c r="EW294" s="33">
        <v>749.58732599999996</v>
      </c>
      <c r="EX294" s="33">
        <v>732.16703670000004</v>
      </c>
      <c r="EY294" s="33">
        <v>749.58732599999996</v>
      </c>
      <c r="EZ294" s="33">
        <v>754.65036580000003</v>
      </c>
      <c r="FA294" s="33">
        <v>749.58732599999996</v>
      </c>
      <c r="FB294" s="33">
        <v>732.16703670000004</v>
      </c>
      <c r="FC294" s="33">
        <v>749.58732599999996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185.85444580000001</v>
      </c>
      <c r="DA305" s="33">
        <v>184.60752600000001</v>
      </c>
      <c r="DB305" s="33">
        <v>180.31727670000001</v>
      </c>
      <c r="DC305" s="33">
        <v>184.60752600000001</v>
      </c>
      <c r="DD305" s="33">
        <v>754.65036580000003</v>
      </c>
      <c r="DE305" s="33">
        <v>749.58732599999996</v>
      </c>
      <c r="DF305" s="33">
        <v>732.16703670000004</v>
      </c>
      <c r="DG305" s="33">
        <v>749.58732599999996</v>
      </c>
      <c r="DH305" s="33">
        <v>754.65036580000003</v>
      </c>
      <c r="DI305" s="33">
        <v>749.58732599999996</v>
      </c>
      <c r="DJ305" s="33">
        <v>732.16703670000004</v>
      </c>
      <c r="DK305" s="33">
        <v>749.58732599999996</v>
      </c>
      <c r="DL305" s="33">
        <v>754.65036580000003</v>
      </c>
      <c r="DM305" s="33">
        <v>749.58732599999996</v>
      </c>
      <c r="DN305" s="33">
        <v>732.16703670000004</v>
      </c>
      <c r="DO305" s="33">
        <v>749.58732599999996</v>
      </c>
      <c r="DP305" s="33">
        <v>754.65036580000003</v>
      </c>
      <c r="DQ305" s="33">
        <v>749.58732599999996</v>
      </c>
      <c r="DR305" s="33">
        <v>732.16703670000004</v>
      </c>
      <c r="DS305" s="33">
        <v>749.58732599999996</v>
      </c>
      <c r="DT305" s="33">
        <v>754.65036580000003</v>
      </c>
      <c r="DU305" s="33">
        <v>749.58732599999996</v>
      </c>
      <c r="DV305" s="33">
        <v>732.16703670000004</v>
      </c>
      <c r="DW305" s="33">
        <v>749.58732599999996</v>
      </c>
      <c r="DX305" s="33">
        <v>754.65036580000003</v>
      </c>
      <c r="DY305" s="33">
        <v>749.58732599999996</v>
      </c>
      <c r="DZ305" s="33">
        <v>732.16703670000004</v>
      </c>
      <c r="EA305" s="33">
        <v>749.58732599999996</v>
      </c>
      <c r="EB305" s="33">
        <v>754.65036580000003</v>
      </c>
      <c r="EC305" s="33">
        <v>749.58732599999996</v>
      </c>
      <c r="ED305" s="33">
        <v>732.16703670000004</v>
      </c>
      <c r="EE305" s="33">
        <v>749.58732599999996</v>
      </c>
      <c r="EF305" s="33">
        <v>754.65036580000003</v>
      </c>
      <c r="EG305" s="33">
        <v>749.58732599999996</v>
      </c>
      <c r="EH305" s="33">
        <v>732.16703670000004</v>
      </c>
      <c r="EI305" s="33">
        <v>749.58732599999996</v>
      </c>
      <c r="EJ305" s="33">
        <v>754.65036580000003</v>
      </c>
      <c r="EK305" s="33">
        <v>749.58732599999996</v>
      </c>
      <c r="EL305" s="33">
        <v>732.16703670000004</v>
      </c>
      <c r="EM305" s="33">
        <v>749.58732599999996</v>
      </c>
      <c r="EN305" s="33">
        <v>754.65036580000003</v>
      </c>
      <c r="EO305" s="33">
        <v>749.58732599999996</v>
      </c>
      <c r="EP305" s="33">
        <v>732.16703670000004</v>
      </c>
      <c r="EQ305" s="33">
        <v>749.58732599999996</v>
      </c>
      <c r="ER305" s="33">
        <v>754.65036580000003</v>
      </c>
      <c r="ES305" s="33">
        <v>749.58732599999996</v>
      </c>
      <c r="ET305" s="33">
        <v>732.16703670000004</v>
      </c>
      <c r="EU305" s="33">
        <v>749.58732599999996</v>
      </c>
      <c r="EV305" s="33">
        <v>754.65036580000003</v>
      </c>
      <c r="EW305" s="33">
        <v>749.58732599999996</v>
      </c>
      <c r="EX305" s="33">
        <v>732.16703670000004</v>
      </c>
      <c r="EY305" s="33">
        <v>749.58732599999996</v>
      </c>
      <c r="EZ305" s="33">
        <v>754.65036580000003</v>
      </c>
      <c r="FA305" s="33">
        <v>749.58732599999996</v>
      </c>
      <c r="FB305" s="33">
        <v>732.16703670000004</v>
      </c>
      <c r="FC305" s="33">
        <v>749.58732599999996</v>
      </c>
    </row>
    <row r="306" spans="2:159" x14ac:dyDescent="0.25">
      <c r="B306" s="33" t="s">
        <v>64</v>
      </c>
      <c r="C306" s="33" t="s">
        <v>37</v>
      </c>
      <c r="DL306" s="33">
        <v>568.79592000000002</v>
      </c>
      <c r="DM306" s="33">
        <v>564.97979999999995</v>
      </c>
      <c r="DN306" s="33">
        <v>551.84975999999995</v>
      </c>
      <c r="DO306" s="33">
        <v>564.97979999999995</v>
      </c>
      <c r="DP306" s="33">
        <v>1137.59184</v>
      </c>
      <c r="DQ306" s="33">
        <v>1129.9595999999999</v>
      </c>
      <c r="DR306" s="33">
        <v>1103.6995199999999</v>
      </c>
      <c r="DS306" s="33">
        <v>1129.9595999999999</v>
      </c>
      <c r="DT306" s="33">
        <v>1706.3877600000001</v>
      </c>
      <c r="DU306" s="33">
        <v>1694.9394</v>
      </c>
      <c r="DV306" s="33">
        <v>1655.54928</v>
      </c>
      <c r="DW306" s="33">
        <v>1694.9394</v>
      </c>
      <c r="DX306" s="33">
        <v>2275.1836800000001</v>
      </c>
      <c r="DY306" s="33">
        <v>2259.9191999999998</v>
      </c>
      <c r="DZ306" s="33">
        <v>2207.3990399999998</v>
      </c>
      <c r="EA306" s="33">
        <v>2259.9191999999998</v>
      </c>
      <c r="EB306" s="33">
        <v>2843.9796000000001</v>
      </c>
      <c r="EC306" s="33">
        <v>2824.8989999999999</v>
      </c>
      <c r="ED306" s="33">
        <v>2759.2487999999998</v>
      </c>
      <c r="EE306" s="33">
        <v>2824.8989999999999</v>
      </c>
      <c r="EF306" s="33">
        <v>3412.7755200000001</v>
      </c>
      <c r="EG306" s="33">
        <v>3389.8788</v>
      </c>
      <c r="EH306" s="33">
        <v>3311.0985599999999</v>
      </c>
      <c r="EI306" s="33">
        <v>3389.8788</v>
      </c>
      <c r="EJ306" s="33">
        <v>3981.5714400000002</v>
      </c>
      <c r="EK306" s="33">
        <v>3954.8586</v>
      </c>
      <c r="EL306" s="33">
        <v>3862.94832</v>
      </c>
      <c r="EM306" s="33">
        <v>3954.8586</v>
      </c>
      <c r="EN306" s="33">
        <v>4550.3673600000002</v>
      </c>
      <c r="EO306" s="33">
        <v>4519.8383999999996</v>
      </c>
      <c r="EP306" s="33">
        <v>4414.7980799999996</v>
      </c>
      <c r="EQ306" s="33">
        <v>4519.8383999999996</v>
      </c>
      <c r="ER306" s="33">
        <v>5119.1632799999998</v>
      </c>
      <c r="ES306" s="33">
        <v>5084.8181999999997</v>
      </c>
      <c r="ET306" s="33">
        <v>4966.6478399999996</v>
      </c>
      <c r="EU306" s="33">
        <v>5084.8181999999997</v>
      </c>
      <c r="EV306" s="33">
        <v>5687.9592000000002</v>
      </c>
      <c r="EW306" s="33">
        <v>5649.7979999999998</v>
      </c>
      <c r="EX306" s="33">
        <v>5518.4975999999997</v>
      </c>
      <c r="EY306" s="33">
        <v>5649.7979999999998</v>
      </c>
      <c r="EZ306" s="33">
        <v>6256.7551199999998</v>
      </c>
      <c r="FA306" s="33">
        <v>6214.7777999999998</v>
      </c>
      <c r="FB306" s="33">
        <v>6070.3473599999998</v>
      </c>
      <c r="FC306" s="33">
        <v>6214.7777999999998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568.79592000000002</v>
      </c>
      <c r="DM317" s="33">
        <v>564.97979999999995</v>
      </c>
      <c r="DN317" s="33">
        <v>551.84975999999995</v>
      </c>
      <c r="DO317" s="33">
        <v>564.97979999999995</v>
      </c>
      <c r="DP317" s="33">
        <v>1137.59184</v>
      </c>
      <c r="DQ317" s="33">
        <v>1129.9595999999999</v>
      </c>
      <c r="DR317" s="33">
        <v>1103.6995199999999</v>
      </c>
      <c r="DS317" s="33">
        <v>1129.9595999999999</v>
      </c>
      <c r="DT317" s="33">
        <v>1706.3877600000001</v>
      </c>
      <c r="DU317" s="33">
        <v>1694.9394</v>
      </c>
      <c r="DV317" s="33">
        <v>1655.54928</v>
      </c>
      <c r="DW317" s="33">
        <v>1694.9394</v>
      </c>
      <c r="DX317" s="33">
        <v>2275.1836800000001</v>
      </c>
      <c r="DY317" s="33">
        <v>2259.9191999999998</v>
      </c>
      <c r="DZ317" s="33">
        <v>2207.3990399999998</v>
      </c>
      <c r="EA317" s="33">
        <v>2259.9191999999998</v>
      </c>
      <c r="EB317" s="33">
        <v>2843.9796000000001</v>
      </c>
      <c r="EC317" s="33">
        <v>2824.8989999999999</v>
      </c>
      <c r="ED317" s="33">
        <v>2759.2487999999998</v>
      </c>
      <c r="EE317" s="33">
        <v>2824.8989999999999</v>
      </c>
      <c r="EF317" s="33">
        <v>3412.7755200000001</v>
      </c>
      <c r="EG317" s="33">
        <v>3389.8788</v>
      </c>
      <c r="EH317" s="33">
        <v>3311.0985599999999</v>
      </c>
      <c r="EI317" s="33">
        <v>3389.8788</v>
      </c>
      <c r="EJ317" s="33">
        <v>3981.5714400000002</v>
      </c>
      <c r="EK317" s="33">
        <v>3954.8586</v>
      </c>
      <c r="EL317" s="33">
        <v>3862.94832</v>
      </c>
      <c r="EM317" s="33">
        <v>3954.8586</v>
      </c>
      <c r="EN317" s="33">
        <v>4550.3673600000002</v>
      </c>
      <c r="EO317" s="33">
        <v>4519.8383999999996</v>
      </c>
      <c r="EP317" s="33">
        <v>4414.7980799999996</v>
      </c>
      <c r="EQ317" s="33">
        <v>4519.8383999999996</v>
      </c>
      <c r="ER317" s="33">
        <v>5119.1632799999998</v>
      </c>
      <c r="ES317" s="33">
        <v>5084.8181999999997</v>
      </c>
      <c r="ET317" s="33">
        <v>4966.6478399999996</v>
      </c>
      <c r="EU317" s="33">
        <v>5084.8181999999997</v>
      </c>
      <c r="EV317" s="33">
        <v>5687.9592000000002</v>
      </c>
      <c r="EW317" s="33">
        <v>5649.7979999999998</v>
      </c>
      <c r="EX317" s="33">
        <v>5518.4975999999997</v>
      </c>
      <c r="EY317" s="33">
        <v>5649.7979999999998</v>
      </c>
      <c r="EZ317" s="33">
        <v>6256.7551199999998</v>
      </c>
      <c r="FA317" s="33">
        <v>6214.7777999999998</v>
      </c>
      <c r="FB317" s="33">
        <v>6070.3473599999998</v>
      </c>
      <c r="FC317" s="33">
        <v>6214.7777999999998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142.57875000000001</v>
      </c>
      <c r="BO368" s="33">
        <v>158.05994999999999</v>
      </c>
      <c r="BP368" s="33">
        <v>158.05994999999999</v>
      </c>
      <c r="BQ368" s="33">
        <v>158.05994999999999</v>
      </c>
      <c r="BR368" s="33">
        <v>142.57875000000001</v>
      </c>
      <c r="BS368" s="33">
        <v>158.05994999999999</v>
      </c>
      <c r="BT368" s="33">
        <v>158.05994999999999</v>
      </c>
      <c r="BU368" s="33">
        <v>158.05994999999999</v>
      </c>
      <c r="BV368" s="33">
        <v>142.57875000000001</v>
      </c>
      <c r="BW368" s="33">
        <v>158.05994999999999</v>
      </c>
      <c r="BX368" s="33">
        <v>158.05994999999999</v>
      </c>
      <c r="BY368" s="33">
        <v>158.05994999999999</v>
      </c>
      <c r="BZ368" s="33">
        <v>142.57875000000001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142.57875000000001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142.57875000000001</v>
      </c>
      <c r="CU368" s="33">
        <v>158.05994999999999</v>
      </c>
      <c r="CV368" s="33">
        <v>158.05994999999999</v>
      </c>
      <c r="CW368" s="33">
        <v>158.05994999999999</v>
      </c>
      <c r="CX368" s="33">
        <v>142.57875000000001</v>
      </c>
      <c r="CY368" s="33">
        <v>158.05994999999999</v>
      </c>
      <c r="CZ368" s="33">
        <v>158.05994999999999</v>
      </c>
      <c r="DA368" s="33">
        <v>158.05994999999999</v>
      </c>
      <c r="DB368" s="33">
        <v>142.57875000000001</v>
      </c>
      <c r="DC368" s="33">
        <v>158.05994999999999</v>
      </c>
      <c r="DD368" s="33">
        <v>158.05994999999999</v>
      </c>
      <c r="DE368" s="33">
        <v>158.05994999999999</v>
      </c>
      <c r="DF368" s="33">
        <v>142.57875000000001</v>
      </c>
      <c r="DG368" s="33">
        <v>158.05994999999999</v>
      </c>
      <c r="DH368" s="33">
        <v>158.05994999999999</v>
      </c>
      <c r="DI368" s="33">
        <v>158.05994999999999</v>
      </c>
      <c r="DJ368" s="33">
        <v>142.57875000000001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286.74202919999999</v>
      </c>
      <c r="AA377" s="33">
        <v>318.67108919999998</v>
      </c>
      <c r="AB377" s="33">
        <v>483.57535919999998</v>
      </c>
      <c r="AC377" s="33">
        <v>483.57535919999998</v>
      </c>
      <c r="AD377" s="33">
        <v>483.56535919999999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658.62626490000002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629.32386989999998</v>
      </c>
      <c r="BO377" s="33">
        <v>644.80506990000003</v>
      </c>
      <c r="BP377" s="33">
        <v>644.80506990000003</v>
      </c>
      <c r="BQ377" s="33">
        <v>644.80506990000003</v>
      </c>
      <c r="BR377" s="33">
        <v>629.32386989999998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629.32386989999998</v>
      </c>
      <c r="BW377" s="33">
        <v>644.80506990000003</v>
      </c>
      <c r="BX377" s="33">
        <v>644.80506990000003</v>
      </c>
      <c r="BY377" s="33">
        <v>644.80506990000003</v>
      </c>
      <c r="BZ377" s="33">
        <v>629.32386989999998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339.31628069999999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339.31628069999999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332.47196070000001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332.47196070000001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332.47196070000001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332.47196070000001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171.42720629999999</v>
      </c>
      <c r="AS416" s="33">
        <v>208.82950579999999</v>
      </c>
      <c r="AT416" s="33">
        <v>275.84195920000002</v>
      </c>
      <c r="AU416" s="33">
        <v>225.97222640000001</v>
      </c>
      <c r="AV416" s="33">
        <v>2239.607411</v>
      </c>
      <c r="AW416" s="33">
        <v>2728.2490280000002</v>
      </c>
      <c r="AX416" s="33">
        <v>3603.731925</v>
      </c>
      <c r="AY416" s="33">
        <v>2952.2097690000001</v>
      </c>
      <c r="AZ416" s="33">
        <v>3188.5788640000001</v>
      </c>
      <c r="BA416" s="33">
        <v>3884.2687980000001</v>
      </c>
      <c r="BB416" s="33">
        <v>5130.7132629999996</v>
      </c>
      <c r="BC416" s="33">
        <v>4203.1266850000002</v>
      </c>
      <c r="BD416" s="33">
        <v>6097.3519409999999</v>
      </c>
      <c r="BE416" s="33">
        <v>7427.683274</v>
      </c>
      <c r="BF416" s="33">
        <v>9811.1935780000003</v>
      </c>
      <c r="BG416" s="33">
        <v>8037.4184679999998</v>
      </c>
      <c r="BH416" s="33">
        <v>6871.293549</v>
      </c>
      <c r="BI416" s="33">
        <v>8370.4848679999996</v>
      </c>
      <c r="BJ416" s="33">
        <v>11056.535980000001</v>
      </c>
      <c r="BK416" s="33">
        <v>9057.6142230000005</v>
      </c>
      <c r="BL416" s="33">
        <v>8648.2502060000006</v>
      </c>
      <c r="BM416" s="33">
        <v>10535.141159999999</v>
      </c>
      <c r="BN416" s="33">
        <v>13915.82079</v>
      </c>
      <c r="BO416" s="33">
        <v>11399.966179999999</v>
      </c>
      <c r="BP416" s="33">
        <v>9069.6026629999997</v>
      </c>
      <c r="BQ416" s="33">
        <v>11048.42506</v>
      </c>
      <c r="BR416" s="33">
        <v>14593.815189999999</v>
      </c>
      <c r="BS416" s="33">
        <v>11955.385329999999</v>
      </c>
      <c r="BT416" s="33">
        <v>10200.273090000001</v>
      </c>
      <c r="BU416" s="33">
        <v>12425.78722</v>
      </c>
      <c r="BV416" s="33">
        <v>16413.166700000002</v>
      </c>
      <c r="BW416" s="33">
        <v>13445.81453</v>
      </c>
      <c r="BX416" s="33">
        <v>10200.273090000001</v>
      </c>
      <c r="BY416" s="33">
        <v>12425.78722</v>
      </c>
      <c r="BZ416" s="33">
        <v>16413.166700000002</v>
      </c>
      <c r="CA416" s="33">
        <v>13445.81453</v>
      </c>
      <c r="CB416" s="33">
        <v>10200.273090000001</v>
      </c>
      <c r="CC416" s="33">
        <v>12425.78722</v>
      </c>
      <c r="CD416" s="33">
        <v>16413.166700000002</v>
      </c>
      <c r="CE416" s="33">
        <v>13445.81453</v>
      </c>
      <c r="CF416" s="33">
        <v>10200.273090000001</v>
      </c>
      <c r="CG416" s="33">
        <v>12425.78722</v>
      </c>
      <c r="CH416" s="33">
        <v>16413.166700000002</v>
      </c>
      <c r="CI416" s="33">
        <v>13445.81453</v>
      </c>
      <c r="CJ416" s="33">
        <v>10200.273090000001</v>
      </c>
      <c r="CK416" s="33">
        <v>12425.78722</v>
      </c>
      <c r="CL416" s="33">
        <v>16413.166700000002</v>
      </c>
      <c r="CM416" s="33">
        <v>13445.81453</v>
      </c>
      <c r="CN416" s="33">
        <v>10200.273090000001</v>
      </c>
      <c r="CO416" s="33">
        <v>12425.78722</v>
      </c>
      <c r="CP416" s="33">
        <v>16413.166700000002</v>
      </c>
      <c r="CQ416" s="33">
        <v>13445.81453</v>
      </c>
      <c r="CR416" s="33">
        <v>10200.273090000001</v>
      </c>
      <c r="CS416" s="33">
        <v>12425.78722</v>
      </c>
      <c r="CT416" s="33">
        <v>16413.166700000002</v>
      </c>
      <c r="CU416" s="33">
        <v>13445.81453</v>
      </c>
      <c r="CV416" s="33">
        <v>10200.273090000001</v>
      </c>
      <c r="CW416" s="33">
        <v>12425.78722</v>
      </c>
      <c r="CX416" s="33">
        <v>16413.166700000002</v>
      </c>
      <c r="CY416" s="33">
        <v>13445.81453</v>
      </c>
      <c r="CZ416" s="33">
        <v>10200.273090000001</v>
      </c>
      <c r="DA416" s="33">
        <v>12425.78722</v>
      </c>
      <c r="DB416" s="33">
        <v>16413.166700000002</v>
      </c>
      <c r="DC416" s="33">
        <v>13445.81453</v>
      </c>
      <c r="DD416" s="33">
        <v>10200.273090000001</v>
      </c>
      <c r="DE416" s="33">
        <v>12425.78722</v>
      </c>
      <c r="DF416" s="33">
        <v>16413.166700000002</v>
      </c>
      <c r="DG416" s="33">
        <v>13445.81453</v>
      </c>
      <c r="DH416" s="33">
        <v>10200.273090000001</v>
      </c>
      <c r="DI416" s="33">
        <v>12425.78722</v>
      </c>
      <c r="DJ416" s="33">
        <v>16413.166700000002</v>
      </c>
      <c r="DK416" s="33">
        <v>13445.81453</v>
      </c>
      <c r="DL416" s="33">
        <v>10200.273090000001</v>
      </c>
      <c r="DM416" s="33">
        <v>12425.78722</v>
      </c>
      <c r="DN416" s="33">
        <v>16413.166700000002</v>
      </c>
      <c r="DO416" s="33">
        <v>13445.81453</v>
      </c>
      <c r="DP416" s="33">
        <v>10200.273090000001</v>
      </c>
      <c r="DQ416" s="33">
        <v>12425.78722</v>
      </c>
      <c r="DR416" s="33">
        <v>16413.166700000002</v>
      </c>
      <c r="DS416" s="33">
        <v>13445.81453</v>
      </c>
      <c r="DT416" s="33">
        <v>10200.273090000001</v>
      </c>
      <c r="DU416" s="33">
        <v>12425.78722</v>
      </c>
      <c r="DV416" s="33">
        <v>16413.166700000002</v>
      </c>
      <c r="DW416" s="33">
        <v>13445.81453</v>
      </c>
      <c r="DX416" s="33">
        <v>10200.273090000001</v>
      </c>
      <c r="DY416" s="33">
        <v>12425.78722</v>
      </c>
      <c r="DZ416" s="33">
        <v>16413.166700000002</v>
      </c>
      <c r="EA416" s="33">
        <v>13445.81453</v>
      </c>
      <c r="EB416" s="33">
        <v>10200.273090000001</v>
      </c>
      <c r="EC416" s="33">
        <v>12425.78722</v>
      </c>
      <c r="ED416" s="33">
        <v>16413.166700000002</v>
      </c>
      <c r="EE416" s="33">
        <v>13445.81453</v>
      </c>
      <c r="EF416" s="33">
        <v>10200.273090000001</v>
      </c>
      <c r="EG416" s="33">
        <v>12425.78722</v>
      </c>
      <c r="EH416" s="33">
        <v>16413.166700000002</v>
      </c>
      <c r="EI416" s="33">
        <v>13445.81453</v>
      </c>
      <c r="EJ416" s="33">
        <v>10200.273090000001</v>
      </c>
      <c r="EK416" s="33">
        <v>12425.78722</v>
      </c>
      <c r="EL416" s="33">
        <v>16413.166700000002</v>
      </c>
      <c r="EM416" s="33">
        <v>13445.81453</v>
      </c>
      <c r="EN416" s="33">
        <v>10200.273090000001</v>
      </c>
      <c r="EO416" s="33">
        <v>12425.78722</v>
      </c>
      <c r="EP416" s="33">
        <v>16413.166700000002</v>
      </c>
      <c r="EQ416" s="33">
        <v>13445.81453</v>
      </c>
      <c r="ER416" s="33">
        <v>10200.273090000001</v>
      </c>
      <c r="ES416" s="33">
        <v>12425.78722</v>
      </c>
      <c r="ET416" s="33">
        <v>16413.166700000002</v>
      </c>
      <c r="EU416" s="33">
        <v>13445.81453</v>
      </c>
      <c r="EV416" s="33">
        <v>10200.273090000001</v>
      </c>
      <c r="EW416" s="33">
        <v>12425.78722</v>
      </c>
      <c r="EX416" s="33">
        <v>16413.166700000002</v>
      </c>
      <c r="EY416" s="33">
        <v>13445.81453</v>
      </c>
      <c r="EZ416" s="33">
        <v>10200.273090000001</v>
      </c>
      <c r="FA416" s="33">
        <v>12425.78722</v>
      </c>
      <c r="FB416" s="33">
        <v>16413.166700000002</v>
      </c>
      <c r="FC416" s="33">
        <v>13445.81453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171.42720629999999</v>
      </c>
      <c r="AS425" s="33">
        <v>208.82950579999999</v>
      </c>
      <c r="AT425" s="33">
        <v>275.84195920000002</v>
      </c>
      <c r="AU425" s="33">
        <v>225.97222640000001</v>
      </c>
      <c r="AV425" s="33">
        <v>2239.607411</v>
      </c>
      <c r="AW425" s="33">
        <v>2728.2490280000002</v>
      </c>
      <c r="AX425" s="33">
        <v>3603.731925</v>
      </c>
      <c r="AY425" s="33">
        <v>2952.2097690000001</v>
      </c>
      <c r="AZ425" s="33">
        <v>3188.5788640000001</v>
      </c>
      <c r="BA425" s="33">
        <v>3884.2687980000001</v>
      </c>
      <c r="BB425" s="33">
        <v>5130.7132629999996</v>
      </c>
      <c r="BC425" s="33">
        <v>4203.1266850000002</v>
      </c>
      <c r="BD425" s="33">
        <v>6097.3519409999999</v>
      </c>
      <c r="BE425" s="33">
        <v>7427.683274</v>
      </c>
      <c r="BF425" s="33">
        <v>9811.1935780000003</v>
      </c>
      <c r="BG425" s="33">
        <v>8037.4184679999998</v>
      </c>
      <c r="BH425" s="33">
        <v>6871.293549</v>
      </c>
      <c r="BI425" s="33">
        <v>8370.4848679999996</v>
      </c>
      <c r="BJ425" s="33">
        <v>11056.535980000001</v>
      </c>
      <c r="BK425" s="33">
        <v>9057.6142230000005</v>
      </c>
      <c r="BL425" s="33">
        <v>8648.2502060000006</v>
      </c>
      <c r="BM425" s="33">
        <v>10535.141159999999</v>
      </c>
      <c r="BN425" s="33">
        <v>13915.82079</v>
      </c>
      <c r="BO425" s="33">
        <v>11399.966179999999</v>
      </c>
      <c r="BP425" s="33">
        <v>9069.6026629999997</v>
      </c>
      <c r="BQ425" s="33">
        <v>11048.42506</v>
      </c>
      <c r="BR425" s="33">
        <v>14593.815189999999</v>
      </c>
      <c r="BS425" s="33">
        <v>11955.385329999999</v>
      </c>
      <c r="BT425" s="33">
        <v>10200.273090000001</v>
      </c>
      <c r="BU425" s="33">
        <v>12425.78722</v>
      </c>
      <c r="BV425" s="33">
        <v>16413.166700000002</v>
      </c>
      <c r="BW425" s="33">
        <v>13445.81453</v>
      </c>
      <c r="BX425" s="33">
        <v>10200.273090000001</v>
      </c>
      <c r="BY425" s="33">
        <v>12425.78722</v>
      </c>
      <c r="BZ425" s="33">
        <v>16413.166700000002</v>
      </c>
      <c r="CA425" s="33">
        <v>13445.81453</v>
      </c>
      <c r="CB425" s="33">
        <v>10200.273090000001</v>
      </c>
      <c r="CC425" s="33">
        <v>12425.78722</v>
      </c>
      <c r="CD425" s="33">
        <v>16413.166700000002</v>
      </c>
      <c r="CE425" s="33">
        <v>13445.81453</v>
      </c>
      <c r="CF425" s="33">
        <v>10200.273090000001</v>
      </c>
      <c r="CG425" s="33">
        <v>12425.78722</v>
      </c>
      <c r="CH425" s="33">
        <v>16413.166700000002</v>
      </c>
      <c r="CI425" s="33">
        <v>13445.81453</v>
      </c>
      <c r="CJ425" s="33">
        <v>10200.273090000001</v>
      </c>
      <c r="CK425" s="33">
        <v>12425.78722</v>
      </c>
      <c r="CL425" s="33">
        <v>16413.166700000002</v>
      </c>
      <c r="CM425" s="33">
        <v>13445.81453</v>
      </c>
      <c r="CN425" s="33">
        <v>10200.273090000001</v>
      </c>
      <c r="CO425" s="33">
        <v>12425.78722</v>
      </c>
      <c r="CP425" s="33">
        <v>16413.166700000002</v>
      </c>
      <c r="CQ425" s="33">
        <v>13445.81453</v>
      </c>
      <c r="CR425" s="33">
        <v>10200.273090000001</v>
      </c>
      <c r="CS425" s="33">
        <v>12425.78722</v>
      </c>
      <c r="CT425" s="33">
        <v>16413.166700000002</v>
      </c>
      <c r="CU425" s="33">
        <v>13445.81453</v>
      </c>
      <c r="CV425" s="33">
        <v>10200.273090000001</v>
      </c>
      <c r="CW425" s="33">
        <v>12425.78722</v>
      </c>
      <c r="CX425" s="33">
        <v>16413.166700000002</v>
      </c>
      <c r="CY425" s="33">
        <v>13445.81453</v>
      </c>
      <c r="CZ425" s="33">
        <v>10200.273090000001</v>
      </c>
      <c r="DA425" s="33">
        <v>12425.78722</v>
      </c>
      <c r="DB425" s="33">
        <v>16413.166700000002</v>
      </c>
      <c r="DC425" s="33">
        <v>13445.81453</v>
      </c>
      <c r="DD425" s="33">
        <v>10200.273090000001</v>
      </c>
      <c r="DE425" s="33">
        <v>12425.78722</v>
      </c>
      <c r="DF425" s="33">
        <v>16413.166700000002</v>
      </c>
      <c r="DG425" s="33">
        <v>13445.81453</v>
      </c>
      <c r="DH425" s="33">
        <v>10200.273090000001</v>
      </c>
      <c r="DI425" s="33">
        <v>12425.78722</v>
      </c>
      <c r="DJ425" s="33">
        <v>16413.166700000002</v>
      </c>
      <c r="DK425" s="33">
        <v>13445.81453</v>
      </c>
      <c r="DL425" s="33">
        <v>10200.273090000001</v>
      </c>
      <c r="DM425" s="33">
        <v>12425.78722</v>
      </c>
      <c r="DN425" s="33">
        <v>16413.166700000002</v>
      </c>
      <c r="DO425" s="33">
        <v>13445.81453</v>
      </c>
      <c r="DP425" s="33">
        <v>10200.273090000001</v>
      </c>
      <c r="DQ425" s="33">
        <v>12425.78722</v>
      </c>
      <c r="DR425" s="33">
        <v>16413.166700000002</v>
      </c>
      <c r="DS425" s="33">
        <v>13445.81453</v>
      </c>
      <c r="DT425" s="33">
        <v>10200.273090000001</v>
      </c>
      <c r="DU425" s="33">
        <v>12425.78722</v>
      </c>
      <c r="DV425" s="33">
        <v>16413.166700000002</v>
      </c>
      <c r="DW425" s="33">
        <v>13445.81453</v>
      </c>
      <c r="DX425" s="33">
        <v>10200.273090000001</v>
      </c>
      <c r="DY425" s="33">
        <v>12425.78722</v>
      </c>
      <c r="DZ425" s="33">
        <v>16413.166700000002</v>
      </c>
      <c r="EA425" s="33">
        <v>13445.81453</v>
      </c>
      <c r="EB425" s="33">
        <v>10200.273090000001</v>
      </c>
      <c r="EC425" s="33">
        <v>12425.78722</v>
      </c>
      <c r="ED425" s="33">
        <v>16413.166700000002</v>
      </c>
      <c r="EE425" s="33">
        <v>13445.81453</v>
      </c>
      <c r="EF425" s="33">
        <v>10200.273090000001</v>
      </c>
      <c r="EG425" s="33">
        <v>12425.78722</v>
      </c>
      <c r="EH425" s="33">
        <v>16413.166700000002</v>
      </c>
      <c r="EI425" s="33">
        <v>13445.81453</v>
      </c>
      <c r="EJ425" s="33">
        <v>10200.273090000001</v>
      </c>
      <c r="EK425" s="33">
        <v>12425.78722</v>
      </c>
      <c r="EL425" s="33">
        <v>16413.166700000002</v>
      </c>
      <c r="EM425" s="33">
        <v>13445.81453</v>
      </c>
      <c r="EN425" s="33">
        <v>10200.273090000001</v>
      </c>
      <c r="EO425" s="33">
        <v>12425.78722</v>
      </c>
      <c r="EP425" s="33">
        <v>16413.166700000002</v>
      </c>
      <c r="EQ425" s="33">
        <v>13445.81453</v>
      </c>
      <c r="ER425" s="33">
        <v>10200.273090000001</v>
      </c>
      <c r="ES425" s="33">
        <v>12425.78722</v>
      </c>
      <c r="ET425" s="33">
        <v>16413.166700000002</v>
      </c>
      <c r="EU425" s="33">
        <v>13445.81453</v>
      </c>
      <c r="EV425" s="33">
        <v>10200.273090000001</v>
      </c>
      <c r="EW425" s="33">
        <v>12425.78722</v>
      </c>
      <c r="EX425" s="33">
        <v>16413.166700000002</v>
      </c>
      <c r="EY425" s="33">
        <v>13445.81453</v>
      </c>
      <c r="EZ425" s="33">
        <v>10200.273090000001</v>
      </c>
      <c r="FA425" s="33">
        <v>12425.78722</v>
      </c>
      <c r="FB425" s="33">
        <v>16413.166700000002</v>
      </c>
      <c r="FC425" s="33">
        <v>13445.81453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317.71521059999998</v>
      </c>
      <c r="BY440" s="33">
        <v>387.03489289999999</v>
      </c>
      <c r="BZ440" s="33">
        <v>511.23265700000002</v>
      </c>
      <c r="CA440" s="33">
        <v>418.8064139</v>
      </c>
      <c r="CB440" s="33">
        <v>1562.50063</v>
      </c>
      <c r="CC440" s="33">
        <v>1903.4098590000001</v>
      </c>
      <c r="CD440" s="33">
        <v>2514.2055599999999</v>
      </c>
      <c r="CE440" s="33">
        <v>2059.6599219999998</v>
      </c>
      <c r="CF440" s="33">
        <v>3441.549998</v>
      </c>
      <c r="CG440" s="33">
        <v>4192.4336350000003</v>
      </c>
      <c r="CH440" s="33">
        <v>5537.7668160000003</v>
      </c>
      <c r="CI440" s="33">
        <v>4536.5886339999997</v>
      </c>
      <c r="CJ440" s="33">
        <v>5683.8763099999996</v>
      </c>
      <c r="CK440" s="33">
        <v>6923.9947769999999</v>
      </c>
      <c r="CL440" s="33">
        <v>9145.8736989999998</v>
      </c>
      <c r="CM440" s="33">
        <v>7492.3824080000004</v>
      </c>
      <c r="CN440" s="33">
        <v>8365.0124739999992</v>
      </c>
      <c r="CO440" s="33">
        <v>10190.106100000001</v>
      </c>
      <c r="CP440" s="33">
        <v>13460.06553</v>
      </c>
      <c r="CQ440" s="33">
        <v>11026.60735</v>
      </c>
      <c r="CR440" s="33">
        <v>11459.410550000001</v>
      </c>
      <c r="CS440" s="33">
        <v>13959.64558</v>
      </c>
      <c r="CT440" s="33">
        <v>18439.233339999999</v>
      </c>
      <c r="CU440" s="33">
        <v>15105.58664</v>
      </c>
      <c r="CV440" s="33">
        <v>14391.88855</v>
      </c>
      <c r="CW440" s="33">
        <v>17531.936969999999</v>
      </c>
      <c r="CX440" s="33">
        <v>23157.857039999999</v>
      </c>
      <c r="CY440" s="33">
        <v>18971.125820000001</v>
      </c>
      <c r="CZ440" s="33">
        <v>17269.132969999999</v>
      </c>
      <c r="DA440" s="33">
        <v>21036.943800000001</v>
      </c>
      <c r="DB440" s="33">
        <v>27787.604869999999</v>
      </c>
      <c r="DC440" s="33">
        <v>22763.857100000001</v>
      </c>
      <c r="DD440" s="33">
        <v>18191.785390000001</v>
      </c>
      <c r="DE440" s="33">
        <v>22160.90221</v>
      </c>
      <c r="DF440" s="33">
        <v>29272.236499999999</v>
      </c>
      <c r="DG440" s="33">
        <v>23980.080750000001</v>
      </c>
      <c r="DH440" s="33">
        <v>19791.130130000001</v>
      </c>
      <c r="DI440" s="33">
        <v>24109.194889999999</v>
      </c>
      <c r="DJ440" s="33">
        <v>31845.727569999999</v>
      </c>
      <c r="DK440" s="33">
        <v>26088.3079</v>
      </c>
      <c r="DL440" s="33">
        <v>19791.130130000001</v>
      </c>
      <c r="DM440" s="33">
        <v>24109.194889999999</v>
      </c>
      <c r="DN440" s="33">
        <v>31845.727569999999</v>
      </c>
      <c r="DO440" s="33">
        <v>26088.3079</v>
      </c>
      <c r="DP440" s="33">
        <v>19791.130130000001</v>
      </c>
      <c r="DQ440" s="33">
        <v>24109.194889999999</v>
      </c>
      <c r="DR440" s="33">
        <v>31845.727569999999</v>
      </c>
      <c r="DS440" s="33">
        <v>26088.3079</v>
      </c>
      <c r="DT440" s="33">
        <v>19791.130130000001</v>
      </c>
      <c r="DU440" s="33">
        <v>24109.194889999999</v>
      </c>
      <c r="DV440" s="33">
        <v>31845.727569999999</v>
      </c>
      <c r="DW440" s="33">
        <v>26088.3079</v>
      </c>
      <c r="DX440" s="33">
        <v>19791.130130000001</v>
      </c>
      <c r="DY440" s="33">
        <v>24109.194889999999</v>
      </c>
      <c r="DZ440" s="33">
        <v>31845.727569999999</v>
      </c>
      <c r="EA440" s="33">
        <v>26088.3079</v>
      </c>
      <c r="EB440" s="33">
        <v>19791.130130000001</v>
      </c>
      <c r="EC440" s="33">
        <v>24109.194889999999</v>
      </c>
      <c r="ED440" s="33">
        <v>31845.727569999999</v>
      </c>
      <c r="EE440" s="33">
        <v>26088.3079</v>
      </c>
      <c r="EF440" s="33">
        <v>19791.130130000001</v>
      </c>
      <c r="EG440" s="33">
        <v>24109.194889999999</v>
      </c>
      <c r="EH440" s="33">
        <v>31845.727569999999</v>
      </c>
      <c r="EI440" s="33">
        <v>26088.3079</v>
      </c>
      <c r="EJ440" s="33">
        <v>19791.130130000001</v>
      </c>
      <c r="EK440" s="33">
        <v>24109.194889999999</v>
      </c>
      <c r="EL440" s="33">
        <v>31845.727569999999</v>
      </c>
      <c r="EM440" s="33">
        <v>26088.3079</v>
      </c>
      <c r="EN440" s="33">
        <v>19791.130130000001</v>
      </c>
      <c r="EO440" s="33">
        <v>24109.194889999999</v>
      </c>
      <c r="EP440" s="33">
        <v>31845.727569999999</v>
      </c>
      <c r="EQ440" s="33">
        <v>26088.3079</v>
      </c>
      <c r="ER440" s="33">
        <v>19791.130130000001</v>
      </c>
      <c r="ES440" s="33">
        <v>24109.194889999999</v>
      </c>
      <c r="ET440" s="33">
        <v>31845.727569999999</v>
      </c>
      <c r="EU440" s="33">
        <v>26088.3079</v>
      </c>
      <c r="EV440" s="33">
        <v>19791.130130000001</v>
      </c>
      <c r="EW440" s="33">
        <v>24109.194889999999</v>
      </c>
      <c r="EX440" s="33">
        <v>31845.727569999999</v>
      </c>
      <c r="EY440" s="33">
        <v>26088.3079</v>
      </c>
      <c r="EZ440" s="33">
        <v>19791.130130000001</v>
      </c>
      <c r="FA440" s="33">
        <v>24109.194889999999</v>
      </c>
      <c r="FB440" s="33">
        <v>31845.727569999999</v>
      </c>
      <c r="FC440" s="33">
        <v>26088.3079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317.71521059999998</v>
      </c>
      <c r="BY449" s="33">
        <v>387.03489289999999</v>
      </c>
      <c r="BZ449" s="33">
        <v>511.23265700000002</v>
      </c>
      <c r="CA449" s="33">
        <v>418.8064139</v>
      </c>
      <c r="CB449" s="33">
        <v>1562.50063</v>
      </c>
      <c r="CC449" s="33">
        <v>1903.4098590000001</v>
      </c>
      <c r="CD449" s="33">
        <v>2514.2055599999999</v>
      </c>
      <c r="CE449" s="33">
        <v>2059.6599219999998</v>
      </c>
      <c r="CF449" s="33">
        <v>3441.549998</v>
      </c>
      <c r="CG449" s="33">
        <v>4192.4336350000003</v>
      </c>
      <c r="CH449" s="33">
        <v>5537.7668160000003</v>
      </c>
      <c r="CI449" s="33">
        <v>4536.5886339999997</v>
      </c>
      <c r="CJ449" s="33">
        <v>5683.8763099999996</v>
      </c>
      <c r="CK449" s="33">
        <v>6923.9947769999999</v>
      </c>
      <c r="CL449" s="33">
        <v>9145.8736989999998</v>
      </c>
      <c r="CM449" s="33">
        <v>7492.3824080000004</v>
      </c>
      <c r="CN449" s="33">
        <v>8365.0124739999992</v>
      </c>
      <c r="CO449" s="33">
        <v>10190.106100000001</v>
      </c>
      <c r="CP449" s="33">
        <v>13460.06553</v>
      </c>
      <c r="CQ449" s="33">
        <v>11026.60735</v>
      </c>
      <c r="CR449" s="33">
        <v>11459.410550000001</v>
      </c>
      <c r="CS449" s="33">
        <v>13959.64558</v>
      </c>
      <c r="CT449" s="33">
        <v>18439.233339999999</v>
      </c>
      <c r="CU449" s="33">
        <v>15105.58664</v>
      </c>
      <c r="CV449" s="33">
        <v>14391.88855</v>
      </c>
      <c r="CW449" s="33">
        <v>17531.936969999999</v>
      </c>
      <c r="CX449" s="33">
        <v>23157.857039999999</v>
      </c>
      <c r="CY449" s="33">
        <v>18971.125820000001</v>
      </c>
      <c r="CZ449" s="33">
        <v>17269.132969999999</v>
      </c>
      <c r="DA449" s="33">
        <v>21036.943800000001</v>
      </c>
      <c r="DB449" s="33">
        <v>27787.604869999999</v>
      </c>
      <c r="DC449" s="33">
        <v>22763.857100000001</v>
      </c>
      <c r="DD449" s="33">
        <v>18191.785390000001</v>
      </c>
      <c r="DE449" s="33">
        <v>22160.90221</v>
      </c>
      <c r="DF449" s="33">
        <v>29272.236499999999</v>
      </c>
      <c r="DG449" s="33">
        <v>23980.080750000001</v>
      </c>
      <c r="DH449" s="33">
        <v>19791.130130000001</v>
      </c>
      <c r="DI449" s="33">
        <v>24109.194889999999</v>
      </c>
      <c r="DJ449" s="33">
        <v>31845.727569999999</v>
      </c>
      <c r="DK449" s="33">
        <v>26088.3079</v>
      </c>
      <c r="DL449" s="33">
        <v>19791.130130000001</v>
      </c>
      <c r="DM449" s="33">
        <v>24109.194889999999</v>
      </c>
      <c r="DN449" s="33">
        <v>31845.727569999999</v>
      </c>
      <c r="DO449" s="33">
        <v>26088.3079</v>
      </c>
      <c r="DP449" s="33">
        <v>19791.130130000001</v>
      </c>
      <c r="DQ449" s="33">
        <v>24109.194889999999</v>
      </c>
      <c r="DR449" s="33">
        <v>31845.727569999999</v>
      </c>
      <c r="DS449" s="33">
        <v>26088.3079</v>
      </c>
      <c r="DT449" s="33">
        <v>19791.130130000001</v>
      </c>
      <c r="DU449" s="33">
        <v>24109.194889999999</v>
      </c>
      <c r="DV449" s="33">
        <v>31845.727569999999</v>
      </c>
      <c r="DW449" s="33">
        <v>26088.3079</v>
      </c>
      <c r="DX449" s="33">
        <v>19791.130130000001</v>
      </c>
      <c r="DY449" s="33">
        <v>24109.194889999999</v>
      </c>
      <c r="DZ449" s="33">
        <v>31845.727569999999</v>
      </c>
      <c r="EA449" s="33">
        <v>26088.3079</v>
      </c>
      <c r="EB449" s="33">
        <v>19791.130130000001</v>
      </c>
      <c r="EC449" s="33">
        <v>24109.194889999999</v>
      </c>
      <c r="ED449" s="33">
        <v>31845.727569999999</v>
      </c>
      <c r="EE449" s="33">
        <v>26088.3079</v>
      </c>
      <c r="EF449" s="33">
        <v>19791.130130000001</v>
      </c>
      <c r="EG449" s="33">
        <v>24109.194889999999</v>
      </c>
      <c r="EH449" s="33">
        <v>31845.727569999999</v>
      </c>
      <c r="EI449" s="33">
        <v>26088.3079</v>
      </c>
      <c r="EJ449" s="33">
        <v>19791.130130000001</v>
      </c>
      <c r="EK449" s="33">
        <v>24109.194889999999</v>
      </c>
      <c r="EL449" s="33">
        <v>31845.727569999999</v>
      </c>
      <c r="EM449" s="33">
        <v>26088.3079</v>
      </c>
      <c r="EN449" s="33">
        <v>19791.130130000001</v>
      </c>
      <c r="EO449" s="33">
        <v>24109.194889999999</v>
      </c>
      <c r="EP449" s="33">
        <v>31845.727569999999</v>
      </c>
      <c r="EQ449" s="33">
        <v>26088.3079</v>
      </c>
      <c r="ER449" s="33">
        <v>19791.130130000001</v>
      </c>
      <c r="ES449" s="33">
        <v>24109.194889999999</v>
      </c>
      <c r="ET449" s="33">
        <v>31845.727569999999</v>
      </c>
      <c r="EU449" s="33">
        <v>26088.3079</v>
      </c>
      <c r="EV449" s="33">
        <v>19791.130130000001</v>
      </c>
      <c r="EW449" s="33">
        <v>24109.194889999999</v>
      </c>
      <c r="EX449" s="33">
        <v>31845.727569999999</v>
      </c>
      <c r="EY449" s="33">
        <v>26088.3079</v>
      </c>
      <c r="EZ449" s="33">
        <v>19791.130130000001</v>
      </c>
      <c r="FA449" s="33">
        <v>24109.194889999999</v>
      </c>
      <c r="FB449" s="33">
        <v>31845.727569999999</v>
      </c>
      <c r="FC449" s="33">
        <v>26088.3079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6062.5694290000001</v>
      </c>
      <c r="DM464" s="33">
        <v>7385.31185</v>
      </c>
      <c r="DN464" s="33">
        <v>9755.2253550000005</v>
      </c>
      <c r="DO464" s="33">
        <v>7991.5687930000004</v>
      </c>
      <c r="DP464" s="33">
        <v>8067.6574700000001</v>
      </c>
      <c r="DQ464" s="33">
        <v>9827.8736449999997</v>
      </c>
      <c r="DR464" s="33">
        <v>12981.594289999999</v>
      </c>
      <c r="DS464" s="33">
        <v>10634.63939</v>
      </c>
      <c r="DT464" s="33">
        <v>9644.5278789999993</v>
      </c>
      <c r="DU464" s="33">
        <v>11748.78851</v>
      </c>
      <c r="DV464" s="33">
        <v>15518.922130000001</v>
      </c>
      <c r="DW464" s="33">
        <v>12713.2413</v>
      </c>
      <c r="DX464" s="33">
        <v>11149.472889999999</v>
      </c>
      <c r="DY464" s="33">
        <v>13582.085160000001</v>
      </c>
      <c r="DZ464" s="33">
        <v>17940.515479999998</v>
      </c>
      <c r="EA464" s="33">
        <v>14697.032450000001</v>
      </c>
      <c r="EB464" s="33">
        <v>12740.86371</v>
      </c>
      <c r="EC464" s="33">
        <v>15520.68852</v>
      </c>
      <c r="ED464" s="33">
        <v>20501.207969999999</v>
      </c>
      <c r="EE464" s="33">
        <v>16794.774890000001</v>
      </c>
      <c r="EF464" s="33">
        <v>14694.19722</v>
      </c>
      <c r="EG464" s="33">
        <v>17900.203880000001</v>
      </c>
      <c r="EH464" s="33">
        <v>23644.299159999999</v>
      </c>
      <c r="EI464" s="33">
        <v>19369.623599999999</v>
      </c>
      <c r="EJ464" s="33">
        <v>16466.152740000001</v>
      </c>
      <c r="EK464" s="33">
        <v>20058.767879999999</v>
      </c>
      <c r="EL464" s="33">
        <v>26495.536680000001</v>
      </c>
      <c r="EM464" s="33">
        <v>21705.383150000001</v>
      </c>
      <c r="EN464" s="33">
        <v>16856.063170000001</v>
      </c>
      <c r="EO464" s="33">
        <v>20533.749680000001</v>
      </c>
      <c r="EP464" s="33">
        <v>27122.938010000002</v>
      </c>
      <c r="EQ464" s="33">
        <v>22219.356</v>
      </c>
      <c r="ER464" s="33">
        <v>19303.159810000001</v>
      </c>
      <c r="ES464" s="33">
        <v>23514.758320000001</v>
      </c>
      <c r="ET464" s="33">
        <v>31060.538970000001</v>
      </c>
      <c r="EU464" s="33">
        <v>25445.0743</v>
      </c>
      <c r="EV464" s="33">
        <v>21390.33368</v>
      </c>
      <c r="EW464" s="33">
        <v>26057.315579999999</v>
      </c>
      <c r="EX464" s="33">
        <v>34418.991470000001</v>
      </c>
      <c r="EY464" s="33">
        <v>28196.34894</v>
      </c>
      <c r="EZ464" s="33">
        <v>21792.27936</v>
      </c>
      <c r="FA464" s="33">
        <v>26546.958490000001</v>
      </c>
      <c r="FB464" s="33">
        <v>35065.758609999997</v>
      </c>
      <c r="FC464" s="33">
        <v>28726.186430000002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6062.5694290000001</v>
      </c>
      <c r="DM473" s="33">
        <v>7385.31185</v>
      </c>
      <c r="DN473" s="33">
        <v>9755.2253550000005</v>
      </c>
      <c r="DO473" s="33">
        <v>7991.5687930000004</v>
      </c>
      <c r="DP473" s="33">
        <v>8067.6574700000001</v>
      </c>
      <c r="DQ473" s="33">
        <v>9827.8736449999997</v>
      </c>
      <c r="DR473" s="33">
        <v>12981.594289999999</v>
      </c>
      <c r="DS473" s="33">
        <v>10634.63939</v>
      </c>
      <c r="DT473" s="33">
        <v>9644.5278789999993</v>
      </c>
      <c r="DU473" s="33">
        <v>11748.78851</v>
      </c>
      <c r="DV473" s="33">
        <v>15518.922130000001</v>
      </c>
      <c r="DW473" s="33">
        <v>12713.2413</v>
      </c>
      <c r="DX473" s="33">
        <v>11149.472889999999</v>
      </c>
      <c r="DY473" s="33">
        <v>13582.085160000001</v>
      </c>
      <c r="DZ473" s="33">
        <v>17940.515479999998</v>
      </c>
      <c r="EA473" s="33">
        <v>14697.032450000001</v>
      </c>
      <c r="EB473" s="33">
        <v>12740.86371</v>
      </c>
      <c r="EC473" s="33">
        <v>15520.68852</v>
      </c>
      <c r="ED473" s="33">
        <v>20501.207969999999</v>
      </c>
      <c r="EE473" s="33">
        <v>16794.774890000001</v>
      </c>
      <c r="EF473" s="33">
        <v>14694.19722</v>
      </c>
      <c r="EG473" s="33">
        <v>17900.203880000001</v>
      </c>
      <c r="EH473" s="33">
        <v>23644.299159999999</v>
      </c>
      <c r="EI473" s="33">
        <v>19369.623599999999</v>
      </c>
      <c r="EJ473" s="33">
        <v>16466.152740000001</v>
      </c>
      <c r="EK473" s="33">
        <v>20058.767879999999</v>
      </c>
      <c r="EL473" s="33">
        <v>26495.536680000001</v>
      </c>
      <c r="EM473" s="33">
        <v>21705.383150000001</v>
      </c>
      <c r="EN473" s="33">
        <v>16856.063170000001</v>
      </c>
      <c r="EO473" s="33">
        <v>20533.749680000001</v>
      </c>
      <c r="EP473" s="33">
        <v>27122.938010000002</v>
      </c>
      <c r="EQ473" s="33">
        <v>22219.356</v>
      </c>
      <c r="ER473" s="33">
        <v>19303.159810000001</v>
      </c>
      <c r="ES473" s="33">
        <v>23514.758320000001</v>
      </c>
      <c r="ET473" s="33">
        <v>31060.538970000001</v>
      </c>
      <c r="EU473" s="33">
        <v>25445.0743</v>
      </c>
      <c r="EV473" s="33">
        <v>21390.33368</v>
      </c>
      <c r="EW473" s="33">
        <v>26057.315579999999</v>
      </c>
      <c r="EX473" s="33">
        <v>34418.991470000001</v>
      </c>
      <c r="EY473" s="33">
        <v>28196.34894</v>
      </c>
      <c r="EZ473" s="33">
        <v>21792.27936</v>
      </c>
      <c r="FA473" s="33">
        <v>26546.958490000001</v>
      </c>
      <c r="FB473" s="33">
        <v>35065.758609999997</v>
      </c>
      <c r="FC473" s="33">
        <v>28726.186430000002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X654" s="33">
        <v>92.339770610000002</v>
      </c>
      <c r="CY654" s="33">
        <v>1861.7816150000001</v>
      </c>
      <c r="CZ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327.07370450000002</v>
      </c>
      <c r="DO654" s="33">
        <v>1861.7816150000001</v>
      </c>
      <c r="DP654" s="33">
        <v>1861.7816150000001</v>
      </c>
      <c r="DR654" s="33">
        <v>502.15992679999999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DZ654" s="33">
        <v>408.53422060000003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1389.5688990000001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92.339770610000002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327.07370450000002</v>
      </c>
      <c r="DO665" s="33">
        <v>1888.310819</v>
      </c>
      <c r="DP665" s="33">
        <v>3032.856464</v>
      </c>
      <c r="DQ665" s="33">
        <v>0</v>
      </c>
      <c r="DR665" s="33">
        <v>502.15992679999999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408.53422060000003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1389.5688990000001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2420.416119</v>
      </c>
      <c r="CI666" s="33">
        <v>2714.5060189999999</v>
      </c>
      <c r="CJ666" s="33">
        <v>2632.9656650000002</v>
      </c>
      <c r="CM666" s="33">
        <v>2714.5060189999999</v>
      </c>
      <c r="CN666" s="33">
        <v>2124.7557219999999</v>
      </c>
      <c r="CQ666" s="33">
        <v>2714.5060189999999</v>
      </c>
      <c r="CR666" s="33">
        <v>863.9339827</v>
      </c>
      <c r="CU666" s="33">
        <v>2714.5060189999999</v>
      </c>
      <c r="CV666" s="33">
        <v>537.90450439999995</v>
      </c>
      <c r="CY666" s="33">
        <v>2714.5060189999999</v>
      </c>
      <c r="DC666" s="33">
        <v>2714.5060189999999</v>
      </c>
      <c r="DD666" s="33">
        <v>928.23693279999998</v>
      </c>
      <c r="DG666" s="33">
        <v>2714.5060189999999</v>
      </c>
      <c r="DH666" s="33">
        <v>609.87911389999999</v>
      </c>
      <c r="DK666" s="33">
        <v>2714.5060189999999</v>
      </c>
      <c r="DO666" s="33">
        <v>1939.5926019999999</v>
      </c>
      <c r="DS666" s="33">
        <v>1209.7480519999999</v>
      </c>
      <c r="DW666" s="33">
        <v>976.74492290000001</v>
      </c>
      <c r="DX666" s="33">
        <v>9.4605237140000007</v>
      </c>
      <c r="EA666" s="33">
        <v>2189.6067750000002</v>
      </c>
      <c r="EB666" s="33">
        <v>789.53530709999995</v>
      </c>
      <c r="EE666" s="33">
        <v>245.57355340000001</v>
      </c>
      <c r="EF666" s="33">
        <v>2085.2039530000002</v>
      </c>
      <c r="EI666" s="33">
        <v>2284.2811780000002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56.32325135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336.39975779999997</v>
      </c>
      <c r="CE668" s="33">
        <v>1470.4758609999999</v>
      </c>
      <c r="CF668" s="33">
        <v>965.47351960000003</v>
      </c>
      <c r="CI668" s="33">
        <v>1470.4758609999999</v>
      </c>
      <c r="CJ668" s="33">
        <v>440.57427539999998</v>
      </c>
      <c r="CM668" s="33">
        <v>1470.4758609999999</v>
      </c>
      <c r="CN668" s="33">
        <v>440.57427539999998</v>
      </c>
      <c r="CQ668" s="33">
        <v>1470.4758609999999</v>
      </c>
      <c r="CR668" s="33">
        <v>524.8992442</v>
      </c>
      <c r="CU668" s="33">
        <v>1470.4758609999999</v>
      </c>
      <c r="CY668" s="33">
        <v>867.66836020000005</v>
      </c>
      <c r="DC668" s="33">
        <v>440.57427539999998</v>
      </c>
      <c r="DG668" s="33">
        <v>1470.4758609999999</v>
      </c>
      <c r="DH668" s="33">
        <v>945.57661689999998</v>
      </c>
      <c r="DK668" s="33">
        <v>1470.4758609999999</v>
      </c>
      <c r="EE668" s="33">
        <v>1470.4758609999999</v>
      </c>
      <c r="EJ668" s="33">
        <v>627.85476210000002</v>
      </c>
      <c r="EM668" s="33">
        <v>116.3642093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110.0439306</v>
      </c>
      <c r="BS669" s="33">
        <v>168.64993770000001</v>
      </c>
      <c r="BT669" s="33">
        <v>168.64993770000001</v>
      </c>
      <c r="BW669" s="33">
        <v>168.64993770000001</v>
      </c>
      <c r="BX669" s="33">
        <v>153.69064299999999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24.52716324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56.32325135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110.0439306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4574.5929420000002</v>
      </c>
      <c r="BY677" s="33">
        <v>0</v>
      </c>
      <c r="BZ677" s="33">
        <v>235.92041839999999</v>
      </c>
      <c r="CA677" s="33">
        <v>4589.5522369999999</v>
      </c>
      <c r="CB677" s="33">
        <v>3286.826196</v>
      </c>
      <c r="CC677" s="33">
        <v>0</v>
      </c>
      <c r="CD677" s="33">
        <v>0</v>
      </c>
      <c r="CE677" s="33">
        <v>4589.5522369999999</v>
      </c>
      <c r="CF677" s="33">
        <v>3621.8100570000001</v>
      </c>
      <c r="CG677" s="33">
        <v>0</v>
      </c>
      <c r="CH677" s="33">
        <v>0</v>
      </c>
      <c r="CI677" s="33">
        <v>4589.5522369999999</v>
      </c>
      <c r="CJ677" s="33">
        <v>3309.4603590000002</v>
      </c>
      <c r="CK677" s="33">
        <v>0</v>
      </c>
      <c r="CL677" s="33">
        <v>0</v>
      </c>
      <c r="CM677" s="33">
        <v>4589.5522369999999</v>
      </c>
      <c r="CN677" s="33">
        <v>2801.2504159999999</v>
      </c>
      <c r="CO677" s="33">
        <v>0</v>
      </c>
      <c r="CP677" s="33">
        <v>0</v>
      </c>
      <c r="CQ677" s="33">
        <v>4589.5522369999999</v>
      </c>
      <c r="CR677" s="33">
        <v>1624.753645</v>
      </c>
      <c r="CS677" s="33">
        <v>0</v>
      </c>
      <c r="CT677" s="33">
        <v>0</v>
      </c>
      <c r="CU677" s="33">
        <v>4589.5522369999999</v>
      </c>
      <c r="CV677" s="33">
        <v>773.82492290000005</v>
      </c>
      <c r="CW677" s="33">
        <v>0</v>
      </c>
      <c r="CX677" s="33">
        <v>0</v>
      </c>
      <c r="CY677" s="33">
        <v>3986.7447360000001</v>
      </c>
      <c r="CZ677" s="33">
        <v>235.92041839999999</v>
      </c>
      <c r="DA677" s="33">
        <v>0</v>
      </c>
      <c r="DB677" s="33">
        <v>0</v>
      </c>
      <c r="DC677" s="33">
        <v>3415.5278760000001</v>
      </c>
      <c r="DD677" s="33">
        <v>1164.1573510000001</v>
      </c>
      <c r="DE677" s="33">
        <v>0</v>
      </c>
      <c r="DF677" s="33">
        <v>0</v>
      </c>
      <c r="DG677" s="33">
        <v>4589.5522369999999</v>
      </c>
      <c r="DH677" s="33">
        <v>1791.3761489999999</v>
      </c>
      <c r="DI677" s="33">
        <v>0</v>
      </c>
      <c r="DJ677" s="33">
        <v>0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2344.1629589999998</v>
      </c>
      <c r="DP677" s="33">
        <v>235.92041839999999</v>
      </c>
      <c r="DQ677" s="33">
        <v>0</v>
      </c>
      <c r="DR677" s="33">
        <v>0</v>
      </c>
      <c r="DS677" s="33">
        <v>1614.3184080000001</v>
      </c>
      <c r="DT677" s="33">
        <v>0</v>
      </c>
      <c r="DU677" s="33">
        <v>0</v>
      </c>
      <c r="DV677" s="33">
        <v>0</v>
      </c>
      <c r="DW677" s="33">
        <v>1381.3152789999999</v>
      </c>
      <c r="DX677" s="33">
        <v>245.38094219999999</v>
      </c>
      <c r="DY677" s="33">
        <v>0</v>
      </c>
      <c r="DZ677" s="33">
        <v>0</v>
      </c>
      <c r="EA677" s="33">
        <v>2358.2567130000002</v>
      </c>
      <c r="EB677" s="33">
        <v>1025.4557259999999</v>
      </c>
      <c r="EC677" s="33">
        <v>0</v>
      </c>
      <c r="ED677" s="33">
        <v>0</v>
      </c>
      <c r="EE677" s="33">
        <v>2120.6197710000001</v>
      </c>
      <c r="EF677" s="33">
        <v>2321.1243720000002</v>
      </c>
      <c r="EG677" s="33">
        <v>0</v>
      </c>
      <c r="EH677" s="33">
        <v>0</v>
      </c>
      <c r="EI677" s="33">
        <v>2688.8515339999999</v>
      </c>
      <c r="EJ677" s="33">
        <v>3578.2811999999999</v>
      </c>
      <c r="EK677" s="33">
        <v>0</v>
      </c>
      <c r="EL677" s="33">
        <v>0</v>
      </c>
      <c r="EM677" s="33">
        <v>3235.4405849999998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143.00615300000001</v>
      </c>
      <c r="BK678" s="33">
        <v>1864.6240299999999</v>
      </c>
      <c r="BL678" s="33">
        <v>662.01583019999998</v>
      </c>
      <c r="BO678" s="33">
        <v>1864.6240299999999</v>
      </c>
      <c r="BP678" s="33">
        <v>887.36059320000004</v>
      </c>
      <c r="BS678" s="33">
        <v>1864.6240299999999</v>
      </c>
      <c r="BT678" s="33">
        <v>1261.8499420000001</v>
      </c>
      <c r="BW678" s="33">
        <v>1864.6240299999999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1602.950423</v>
      </c>
      <c r="CU678" s="33">
        <v>504.63127429999997</v>
      </c>
      <c r="DG678" s="33">
        <v>48.141397789999999</v>
      </c>
      <c r="DK678" s="33">
        <v>1864.6240299999999</v>
      </c>
      <c r="EN678" s="33">
        <v>598.34086239999999</v>
      </c>
      <c r="EQ678" s="33">
        <v>788.99846939999998</v>
      </c>
      <c r="ER678" s="33">
        <v>1415.497439</v>
      </c>
      <c r="EU678" s="33">
        <v>713.40108420000001</v>
      </c>
      <c r="EV678" s="33">
        <v>1864.6240299999999</v>
      </c>
      <c r="EY678" s="33">
        <v>768.41081829999996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V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143.00615300000001</v>
      </c>
      <c r="BI689" s="33">
        <v>0</v>
      </c>
      <c r="BJ689" s="33">
        <v>0</v>
      </c>
      <c r="BK689" s="33">
        <v>2075.9101879999998</v>
      </c>
      <c r="BL689" s="33">
        <v>662.01583019999998</v>
      </c>
      <c r="BM689" s="33">
        <v>0</v>
      </c>
      <c r="BN689" s="33">
        <v>0</v>
      </c>
      <c r="BO689" s="33">
        <v>2075.9101879999998</v>
      </c>
      <c r="BP689" s="33">
        <v>887.36059320000004</v>
      </c>
      <c r="BQ689" s="33">
        <v>0</v>
      </c>
      <c r="BR689" s="33">
        <v>0</v>
      </c>
      <c r="BS689" s="33">
        <v>2075.9101879999998</v>
      </c>
      <c r="BT689" s="33">
        <v>1261.8499420000001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1602.950423</v>
      </c>
      <c r="CR689" s="33">
        <v>0</v>
      </c>
      <c r="CS689" s="33">
        <v>0</v>
      </c>
      <c r="CT689" s="33">
        <v>0</v>
      </c>
      <c r="CU689" s="33">
        <v>504.63127429999997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48.141397789999999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598.34086239999999</v>
      </c>
      <c r="EO689" s="33">
        <v>0</v>
      </c>
      <c r="EP689" s="33">
        <v>0</v>
      </c>
      <c r="EQ689" s="33">
        <v>788.99846939999998</v>
      </c>
      <c r="ER689" s="33">
        <v>1415.497439</v>
      </c>
      <c r="ES689" s="33">
        <v>0</v>
      </c>
      <c r="ET689" s="33">
        <v>0</v>
      </c>
      <c r="EU689" s="33">
        <v>713.40108420000001</v>
      </c>
      <c r="EV689" s="33">
        <v>2075.9101879999998</v>
      </c>
      <c r="EW689" s="33">
        <v>0</v>
      </c>
      <c r="EX689" s="33">
        <v>0</v>
      </c>
      <c r="EY689" s="33">
        <v>768.41081829999996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189.49431200000001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J751" s="33">
        <v>404.24961889999997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3031.9089920000001</v>
      </c>
      <c r="EO751" s="33">
        <v>218.5880956</v>
      </c>
      <c r="EQ751" s="33">
        <v>3031.9089920000001</v>
      </c>
      <c r="ER751" s="33">
        <v>3031.9089920000001</v>
      </c>
      <c r="ES751" s="33">
        <v>939.53864190000002</v>
      </c>
      <c r="EU751" s="33">
        <v>3031.9089920000001</v>
      </c>
      <c r="EV751" s="33">
        <v>3031.9089920000001</v>
      </c>
      <c r="EW751" s="33">
        <v>1160.5452990000001</v>
      </c>
      <c r="EX751" s="33">
        <v>697.36015710000004</v>
      </c>
      <c r="EY751" s="33">
        <v>3031.9089920000001</v>
      </c>
      <c r="EZ751" s="33">
        <v>3031.9089920000001</v>
      </c>
      <c r="FA751" s="33">
        <v>1063.597732</v>
      </c>
      <c r="FB751" s="33">
        <v>1428.4336029999999</v>
      </c>
      <c r="FC751" s="33">
        <v>3031.9089920000001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257.48724229999999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269.7319675</v>
      </c>
      <c r="CI756" s="33">
        <v>366.67149369999998</v>
      </c>
      <c r="CJ756" s="33">
        <v>366.67149369999998</v>
      </c>
      <c r="CL756" s="33">
        <v>345.27198079999999</v>
      </c>
      <c r="CM756" s="33">
        <v>366.67149369999998</v>
      </c>
      <c r="CN756" s="33">
        <v>366.67149369999998</v>
      </c>
      <c r="CP756" s="33">
        <v>148.9679855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X756" s="33">
        <v>32.694788299999999</v>
      </c>
      <c r="CY756" s="33">
        <v>366.67149369999998</v>
      </c>
      <c r="CZ756" s="33">
        <v>926.62718570000004</v>
      </c>
      <c r="DB756" s="33">
        <v>599.34162679999997</v>
      </c>
      <c r="DC756" s="33">
        <v>926.62718570000004</v>
      </c>
      <c r="DD756" s="33">
        <v>926.62718570000004</v>
      </c>
      <c r="DF756" s="33">
        <v>636.3738816</v>
      </c>
      <c r="DG756" s="33">
        <v>926.62718570000004</v>
      </c>
      <c r="DH756" s="33">
        <v>926.62718570000004</v>
      </c>
      <c r="DJ756" s="33">
        <v>544.6844261</v>
      </c>
      <c r="DK756" s="33">
        <v>926.62718570000004</v>
      </c>
      <c r="DL756" s="33">
        <v>926.62718570000004</v>
      </c>
      <c r="DN756" s="33">
        <v>315.20736579999999</v>
      </c>
      <c r="DO756" s="33">
        <v>926.62718570000004</v>
      </c>
      <c r="DP756" s="33">
        <v>926.62718570000004</v>
      </c>
      <c r="DR756" s="33">
        <v>403.19600960000002</v>
      </c>
      <c r="DS756" s="33">
        <v>926.62718570000004</v>
      </c>
      <c r="DT756" s="33">
        <v>926.62718570000004</v>
      </c>
      <c r="DV756" s="33">
        <v>490.98279109999999</v>
      </c>
      <c r="DW756" s="33">
        <v>926.62718570000004</v>
      </c>
      <c r="DX756" s="33">
        <v>926.62718570000004</v>
      </c>
      <c r="DZ756" s="33">
        <v>578.07699330000003</v>
      </c>
      <c r="EA756" s="33">
        <v>926.62718570000004</v>
      </c>
      <c r="EB756" s="33">
        <v>926.62718570000004</v>
      </c>
      <c r="ED756" s="33">
        <v>664.27354909999997</v>
      </c>
      <c r="EE756" s="33">
        <v>926.62718570000004</v>
      </c>
      <c r="EF756" s="33">
        <v>926.62718570000004</v>
      </c>
      <c r="EH756" s="33">
        <v>749.35487860000001</v>
      </c>
      <c r="EI756" s="33">
        <v>926.62718570000004</v>
      </c>
      <c r="EJ756" s="33">
        <v>926.62718570000004</v>
      </c>
      <c r="EL756" s="33">
        <v>805.14569159999996</v>
      </c>
      <c r="EM756" s="33">
        <v>926.62718570000004</v>
      </c>
      <c r="EN756" s="33">
        <v>926.62718570000004</v>
      </c>
      <c r="EP756" s="33">
        <v>768.21423700000003</v>
      </c>
      <c r="EQ756" s="33">
        <v>926.62718570000004</v>
      </c>
      <c r="ER756" s="33">
        <v>926.62718570000004</v>
      </c>
      <c r="ET756" s="33">
        <v>848.40647049999995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813.65304800000001</v>
      </c>
      <c r="CE761" s="33">
        <v>1249.7149879999999</v>
      </c>
      <c r="CF761" s="33">
        <v>1439.2093</v>
      </c>
      <c r="CG761" s="33">
        <v>0</v>
      </c>
      <c r="CH761" s="33">
        <v>648.72059149999995</v>
      </c>
      <c r="CI761" s="33">
        <v>1439.2093</v>
      </c>
      <c r="CJ761" s="33">
        <v>1628.703612</v>
      </c>
      <c r="CK761" s="33">
        <v>0</v>
      </c>
      <c r="CL761" s="33">
        <v>534.76629279999997</v>
      </c>
      <c r="CM761" s="33">
        <v>1628.703612</v>
      </c>
      <c r="CN761" s="33">
        <v>2309.9356630000002</v>
      </c>
      <c r="CO761" s="33">
        <v>0</v>
      </c>
      <c r="CP761" s="33">
        <v>148.9679855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32.694788299999999</v>
      </c>
      <c r="CY761" s="33">
        <v>2688.9242869999998</v>
      </c>
      <c r="CZ761" s="33">
        <v>3438.3742910000001</v>
      </c>
      <c r="DA761" s="33">
        <v>34.509523059999999</v>
      </c>
      <c r="DB761" s="33">
        <v>599.34162679999997</v>
      </c>
      <c r="DC761" s="33">
        <v>3438.3742910000001</v>
      </c>
      <c r="DD761" s="33">
        <v>3627.8686029999999</v>
      </c>
      <c r="DE761" s="33">
        <v>0</v>
      </c>
      <c r="DF761" s="33">
        <v>636.3738816</v>
      </c>
      <c r="DG761" s="33">
        <v>3627.8686029999999</v>
      </c>
      <c r="DH761" s="33">
        <v>3817.3629150000002</v>
      </c>
      <c r="DI761" s="33">
        <v>0</v>
      </c>
      <c r="DJ761" s="33">
        <v>948.93404499999997</v>
      </c>
      <c r="DK761" s="33">
        <v>3817.3629150000002</v>
      </c>
      <c r="DL761" s="33">
        <v>4006.857227</v>
      </c>
      <c r="DM761" s="33">
        <v>0</v>
      </c>
      <c r="DN761" s="33">
        <v>315.20736579999999</v>
      </c>
      <c r="DO761" s="33">
        <v>4006.857227</v>
      </c>
      <c r="DP761" s="33">
        <v>4202.0363690000004</v>
      </c>
      <c r="DQ761" s="33">
        <v>0</v>
      </c>
      <c r="DR761" s="33">
        <v>403.19600960000002</v>
      </c>
      <c r="DS761" s="33">
        <v>4202.0363690000004</v>
      </c>
      <c r="DT761" s="33">
        <v>4391.5306810000002</v>
      </c>
      <c r="DU761" s="33">
        <v>0</v>
      </c>
      <c r="DV761" s="33">
        <v>490.98279109999999</v>
      </c>
      <c r="DW761" s="33">
        <v>4391.5306810000002</v>
      </c>
      <c r="DX761" s="33">
        <v>4581.024993</v>
      </c>
      <c r="DY761" s="33">
        <v>0</v>
      </c>
      <c r="DZ761" s="33">
        <v>578.07699330000003</v>
      </c>
      <c r="EA761" s="33">
        <v>4581.024993</v>
      </c>
      <c r="EB761" s="33">
        <v>4770.5193049999998</v>
      </c>
      <c r="EC761" s="33">
        <v>0</v>
      </c>
      <c r="ED761" s="33">
        <v>664.27354909999997</v>
      </c>
      <c r="EE761" s="33">
        <v>4770.5193049999998</v>
      </c>
      <c r="EF761" s="33">
        <v>4960.0136169999996</v>
      </c>
      <c r="EG761" s="33">
        <v>0</v>
      </c>
      <c r="EH761" s="33">
        <v>749.35487860000001</v>
      </c>
      <c r="EI761" s="33">
        <v>4960.0136169999996</v>
      </c>
      <c r="EJ761" s="33">
        <v>5149.5079290000003</v>
      </c>
      <c r="EK761" s="33">
        <v>0</v>
      </c>
      <c r="EL761" s="33">
        <v>805.14569159999996</v>
      </c>
      <c r="EM761" s="33">
        <v>5149.5079290000003</v>
      </c>
      <c r="EN761" s="33">
        <v>5149.5079290000003</v>
      </c>
      <c r="EO761" s="33">
        <v>218.5880956</v>
      </c>
      <c r="EP761" s="33">
        <v>768.21423700000003</v>
      </c>
      <c r="EQ761" s="33">
        <v>5149.5079290000003</v>
      </c>
      <c r="ER761" s="33">
        <v>5149.5079290000003</v>
      </c>
      <c r="ES761" s="33">
        <v>939.53864190000002</v>
      </c>
      <c r="ET761" s="33">
        <v>848.40647049999995</v>
      </c>
      <c r="EU761" s="33">
        <v>5149.5079290000003</v>
      </c>
      <c r="EV761" s="33">
        <v>5149.5079290000003</v>
      </c>
      <c r="EW761" s="33">
        <v>1160.5452990000001</v>
      </c>
      <c r="EX761" s="33">
        <v>1623.987343</v>
      </c>
      <c r="EY761" s="33">
        <v>5149.5079290000003</v>
      </c>
      <c r="EZ761" s="33">
        <v>5149.5079290000003</v>
      </c>
      <c r="FA761" s="33">
        <v>1063.597732</v>
      </c>
      <c r="FB761" s="33">
        <v>2355.0607890000001</v>
      </c>
      <c r="FC761" s="33">
        <v>5149.5079290000003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61729.798430000003</v>
      </c>
      <c r="M762" s="33">
        <v>61707.582520000004</v>
      </c>
      <c r="N762" s="33">
        <v>61949.407299999999</v>
      </c>
      <c r="O762" s="33">
        <v>63865.208500000001</v>
      </c>
      <c r="P762" s="33">
        <v>62145.410210000002</v>
      </c>
      <c r="Q762" s="33">
        <v>64077.70592</v>
      </c>
      <c r="R762" s="33">
        <v>64437.88078</v>
      </c>
      <c r="S762" s="33">
        <v>66440.027390000003</v>
      </c>
      <c r="T762" s="33">
        <v>68315.533379999993</v>
      </c>
      <c r="U762" s="33">
        <v>64242.571620000002</v>
      </c>
      <c r="V762" s="33">
        <v>64484.471680000002</v>
      </c>
      <c r="W762" s="33">
        <v>66486.214059999998</v>
      </c>
      <c r="X762" s="33">
        <v>69555.956340000004</v>
      </c>
      <c r="Y762" s="33">
        <v>65414.344210000003</v>
      </c>
      <c r="Z762" s="33">
        <v>65659.034270000004</v>
      </c>
      <c r="AA762" s="33">
        <v>67692.888980000003</v>
      </c>
      <c r="AB762" s="33">
        <v>70679.172990000006</v>
      </c>
      <c r="AC762" s="33">
        <v>66462.653609999994</v>
      </c>
      <c r="AD762" s="33">
        <v>66706.371079999997</v>
      </c>
      <c r="AE762" s="33">
        <v>68778.355769999995</v>
      </c>
      <c r="AF762" s="33">
        <v>75854.301420000003</v>
      </c>
      <c r="AG762" s="33">
        <v>71336.465760000006</v>
      </c>
      <c r="AH762" s="33">
        <v>71606.339080000005</v>
      </c>
      <c r="AI762" s="33">
        <v>73824.949909999996</v>
      </c>
      <c r="AJ762" s="33">
        <v>79651.43909</v>
      </c>
      <c r="AK762" s="33">
        <v>74922.116399999999</v>
      </c>
      <c r="AL762" s="33">
        <v>75213.317649999997</v>
      </c>
      <c r="AM762" s="33">
        <v>77536.335649999994</v>
      </c>
      <c r="AN762" s="33">
        <v>83543.589309999996</v>
      </c>
      <c r="AO762" s="33">
        <v>78603.965379999994</v>
      </c>
      <c r="AP762" s="33">
        <v>78918.585560000007</v>
      </c>
      <c r="AQ762" s="33">
        <v>81343.342329999999</v>
      </c>
      <c r="AR762" s="33">
        <v>86965.192110000004</v>
      </c>
      <c r="AS762" s="33">
        <v>81817.169370000003</v>
      </c>
      <c r="AT762" s="33">
        <v>82142.162630000006</v>
      </c>
      <c r="AU762" s="33">
        <v>84670.77205</v>
      </c>
      <c r="AV762" s="33">
        <v>90531.503519999998</v>
      </c>
      <c r="AW762" s="33">
        <v>85161.350349999993</v>
      </c>
      <c r="AX762" s="33">
        <v>85496.791540000006</v>
      </c>
      <c r="AY762" s="33">
        <v>88136.401670000007</v>
      </c>
      <c r="AZ762" s="33">
        <v>94135.366959999999</v>
      </c>
      <c r="BA762" s="33">
        <v>88541.154630000005</v>
      </c>
      <c r="BB762" s="33">
        <v>88888.782160000002</v>
      </c>
      <c r="BC762" s="33">
        <v>91640.123600000006</v>
      </c>
      <c r="BD762" s="33">
        <v>97866.624429999996</v>
      </c>
      <c r="BE762" s="33">
        <v>92036.273860000001</v>
      </c>
      <c r="BF762" s="33">
        <v>92394.927249999993</v>
      </c>
      <c r="BG762" s="33">
        <v>95265.360809999998</v>
      </c>
      <c r="BH762" s="33">
        <v>101071.1801</v>
      </c>
      <c r="BI762" s="33">
        <v>95046.304539999997</v>
      </c>
      <c r="BJ762" s="33">
        <v>95413.520759999999</v>
      </c>
      <c r="BK762" s="33">
        <v>98386.873930000002</v>
      </c>
      <c r="BL762" s="33">
        <v>104084.253</v>
      </c>
      <c r="BM762" s="33">
        <v>97865.278019999998</v>
      </c>
      <c r="BN762" s="33">
        <v>98242.426980000004</v>
      </c>
      <c r="BO762" s="33">
        <v>101312.6523</v>
      </c>
      <c r="BP762" s="33">
        <v>107212.5376</v>
      </c>
      <c r="BQ762" s="33">
        <v>100791.1878</v>
      </c>
      <c r="BR762" s="33">
        <v>101179.2078</v>
      </c>
      <c r="BS762" s="33">
        <v>104349.34329999999</v>
      </c>
      <c r="BT762" s="33">
        <v>110429.5006</v>
      </c>
      <c r="BU762" s="33">
        <v>103802.4041</v>
      </c>
      <c r="BV762" s="33">
        <v>104202.81849999999</v>
      </c>
      <c r="BW762" s="33">
        <v>107473.76760000001</v>
      </c>
      <c r="BX762" s="33">
        <v>113747.84699999999</v>
      </c>
      <c r="BY762" s="33">
        <v>106913.5287</v>
      </c>
      <c r="BZ762" s="33">
        <v>107328.192</v>
      </c>
      <c r="CA762" s="33">
        <v>110700.7681</v>
      </c>
      <c r="CB762" s="33">
        <v>117231.18640000001</v>
      </c>
      <c r="CC762" s="33">
        <v>110175.428</v>
      </c>
      <c r="CD762" s="33">
        <v>110601.6946</v>
      </c>
      <c r="CE762" s="33">
        <v>114084.1618</v>
      </c>
      <c r="CF762" s="33">
        <v>120773.2763</v>
      </c>
      <c r="CG762" s="33">
        <v>113496.1026</v>
      </c>
      <c r="CH762" s="33">
        <v>113934.52559999999</v>
      </c>
      <c r="CI762" s="33">
        <v>117526.60890000001</v>
      </c>
      <c r="CJ762" s="33">
        <v>124312.1203</v>
      </c>
      <c r="CK762" s="33">
        <v>116817.6899</v>
      </c>
      <c r="CL762" s="33">
        <v>117268.8481</v>
      </c>
      <c r="CM762" s="33">
        <v>120968.5782</v>
      </c>
      <c r="CN762" s="33">
        <v>127965.1669</v>
      </c>
      <c r="CO762" s="33">
        <v>120238.9215</v>
      </c>
      <c r="CP762" s="33">
        <v>120702.523</v>
      </c>
      <c r="CQ762" s="33">
        <v>124514.8129</v>
      </c>
      <c r="CR762" s="33">
        <v>131740.5778</v>
      </c>
      <c r="CS762" s="33">
        <v>123779.8414</v>
      </c>
      <c r="CT762" s="33">
        <v>124256.3251</v>
      </c>
      <c r="CU762" s="33">
        <v>128184.171</v>
      </c>
      <c r="CV762" s="33">
        <v>135761.77100000001</v>
      </c>
      <c r="CW762" s="33">
        <v>127557.53539999999</v>
      </c>
      <c r="CX762" s="33">
        <v>128050.2384</v>
      </c>
      <c r="CY762" s="33">
        <v>132096.7708</v>
      </c>
      <c r="CZ762" s="33">
        <v>139735.12700000001</v>
      </c>
      <c r="DA762" s="33">
        <v>131282.7439</v>
      </c>
      <c r="DB762" s="33">
        <v>131788.4657</v>
      </c>
      <c r="DC762" s="33">
        <v>135958.0417</v>
      </c>
      <c r="DD762" s="33">
        <v>143746.82680000001</v>
      </c>
      <c r="DE762" s="33">
        <v>135029.49119999999</v>
      </c>
      <c r="DF762" s="33">
        <v>135549.66029999999</v>
      </c>
      <c r="DG762" s="33">
        <v>139850.7831</v>
      </c>
      <c r="DH762" s="33">
        <v>147605.75829999999</v>
      </c>
      <c r="DI762" s="33">
        <v>138631.17180000001</v>
      </c>
      <c r="DJ762" s="33">
        <v>139165.0128</v>
      </c>
      <c r="DK762" s="33">
        <v>143594.17379999999</v>
      </c>
      <c r="DL762" s="33">
        <v>151431.81909999999</v>
      </c>
      <c r="DM762" s="33">
        <v>142203.44219999999</v>
      </c>
      <c r="DN762" s="33">
        <v>142751.7513</v>
      </c>
      <c r="DO762" s="33">
        <v>147307.1508</v>
      </c>
      <c r="DP762" s="33">
        <v>154810.92850000001</v>
      </c>
      <c r="DQ762" s="33">
        <v>145355.76759999999</v>
      </c>
      <c r="DR762" s="33">
        <v>145917.0797</v>
      </c>
      <c r="DS762" s="33">
        <v>150585.0717</v>
      </c>
      <c r="DT762" s="33">
        <v>158201.05489999999</v>
      </c>
      <c r="DU762" s="33">
        <v>148516.611</v>
      </c>
      <c r="DV762" s="33">
        <v>149090.07879999999</v>
      </c>
      <c r="DW762" s="33">
        <v>153872.06140000001</v>
      </c>
      <c r="DX762" s="33">
        <v>161604.497</v>
      </c>
      <c r="DY762" s="33">
        <v>151688.302</v>
      </c>
      <c r="DZ762" s="33">
        <v>152274.46090000001</v>
      </c>
      <c r="EA762" s="33">
        <v>157171.6189</v>
      </c>
      <c r="EB762" s="33">
        <v>165075.0477</v>
      </c>
      <c r="EC762" s="33">
        <v>154919.43169999999</v>
      </c>
      <c r="ED762" s="33">
        <v>155518.1477</v>
      </c>
      <c r="EE762" s="33">
        <v>160534.58590000001</v>
      </c>
      <c r="EF762" s="33">
        <v>168614.6832</v>
      </c>
      <c r="EG762" s="33">
        <v>158214.85980000001</v>
      </c>
      <c r="EH762" s="33">
        <v>158825.51329999999</v>
      </c>
      <c r="EI762" s="33">
        <v>163964.48360000001</v>
      </c>
      <c r="EJ762" s="33">
        <v>172178.1275</v>
      </c>
      <c r="EK762" s="33">
        <v>161531.3089</v>
      </c>
      <c r="EL762" s="33">
        <v>162153.38810000001</v>
      </c>
      <c r="EM762" s="33">
        <v>167417.046</v>
      </c>
      <c r="EN762" s="33">
        <v>175710.20749999999</v>
      </c>
      <c r="EO762" s="33">
        <v>164814.79430000001</v>
      </c>
      <c r="EP762" s="33">
        <v>165449.193</v>
      </c>
      <c r="EQ762" s="33">
        <v>170837.31820000001</v>
      </c>
      <c r="ER762" s="33">
        <v>179590.87479999999</v>
      </c>
      <c r="ES762" s="33">
        <v>168413.8553</v>
      </c>
      <c r="ET762" s="33">
        <v>169062.07949999999</v>
      </c>
      <c r="EU762" s="33">
        <v>174588.0013</v>
      </c>
      <c r="EV762" s="33">
        <v>183320.11069999999</v>
      </c>
      <c r="EW762" s="33">
        <v>171871.57250000001</v>
      </c>
      <c r="EX762" s="33">
        <v>172532.85329999999</v>
      </c>
      <c r="EY762" s="33">
        <v>178193.40609999999</v>
      </c>
      <c r="EZ762" s="33">
        <v>187005.26439999999</v>
      </c>
      <c r="FA762" s="33">
        <v>175289.71799999999</v>
      </c>
      <c r="FB762" s="33">
        <v>175963.8322</v>
      </c>
      <c r="FC762" s="33">
        <v>181757.70009999999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45494.965730000004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45067.747219999997</v>
      </c>
      <c r="I4" s="1">
        <f>PLANEL_GerCrit_Trim_Resultado!V245</f>
        <v>42875.177309999999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43562.433949999999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44311.336349999998</v>
      </c>
      <c r="Q4" s="1">
        <f>PLANEL_GerCrit_Trim_Resultado!AD245</f>
        <v>41242.63336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48191.748290000003</v>
      </c>
      <c r="U4" s="1">
        <f>PLANEL_GerCrit_Trim_Resultado!AH245</f>
        <v>44972.030850000003</v>
      </c>
      <c r="V4" s="1">
        <f>PLANEL_GerCrit_Trim_Resultado!AI245</f>
        <v>45890.538529999998</v>
      </c>
      <c r="W4" s="1">
        <f>PLANEL_GerCrit_Trim_Resultado!AJ245</f>
        <v>60692.150029999997</v>
      </c>
      <c r="X4" s="1">
        <f>PLANEL_GerCrit_Trim_Resultado!AK245</f>
        <v>50954.38753</v>
      </c>
      <c r="Y4" s="1">
        <f>PLANEL_GerCrit_Trim_Resultado!AL245</f>
        <v>47747.780919999997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53164.462169999999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54213.998019999999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55079.200040000003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56155.84751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58212.277240000003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58504.19051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61501.057119999998</v>
      </c>
      <c r="AZ4" s="1">
        <f>PLANEL_GerCrit_Trim_Resultado!BM245</f>
        <v>59238.030650000001</v>
      </c>
      <c r="BA4" s="1">
        <f>PLANEL_GerCrit_Trim_Resultado!BN245</f>
        <v>50539.631869999997</v>
      </c>
      <c r="BB4" s="1">
        <f>PLANEL_GerCrit_Trim_Resultado!BO245</f>
        <v>48740.484320000003</v>
      </c>
      <c r="BC4" s="1">
        <f>PLANEL_GerCrit_Trim_Resultado!BP245</f>
        <v>63610.477339999998</v>
      </c>
      <c r="BD4" s="1">
        <f>PLANEL_GerCrit_Trim_Resultado!BQ245</f>
        <v>61379.813999999998</v>
      </c>
      <c r="BE4" s="1">
        <f>PLANEL_GerCrit_Trim_Resultado!BR245</f>
        <v>51934.51165</v>
      </c>
      <c r="BF4" s="1">
        <f>PLANEL_GerCrit_Trim_Resultado!BS245</f>
        <v>50744.670810000003</v>
      </c>
      <c r="BG4" s="1">
        <f>PLANEL_GerCrit_Trim_Resultado!BT245</f>
        <v>65029.099690000003</v>
      </c>
      <c r="BH4" s="1">
        <f>PLANEL_GerCrit_Trim_Resultado!BU245</f>
        <v>61737.649879999997</v>
      </c>
      <c r="BI4" s="1">
        <f>PLANEL_GerCrit_Trim_Resultado!BV245</f>
        <v>52517.749629999998</v>
      </c>
      <c r="BJ4" s="1">
        <f>PLANEL_GerCrit_Trim_Resultado!BW245</f>
        <v>51674.223879999998</v>
      </c>
      <c r="BK4" s="1">
        <f>PLANEL_GerCrit_Trim_Resultado!BX245</f>
        <v>69397.462499999994</v>
      </c>
      <c r="BL4" s="1">
        <f>PLANEL_GerCrit_Trim_Resultado!BY245</f>
        <v>65713.322469999999</v>
      </c>
      <c r="BM4" s="1">
        <f>PLANEL_GerCrit_Trim_Resultado!BZ245</f>
        <v>55064.02534</v>
      </c>
      <c r="BN4" s="1">
        <f>PLANEL_GerCrit_Trim_Resultado!CA245</f>
        <v>54602.997340000002</v>
      </c>
      <c r="BO4" s="1">
        <f>PLANEL_GerCrit_Trim_Resultado!CB245</f>
        <v>73199.934649999996</v>
      </c>
      <c r="BP4" s="1">
        <f>PLANEL_GerCrit_Trim_Resultado!CC245</f>
        <v>67503.383579999994</v>
      </c>
      <c r="BQ4" s="1">
        <f>PLANEL_GerCrit_Trim_Resultado!CD245</f>
        <v>56249.757850000002</v>
      </c>
      <c r="BR4" s="1">
        <f>PLANEL_GerCrit_Trim_Resultado!CE245</f>
        <v>56344.653310000002</v>
      </c>
      <c r="BS4" s="1">
        <f>PLANEL_GerCrit_Trim_Resultado!CF245</f>
        <v>73940.437699999995</v>
      </c>
      <c r="BT4" s="1">
        <f>PLANEL_GerCrit_Trim_Resultado!CG245</f>
        <v>68694.840920000002</v>
      </c>
      <c r="BU4" s="1">
        <f>PLANEL_GerCrit_Trim_Resultado!CH245</f>
        <v>56488.483999999997</v>
      </c>
      <c r="BV4" s="1">
        <f>PLANEL_GerCrit_Trim_Resultado!CI245</f>
        <v>56612.677170000003</v>
      </c>
      <c r="BW4" s="1">
        <f>PLANEL_GerCrit_Trim_Resultado!CJ245</f>
        <v>75309.570229999998</v>
      </c>
      <c r="BX4" s="1">
        <f>PLANEL_GerCrit_Trim_Resultado!CK245</f>
        <v>70042.193620000005</v>
      </c>
      <c r="BY4" s="1">
        <f>PLANEL_GerCrit_Trim_Resultado!CL245</f>
        <v>56860.780229999997</v>
      </c>
      <c r="BZ4" s="1">
        <f>PLANEL_GerCrit_Trim_Resultado!CM245</f>
        <v>57052.337919999998</v>
      </c>
      <c r="CA4" s="1">
        <f>PLANEL_GerCrit_Trim_Resultado!CN245</f>
        <v>76412.29694</v>
      </c>
      <c r="CB4" s="1">
        <f>PLANEL_GerCrit_Trim_Resultado!CO245</f>
        <v>71285.870880000002</v>
      </c>
      <c r="CC4" s="1">
        <f>PLANEL_GerCrit_Trim_Resultado!CP245</f>
        <v>57012.956850000002</v>
      </c>
      <c r="CD4" s="1">
        <f>PLANEL_GerCrit_Trim_Resultado!CQ245</f>
        <v>57452.151319999997</v>
      </c>
      <c r="CE4" s="1">
        <f>PLANEL_GerCrit_Trim_Resultado!CR245</f>
        <v>77687.306410000005</v>
      </c>
      <c r="CF4" s="1">
        <f>PLANEL_GerCrit_Trim_Resultado!CS245</f>
        <v>71649.834279999995</v>
      </c>
      <c r="CG4" s="1">
        <f>PLANEL_GerCrit_Trim_Resultado!CT245</f>
        <v>57379.995840000003</v>
      </c>
      <c r="CH4" s="1">
        <f>PLANEL_GerCrit_Trim_Resultado!CU245</f>
        <v>57920.502079999998</v>
      </c>
      <c r="CI4" s="1">
        <f>PLANEL_GerCrit_Trim_Resultado!CV245</f>
        <v>79025.698780000006</v>
      </c>
      <c r="CJ4" s="1">
        <f>PLANEL_GerCrit_Trim_Resultado!CW245</f>
        <v>72066.990279999998</v>
      </c>
      <c r="CK4" s="1">
        <f>PLANEL_GerCrit_Trim_Resultado!CX245</f>
        <v>57661.72782</v>
      </c>
      <c r="CL4" s="1">
        <f>PLANEL_GerCrit_Trim_Resultado!CY245</f>
        <v>58471.866520000003</v>
      </c>
      <c r="CM4" s="1">
        <f>PLANEL_GerCrit_Trim_Resultado!CZ245</f>
        <v>81399.769830000005</v>
      </c>
      <c r="CN4" s="1">
        <f>PLANEL_GerCrit_Trim_Resultado!DA245</f>
        <v>76150.263690000007</v>
      </c>
      <c r="CO4" s="1">
        <f>PLANEL_GerCrit_Trim_Resultado!DB245</f>
        <v>58607.587</v>
      </c>
      <c r="CP4" s="1">
        <f>PLANEL_GerCrit_Trim_Resultado!DC245</f>
        <v>59599.117209999997</v>
      </c>
      <c r="CQ4" s="1">
        <f>PLANEL_GerCrit_Trim_Resultado!DD245</f>
        <v>81939.686650000003</v>
      </c>
      <c r="CR4" s="1">
        <f>PLANEL_GerCrit_Trim_Resultado!DE245</f>
        <v>76056.478929999997</v>
      </c>
      <c r="CS4" s="1">
        <f>PLANEL_GerCrit_Trim_Resultado!DF245</f>
        <v>58321.219219999999</v>
      </c>
      <c r="CT4" s="1">
        <f>PLANEL_GerCrit_Trim_Resultado!DG245</f>
        <v>59915.015460000002</v>
      </c>
      <c r="CU4" s="1">
        <f>PLANEL_GerCrit_Trim_Resultado!DH245</f>
        <v>84771.170589999994</v>
      </c>
      <c r="CV4" s="1">
        <f>PLANEL_GerCrit_Trim_Resultado!DI245</f>
        <v>80187.39748</v>
      </c>
      <c r="CW4" s="1">
        <f>PLANEL_GerCrit_Trim_Resultado!DJ245</f>
        <v>59957.194580000003</v>
      </c>
      <c r="CX4" s="1">
        <f>PLANEL_GerCrit_Trim_Resultado!DK245</f>
        <v>61144.024879999997</v>
      </c>
      <c r="CY4" s="68">
        <f>PLANEL_GerCrit_Trim_Resultado!DL245</f>
        <v>84771.170589999994</v>
      </c>
      <c r="CZ4" s="68">
        <f>PLANEL_GerCrit_Trim_Resultado!DM245</f>
        <v>79812.024829999995</v>
      </c>
      <c r="DA4" s="68">
        <f>PLANEL_GerCrit_Trim_Resultado!DN245</f>
        <v>59127.009510000004</v>
      </c>
      <c r="DB4" s="68">
        <f>PLANEL_GerCrit_Trim_Resultado!DO245</f>
        <v>61144.024879999997</v>
      </c>
      <c r="DC4" s="1">
        <f>PLANEL_GerCrit_Trim_Resultado!DP245</f>
        <v>84771.170589999994</v>
      </c>
      <c r="DD4" s="1">
        <f>PLANEL_GerCrit_Trim_Resultado!DQ245</f>
        <v>77193.145569999993</v>
      </c>
      <c r="DE4" s="1">
        <f>PLANEL_GerCrit_Trim_Resultado!DR245</f>
        <v>59132.103660000001</v>
      </c>
      <c r="DF4" s="1">
        <f>PLANEL_GerCrit_Trim_Resultado!DS245</f>
        <v>61144.024879999997</v>
      </c>
      <c r="DG4" s="1">
        <f>PLANEL_GerCrit_Trim_Resultado!DT245</f>
        <v>84771.170589999994</v>
      </c>
      <c r="DH4" s="1">
        <f>PLANEL_GerCrit_Trim_Resultado!DU245</f>
        <v>80615.979030000002</v>
      </c>
      <c r="DI4" s="1">
        <f>PLANEL_GerCrit_Trim_Resultado!DV245</f>
        <v>59073.442490000001</v>
      </c>
      <c r="DJ4" s="1">
        <f>PLANEL_GerCrit_Trim_Resultado!DW245</f>
        <v>61144.024879999997</v>
      </c>
      <c r="DK4" s="1">
        <f>PLANEL_GerCrit_Trim_Resultado!DX245</f>
        <v>85247.302240000005</v>
      </c>
      <c r="DL4" s="1">
        <f>PLANEL_GerCrit_Trim_Resultado!DY245</f>
        <v>78752.593349999996</v>
      </c>
      <c r="DM4" s="1">
        <f>PLANEL_GerCrit_Trim_Resultado!DZ245</f>
        <v>59201.673159999998</v>
      </c>
      <c r="DN4" s="1">
        <f>PLANEL_GerCrit_Trim_Resultado!EA245</f>
        <v>61345.428119999997</v>
      </c>
      <c r="DO4" s="1">
        <f>PLANEL_GerCrit_Trim_Resultado!EB245</f>
        <v>85588.097129999995</v>
      </c>
      <c r="DP4" s="1">
        <f>PLANEL_GerCrit_Trim_Resultado!EC245</f>
        <v>79369.055479999995</v>
      </c>
      <c r="DQ4" s="1">
        <f>PLANEL_GerCrit_Trim_Resultado!ED245</f>
        <v>59248.123189999998</v>
      </c>
      <c r="DR4" s="1">
        <f>PLANEL_GerCrit_Trim_Resultado!EE245</f>
        <v>61476.763079999997</v>
      </c>
      <c r="DS4" s="1">
        <f>PLANEL_GerCrit_Trim_Resultado!EF245</f>
        <v>85588.097129999995</v>
      </c>
      <c r="DT4" s="1">
        <f>PLANEL_GerCrit_Trim_Resultado!EG245</f>
        <v>80033.839040000006</v>
      </c>
      <c r="DU4" s="1">
        <f>PLANEL_GerCrit_Trim_Resultado!EH245</f>
        <v>59241.047250000003</v>
      </c>
      <c r="DV4" s="1">
        <f>PLANEL_GerCrit_Trim_Resultado!EI245</f>
        <v>61476.763079999997</v>
      </c>
      <c r="DW4" s="1">
        <f>PLANEL_GerCrit_Trim_Resultado!EJ245</f>
        <v>85698.264259999996</v>
      </c>
      <c r="DX4" s="1">
        <f>PLANEL_GerCrit_Trim_Resultado!EK245</f>
        <v>80835.213510000001</v>
      </c>
      <c r="DY4" s="1">
        <f>PLANEL_GerCrit_Trim_Resultado!EL245</f>
        <v>59248.939709999999</v>
      </c>
      <c r="DZ4" s="1">
        <f>PLANEL_GerCrit_Trim_Resultado!EM245</f>
        <v>61517.104310000002</v>
      </c>
      <c r="EA4" s="1">
        <f>PLANEL_GerCrit_Trim_Resultado!EN245</f>
        <v>86174.249630000006</v>
      </c>
      <c r="EB4" s="1">
        <f>PLANEL_GerCrit_Trim_Resultado!EO245</f>
        <v>82858.178039999999</v>
      </c>
      <c r="EC4" s="1">
        <f>PLANEL_GerCrit_Trim_Resultado!EP245</f>
        <v>59462.82602</v>
      </c>
      <c r="ED4" s="1">
        <f>PLANEL_GerCrit_Trim_Resultado!EQ245</f>
        <v>61715.313750000001</v>
      </c>
      <c r="EE4" s="1">
        <f>PLANEL_GerCrit_Trim_Resultado!ER245</f>
        <v>86221.867729999998</v>
      </c>
      <c r="EF4" s="1">
        <f>PLANEL_GerCrit_Trim_Resultado!ES245</f>
        <v>82190.300080000001</v>
      </c>
      <c r="EG4" s="1">
        <f>PLANEL_GerCrit_Trim_Resultado!ET245</f>
        <v>56141.418180000001</v>
      </c>
      <c r="EH4" s="1">
        <f>PLANEL_GerCrit_Trim_Resultado!EU245</f>
        <v>61750.896070000003</v>
      </c>
      <c r="EI4" s="1">
        <f>PLANEL_GerCrit_Trim_Resultado!EV245</f>
        <v>86634.721099999995</v>
      </c>
      <c r="EJ4" s="1">
        <f>PLANEL_GerCrit_Trim_Resultado!EW245</f>
        <v>82319.473530000003</v>
      </c>
      <c r="EK4" s="1">
        <f>PLANEL_GerCrit_Trim_Resultado!EX245</f>
        <v>53749.464160000003</v>
      </c>
      <c r="EL4" s="1">
        <f>PLANEL_GerCrit_Trim_Resultado!EY245</f>
        <v>61985.036760000003</v>
      </c>
      <c r="EM4" s="1">
        <f>PLANEL_GerCrit_Trim_Resultado!EZ245</f>
        <v>89349.133230000007</v>
      </c>
      <c r="EN4" s="1">
        <f>PLANEL_GerCrit_Trim_Resultado!FA245</f>
        <v>84808.216409999994</v>
      </c>
      <c r="EO4" s="1">
        <f>PLANEL_GerCrit_Trim_Resultado!FB245</f>
        <v>55175.225659999996</v>
      </c>
      <c r="EP4" s="1">
        <f>PLANEL_GerCrit_Trim_Resultado!FC245</f>
        <v>63147.014080000001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2561.590706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2713.7292320000001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3290.0942879999998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3503.154708</v>
      </c>
      <c r="Y5" s="1">
        <f>PLANEL_GerCrit_Trim_Resultado!AL257</f>
        <v>2988.8479929999999</v>
      </c>
      <c r="Z5" s="1">
        <f>PLANEL_GerCrit_Trim_Resultado!AM257</f>
        <v>3314.0706719999998</v>
      </c>
      <c r="AA5" s="1">
        <f>PLANEL_GerCrit_Trim_Resultado!AN257</f>
        <v>5330.809287</v>
      </c>
      <c r="AB5" s="1">
        <f>PLANEL_GerCrit_Trim_Resultado!AO257</f>
        <v>5002.6716370000004</v>
      </c>
      <c r="AC5" s="1">
        <f>PLANEL_GerCrit_Trim_Resultado!AP257</f>
        <v>3959.443432</v>
      </c>
      <c r="AD5" s="1">
        <f>PLANEL_GerCrit_Trim_Resultado!AQ257</f>
        <v>4479.5074519999998</v>
      </c>
      <c r="AE5" s="1">
        <f>PLANEL_GerCrit_Trim_Resultado!AR257</f>
        <v>6464.026793</v>
      </c>
      <c r="AF5" s="1">
        <f>PLANEL_GerCrit_Trim_Resultado!AS257</f>
        <v>6069.3488390000002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6069.2321480000001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7531.5398580000001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6944.268231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7535.31484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7533.552216</v>
      </c>
      <c r="BA5" s="1">
        <f>PLANEL_GerCrit_Trim_Resultado!BN257</f>
        <v>6344.4899189999996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8676.4642179999992</v>
      </c>
      <c r="BI5" s="1">
        <f>PLANEL_GerCrit_Trim_Resultado!BV257</f>
        <v>7128.318593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7535.31484</v>
      </c>
      <c r="BM5" s="1">
        <f>PLANEL_GerCrit_Trim_Resultado!BZ257</f>
        <v>7126.214774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7129.464086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7073.6712690000004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8676.2967960000005</v>
      </c>
      <c r="CG5" s="1">
        <f>PLANEL_GerCrit_Trim_Resultado!CT257</f>
        <v>7129.464086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6199.8531149999999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5277.4301059999998</v>
      </c>
      <c r="DA5" s="68">
        <f>PLANEL_GerCrit_Trim_Resultado!DN257</f>
        <v>7182.0075909999996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7129.464086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5930.3832819999998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8567.1835069999997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7182.0075909999996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8676.2967960000005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7182.0075909999996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8649.9954780000007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1894.5135789999999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1755.760158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3981.5566520000002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4549.8625300000003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4787.9645730000002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5192.5107399999997</v>
      </c>
      <c r="AH8" s="18">
        <f>PLANEL_GerCrit_Trim_Resultado!AU113+PLANEL_GerCrit_Trim_Resultado!AU125+PLANEL_GerCrit_Trim_Resultado!AU137</f>
        <v>7505.3349070000004</v>
      </c>
      <c r="AI8" s="18">
        <f>PLANEL_GerCrit_Trim_Resultado!AV113+PLANEL_GerCrit_Trim_Resultado!AV125+PLANEL_GerCrit_Trim_Resultado!AV137</f>
        <v>6976.1861950000002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5162.7200979999998</v>
      </c>
      <c r="AL8" s="18">
        <f>PLANEL_GerCrit_Trim_Resultado!AY113+PLANEL_GerCrit_Trim_Resultado!AY125+PLANEL_GerCrit_Trim_Resultado!AY137</f>
        <v>8089.0322100000003</v>
      </c>
      <c r="AM8" s="18">
        <f>PLANEL_GerCrit_Trim_Resultado!AZ113+PLANEL_GerCrit_Trim_Resultado!AZ125+PLANEL_GerCrit_Trim_Resultado!AZ137</f>
        <v>7294.910022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8159.4407940000001</v>
      </c>
      <c r="AQ8" s="18">
        <f>PLANEL_GerCrit_Trim_Resultado!BD113+PLANEL_GerCrit_Trim_Resultado!BD125+PLANEL_GerCrit_Trim_Resultado!BD137</f>
        <v>5703.0868929999997</v>
      </c>
      <c r="AR8" s="18">
        <f>PLANEL_GerCrit_Trim_Resultado!BE113+PLANEL_GerCrit_Trim_Resultado!BE125+PLANEL_GerCrit_Trim_Resultado!BE137</f>
        <v>2445.0136349999998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6111.5223839999999</v>
      </c>
      <c r="AU8" s="18">
        <f>PLANEL_GerCrit_Trim_Resultado!BH113+PLANEL_GerCrit_Trim_Resultado!BH125+PLANEL_GerCrit_Trim_Resultado!BH137</f>
        <v>6123.0734190000003</v>
      </c>
      <c r="AV8" s="18">
        <f>PLANEL_GerCrit_Trim_Resultado!BI113+PLANEL_GerCrit_Trim_Resultado!BI125+PLANEL_GerCrit_Trim_Resultado!BI137</f>
        <v>2346.5628019999999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6350.7074910000001</v>
      </c>
      <c r="AY8" s="18">
        <f>PLANEL_GerCrit_Trim_Resultado!BL113+PLANEL_GerCrit_Trim_Resultado!BL125+PLANEL_GerCrit_Trim_Resultado!BL137</f>
        <v>6802.7011279999997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3568.4605940000001</v>
      </c>
      <c r="BB8" s="18">
        <f>PLANEL_GerCrit_Trim_Resultado!BO113+PLANEL_GerCrit_Trim_Resultado!BO125+PLANEL_GerCrit_Trim_Resultado!BO137</f>
        <v>7030.3352009999999</v>
      </c>
      <c r="BC8" s="18">
        <f>PLANEL_GerCrit_Trim_Resultado!BP113+PLANEL_GerCrit_Trim_Resultado!BP125+PLANEL_GerCrit_Trim_Resultado!BP137</f>
        <v>6976.8639119999998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3783.7243790000002</v>
      </c>
      <c r="BF8" s="18">
        <f>PLANEL_GerCrit_Trim_Resultado!BS113+PLANEL_GerCrit_Trim_Resultado!BS125+PLANEL_GerCrit_Trim_Resultado!BS137</f>
        <v>7204.4979839999996</v>
      </c>
      <c r="BG8" s="18">
        <f>PLANEL_GerCrit_Trim_Resultado!BT113+PLANEL_GerCrit_Trim_Resultado!BT125+PLANEL_GerCrit_Trim_Resultado!BT137</f>
        <v>6976.8639119999998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3528.9294479999999</v>
      </c>
      <c r="BJ8" s="18">
        <f>PLANEL_GerCrit_Trim_Resultado!BW113+PLANEL_GerCrit_Trim_Resultado!BW125+PLANEL_GerCrit_Trim_Resultado!BW137</f>
        <v>7204.4979839999996</v>
      </c>
      <c r="BK8" s="18">
        <f>PLANEL_GerCrit_Trim_Resultado!BX113+PLANEL_GerCrit_Trim_Resultado!BX125+PLANEL_GerCrit_Trim_Resultado!BX137</f>
        <v>6976.8639119999998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3509.70246</v>
      </c>
      <c r="BN8" s="18">
        <f>PLANEL_GerCrit_Trim_Resultado!CA113+PLANEL_GerCrit_Trim_Resultado!CA125+PLANEL_GerCrit_Trim_Resultado!CA137</f>
        <v>7204.4979839999996</v>
      </c>
      <c r="BO8" s="18">
        <f>PLANEL_GerCrit_Trim_Resultado!CB113+PLANEL_GerCrit_Trim_Resultado!CB125+PLANEL_GerCrit_Trim_Resultado!CB137</f>
        <v>6206.2428849999997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6702.0066200000001</v>
      </c>
      <c r="BS8" s="18">
        <f>PLANEL_GerCrit_Trim_Resultado!CF113+PLANEL_GerCrit_Trim_Resultado!CF125+PLANEL_GerCrit_Trim_Resultado!CF137</f>
        <v>6755.2607239999998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7388.9235010000002</v>
      </c>
      <c r="BW8" s="18">
        <f>PLANEL_GerCrit_Trim_Resultado!CJ113+PLANEL_GerCrit_Trim_Resultado!CJ125+PLANEL_GerCrit_Trim_Resultado!CJ137</f>
        <v>7442.1776049999989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3776.8612940000003</v>
      </c>
      <c r="BZ8" s="18">
        <f>PLANEL_GerCrit_Trim_Resultado!CM113+PLANEL_GerCrit_Trim_Resultado!CM125+PLANEL_GerCrit_Trim_Resultado!CM137</f>
        <v>8075.8403820000003</v>
      </c>
      <c r="CA8" s="18">
        <f>PLANEL_GerCrit_Trim_Resultado!CN113+PLANEL_GerCrit_Trim_Resultado!CN125+PLANEL_GerCrit_Trim_Resultado!CN137</f>
        <v>7139.9547899999998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7627.7312239999992</v>
      </c>
      <c r="CE8" s="18">
        <f>PLANEL_GerCrit_Trim_Resultado!CR113+PLANEL_GerCrit_Trim_Resultado!CR125+PLANEL_GerCrit_Trim_Resultado!CR137</f>
        <v>8059.6416019999997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2988.7355699999998</v>
      </c>
      <c r="CH8" s="18">
        <f>PLANEL_GerCrit_Trim_Resultado!CU113+PLANEL_GerCrit_Trim_Resultado!CU125+PLANEL_GerCrit_Trim_Resultado!CU137</f>
        <v>8314.6481050000002</v>
      </c>
      <c r="CI8" s="18">
        <f>PLANEL_GerCrit_Trim_Resultado!CV113+PLANEL_GerCrit_Trim_Resultado!CV125+PLANEL_GerCrit_Trim_Resultado!CV137</f>
        <v>8673.5392470000006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3294.6188819999998</v>
      </c>
      <c r="CL8" s="18">
        <f>PLANEL_GerCrit_Trim_Resultado!CY113+PLANEL_GerCrit_Trim_Resultado!CY125+PLANEL_GerCrit_Trim_Resultado!CY137</f>
        <v>9001.5649859999994</v>
      </c>
      <c r="CM8" s="18">
        <f>PLANEL_GerCrit_Trim_Resultado!CZ113+PLANEL_GerCrit_Trim_Resultado!CZ125+PLANEL_GerCrit_Trim_Resultado!CZ137</f>
        <v>8208.7101459999994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2717.6445948</v>
      </c>
      <c r="CP8" s="18">
        <f>PLANEL_GerCrit_Trim_Resultado!DC113+PLANEL_GerCrit_Trim_Resultado!DC125+PLANEL_GerCrit_Trim_Resultado!DC137</f>
        <v>9166.0466550000001</v>
      </c>
      <c r="CQ8" s="18">
        <f>PLANEL_GerCrit_Trim_Resultado!DD113+PLANEL_GerCrit_Trim_Resultado!DD125+PLANEL_GerCrit_Trim_Resultado!DD137</f>
        <v>9365.1871019999999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3100.7751777999997</v>
      </c>
      <c r="CT8" s="18">
        <f>PLANEL_GerCrit_Trim_Resultado!DG113+PLANEL_GerCrit_Trim_Resultado!DG125+PLANEL_GerCrit_Trim_Resultado!DG137</f>
        <v>9852.9635359999993</v>
      </c>
      <c r="CU8" s="18">
        <f>PLANEL_GerCrit_Trim_Resultado!DH113+PLANEL_GerCrit_Trim_Resultado!DH125+PLANEL_GerCrit_Trim_Resultado!DH137</f>
        <v>10026.030382999999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5293.6332927999993</v>
      </c>
      <c r="CX8" s="18">
        <f>PLANEL_GerCrit_Trim_Resultado!DK113+PLANEL_GerCrit_Trim_Resultado!DK125+PLANEL_GerCrit_Trim_Resultado!DK137</f>
        <v>10659.693159</v>
      </c>
      <c r="CY8" s="69">
        <f>PLANEL_GerCrit_Trim_Resultado!DL113+PLANEL_GerCrit_Trim_Resultado!DL125+PLANEL_GerCrit_Trim_Resultado!DL137</f>
        <v>9096.9374710000011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2338.0459668000003</v>
      </c>
      <c r="DB8" s="69">
        <f>PLANEL_GerCrit_Trim_Resultado!DO113+PLANEL_GerCrit_Trim_Resultado!DO125+PLANEL_GerCrit_Trim_Resultado!DO137</f>
        <v>10599.603198000001</v>
      </c>
      <c r="DC8" s="18">
        <f>PLANEL_GerCrit_Trim_Resultado!DP113+PLANEL_GerCrit_Trim_Resultado!DP125+PLANEL_GerCrit_Trim_Resultado!DP137</f>
        <v>8603.1659290000007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1575.2540352999999</v>
      </c>
      <c r="DF8" s="18">
        <f>PLANEL_GerCrit_Trim_Resultado!DS113+PLANEL_GerCrit_Trim_Resultado!DS125+PLANEL_GerCrit_Trim_Resultado!DS137</f>
        <v>10113.60593</v>
      </c>
      <c r="DG8" s="18">
        <f>PLANEL_GerCrit_Trim_Resultado!DT113+PLANEL_GerCrit_Trim_Resultado!DT125+PLANEL_GerCrit_Trim_Resultado!DT137</f>
        <v>9894.052103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2077.4625749000002</v>
      </c>
      <c r="DJ8" s="18">
        <f>PLANEL_GerCrit_Trim_Resultado!DW113+PLANEL_GerCrit_Trim_Resultado!DW125+PLANEL_GerCrit_Trim_Resultado!DW137</f>
        <v>10800.522810999999</v>
      </c>
      <c r="DK8" s="18">
        <f>PLANEL_GerCrit_Trim_Resultado!DX113+PLANEL_GerCrit_Trim_Resultado!DX125+PLANEL_GerCrit_Trim_Resultado!DX137</f>
        <v>10312.746376999999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1664.5425112999999</v>
      </c>
      <c r="DN8" s="18">
        <f>PLANEL_GerCrit_Trim_Resultado!EA113+PLANEL_GerCrit_Trim_Resultado!EA125+PLANEL_GerCrit_Trim_Resultado!EA137</f>
        <v>10183.470336</v>
      </c>
      <c r="DO8" s="18">
        <f>PLANEL_GerCrit_Trim_Resultado!EB113+PLANEL_GerCrit_Trim_Resultado!EB125+PLANEL_GerCrit_Trim_Resultado!EB137</f>
        <v>10312.746376999999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2073.6784593000002</v>
      </c>
      <c r="DR8" s="18">
        <f>PLANEL_GerCrit_Trim_Resultado!EE113+PLANEL_GerCrit_Trim_Resultado!EE125+PLANEL_GerCrit_Trim_Resultado!EE137</f>
        <v>10800.522810999999</v>
      </c>
      <c r="DS8" s="18">
        <f>PLANEL_GerCrit_Trim_Resultado!EF113+PLANEL_GerCrit_Trim_Resultado!EF125+PLANEL_GerCrit_Trim_Resultado!EF137</f>
        <v>10168.89572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1929.8001320000001</v>
      </c>
      <c r="DV8" s="18">
        <f>PLANEL_GerCrit_Trim_Resultado!EI113+PLANEL_GerCrit_Trim_Resultado!EI125+PLANEL_GerCrit_Trim_Resultado!EI137</f>
        <v>10656.672154</v>
      </c>
      <c r="DW8" s="18">
        <f>PLANEL_GerCrit_Trim_Resultado!EJ113+PLANEL_GerCrit_Trim_Resultado!EJ125+PLANEL_GerCrit_Trim_Resultado!EJ137</f>
        <v>10168.89572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1427.6491755</v>
      </c>
      <c r="DZ8" s="18">
        <f>PLANEL_GerCrit_Trim_Resultado!EM113+PLANEL_GerCrit_Trim_Resultado!EM125+PLANEL_GerCrit_Trim_Resultado!EM137</f>
        <v>10656.672154</v>
      </c>
      <c r="EA8" s="18">
        <f>PLANEL_GerCrit_Trim_Resultado!EN113+PLANEL_GerCrit_Trim_Resultado!EN125+PLANEL_GerCrit_Trim_Resultado!EN137</f>
        <v>10656.672154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2534.4864226</v>
      </c>
      <c r="ED8" s="18">
        <f>PLANEL_GerCrit_Trim_Resultado!EQ113+PLANEL_GerCrit_Trim_Resultado!EQ125+PLANEL_GerCrit_Trim_Resultado!EQ137</f>
        <v>10656.672154</v>
      </c>
      <c r="EE8" s="18">
        <f>PLANEL_GerCrit_Trim_Resultado!ER113+PLANEL_GerCrit_Trim_Resultado!ER125+PLANEL_GerCrit_Trim_Resultado!ER137</f>
        <v>10656.672154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4876.5415149999999</v>
      </c>
      <c r="EH8" s="18">
        <f>PLANEL_GerCrit_Trim_Resultado!EU113+PLANEL_GerCrit_Trim_Resultado!EU125+PLANEL_GerCrit_Trim_Resultado!EU137</f>
        <v>10656.672154</v>
      </c>
      <c r="EI8" s="18">
        <f>PLANEL_GerCrit_Trim_Resultado!EV113+PLANEL_GerCrit_Trim_Resultado!EV125+PLANEL_GerCrit_Trim_Resultado!EV137</f>
        <v>10656.672154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5661.6665109999994</v>
      </c>
      <c r="EL8" s="18">
        <f>PLANEL_GerCrit_Trim_Resultado!EY113+PLANEL_GerCrit_Trim_Resultado!EY125+PLANEL_GerCrit_Trim_Resultado!EY137</f>
        <v>10656.672154</v>
      </c>
      <c r="EM8" s="18">
        <f>PLANEL_GerCrit_Trim_Resultado!EZ113+PLANEL_GerCrit_Trim_Resultado!EZ125+PLANEL_GerCrit_Trim_Resultado!EZ137</f>
        <v>10656.672154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5737.19353907</v>
      </c>
      <c r="EP8" s="18">
        <f>PLANEL_GerCrit_Trim_Resultado!FC113+PLANEL_GerCrit_Trim_Resultado!FC125+PLANEL_GerCrit_Trim_Resultado!FC137</f>
        <v>10656.672154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604.74776180000003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82.013645879999999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580.69864670000004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638.09554800000001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312.73459939999998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395.70098689999998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595.93068949999997</v>
      </c>
      <c r="AF15" s="22">
        <f>PLANEL_GerCrit_Trim_Resultado!AS17+PLANEL_GerCrit_Trim_Resultado!AS29</f>
        <v>6096.2738879999997</v>
      </c>
      <c r="AG15" s="22">
        <f>PLANEL_GerCrit_Trim_Resultado!AT17+PLANEL_GerCrit_Trim_Resultado!AT29</f>
        <v>8342.1417760000004</v>
      </c>
      <c r="AH15" s="22">
        <f>PLANEL_GerCrit_Trim_Resultado!AU17+PLANEL_GerCrit_Trim_Resultado!AU29</f>
        <v>5316.0665140000001</v>
      </c>
      <c r="AI15" s="22">
        <f>PLANEL_GerCrit_Trim_Resultado!AV17+PLANEL_GerCrit_Trim_Resultado!AV29</f>
        <v>595.93068949999997</v>
      </c>
      <c r="AJ15" s="22">
        <f>PLANEL_GerCrit_Trim_Resultado!AW17+PLANEL_GerCrit_Trim_Resultado!AW29</f>
        <v>6096.2738879999997</v>
      </c>
      <c r="AK15" s="22">
        <f>PLANEL_GerCrit_Trim_Resultado!AX17+PLANEL_GerCrit_Trim_Resultado!AX29</f>
        <v>8342.1417760000004</v>
      </c>
      <c r="AL15" s="22">
        <f>PLANEL_GerCrit_Trim_Resultado!AY17+PLANEL_GerCrit_Trim_Resultado!AY29</f>
        <v>5316.0665140000001</v>
      </c>
      <c r="AM15" s="22">
        <f>PLANEL_GerCrit_Trim_Resultado!AZ17+PLANEL_GerCrit_Trim_Resultado!AZ29</f>
        <v>303.88210020000002</v>
      </c>
      <c r="AN15" s="22">
        <f>PLANEL_GerCrit_Trim_Resultado!BA17+PLANEL_GerCrit_Trim_Resultado!BA29</f>
        <v>3108.6643880000001</v>
      </c>
      <c r="AO15" s="22">
        <f>PLANEL_GerCrit_Trim_Resultado!BB17+PLANEL_GerCrit_Trim_Resultado!BB29</f>
        <v>4253.8966479999999</v>
      </c>
      <c r="AP15" s="22">
        <f>PLANEL_GerCrit_Trim_Resultado!BC17+PLANEL_GerCrit_Trim_Resultado!BC29</f>
        <v>2710.8143369999998</v>
      </c>
      <c r="AQ15" s="22">
        <f>PLANEL_GerCrit_Trim_Resultado!BD17+PLANEL_GerCrit_Trim_Resultado!BD29</f>
        <v>303.88210020000002</v>
      </c>
      <c r="AR15" s="22">
        <f>PLANEL_GerCrit_Trim_Resultado!BE17+PLANEL_GerCrit_Trim_Resultado!BE29</f>
        <v>3108.6643880000001</v>
      </c>
      <c r="AS15" s="22">
        <f>PLANEL_GerCrit_Trim_Resultado!BF17+PLANEL_GerCrit_Trim_Resultado!BF29</f>
        <v>4253.8966479999999</v>
      </c>
      <c r="AT15" s="22">
        <f>PLANEL_GerCrit_Trim_Resultado!BG17+PLANEL_GerCrit_Trim_Resultado!BG29</f>
        <v>2710.8143369999998</v>
      </c>
      <c r="AU15" s="22">
        <f>PLANEL_GerCrit_Trim_Resultado!BH17+PLANEL_GerCrit_Trim_Resultado!BH29</f>
        <v>303.88210020000002</v>
      </c>
      <c r="AV15" s="22">
        <f>PLANEL_GerCrit_Trim_Resultado!BI17+PLANEL_GerCrit_Trim_Resultado!BI29</f>
        <v>3108.6643880000001</v>
      </c>
      <c r="AW15" s="22">
        <f>PLANEL_GerCrit_Trim_Resultado!BJ17+PLANEL_GerCrit_Trim_Resultado!BJ29</f>
        <v>4253.8966479999999</v>
      </c>
      <c r="AX15" s="22">
        <f>PLANEL_GerCrit_Trim_Resultado!BK17+PLANEL_GerCrit_Trim_Resultado!BK29</f>
        <v>2710.8143369999998</v>
      </c>
      <c r="AY15" s="22">
        <f>PLANEL_GerCrit_Trim_Resultado!BL17+PLANEL_GerCrit_Trim_Resultado!BL29</f>
        <v>303.88210020000002</v>
      </c>
      <c r="AZ15" s="22">
        <f>PLANEL_GerCrit_Trim_Resultado!BM17+PLANEL_GerCrit_Trim_Resultado!BM29</f>
        <v>3108.6643880000001</v>
      </c>
      <c r="BA15" s="22">
        <f>PLANEL_GerCrit_Trim_Resultado!BN17+PLANEL_GerCrit_Trim_Resultado!BN29</f>
        <v>4253.8966479999999</v>
      </c>
      <c r="BB15" s="22">
        <f>PLANEL_GerCrit_Trim_Resultado!BO17+PLANEL_GerCrit_Trim_Resultado!BO29</f>
        <v>2710.8143369999998</v>
      </c>
      <c r="BC15" s="22">
        <f>PLANEL_GerCrit_Trim_Resultado!BP17+PLANEL_GerCrit_Trim_Resultado!BP29</f>
        <v>339.10887300000002</v>
      </c>
      <c r="BD15" s="22">
        <f>PLANEL_GerCrit_Trim_Resultado!BQ17+PLANEL_GerCrit_Trim_Resultado!BQ29</f>
        <v>3469.0285370000001</v>
      </c>
      <c r="BE15" s="22">
        <f>PLANEL_GerCrit_Trim_Resultado!BR17+PLANEL_GerCrit_Trim_Resultado!BR29</f>
        <v>4747.0189840000003</v>
      </c>
      <c r="BF15" s="22">
        <f>PLANEL_GerCrit_Trim_Resultado!BS17+PLANEL_GerCrit_Trim_Resultado!BS29</f>
        <v>3025.0587129999999</v>
      </c>
      <c r="BG15" s="22">
        <f>PLANEL_GerCrit_Trim_Resultado!BT17+PLANEL_GerCrit_Trim_Resultado!BT29</f>
        <v>426.43158369999998</v>
      </c>
      <c r="BH15" s="22">
        <f>PLANEL_GerCrit_Trim_Resultado!BU17+PLANEL_GerCrit_Trim_Resultado!BU29</f>
        <v>4362.3256430000001</v>
      </c>
      <c r="BI15" s="22">
        <f>PLANEL_GerCrit_Trim_Resultado!BV17+PLANEL_GerCrit_Trim_Resultado!BV29</f>
        <v>5969.4068310000002</v>
      </c>
      <c r="BJ15" s="22">
        <f>PLANEL_GerCrit_Trim_Resultado!BW17+PLANEL_GerCrit_Trim_Resultado!BW29</f>
        <v>3804.030741</v>
      </c>
      <c r="BK15" s="22">
        <f>PLANEL_GerCrit_Trim_Resultado!BX17+PLANEL_GerCrit_Trim_Resultado!BX29</f>
        <v>426.43158369999998</v>
      </c>
      <c r="BL15" s="22">
        <f>PLANEL_GerCrit_Trim_Resultado!BY17+PLANEL_GerCrit_Trim_Resultado!BY29</f>
        <v>4362.3256430000001</v>
      </c>
      <c r="BM15" s="22">
        <f>PLANEL_GerCrit_Trim_Resultado!BZ17+PLANEL_GerCrit_Trim_Resultado!BZ29</f>
        <v>5969.4068310000002</v>
      </c>
      <c r="BN15" s="22">
        <f>PLANEL_GerCrit_Trim_Resultado!CA17+PLANEL_GerCrit_Trim_Resultado!CA29</f>
        <v>3804.030741</v>
      </c>
      <c r="BO15" s="22">
        <f>PLANEL_GerCrit_Trim_Resultado!CB17+PLANEL_GerCrit_Trim_Resultado!CB29</f>
        <v>290.74123059999999</v>
      </c>
      <c r="BP15" s="22">
        <f>PLANEL_GerCrit_Trim_Resultado!CC17+PLANEL_GerCrit_Trim_Resultado!CC29</f>
        <v>2974.2354319999999</v>
      </c>
      <c r="BQ15" s="22">
        <f>PLANEL_GerCrit_Trim_Resultado!CD17+PLANEL_GerCrit_Trim_Resultado!CD29</f>
        <v>4069.9440519999998</v>
      </c>
      <c r="BR15" s="22">
        <f>PLANEL_GerCrit_Trim_Resultado!CE17+PLANEL_GerCrit_Trim_Resultado!CE29</f>
        <v>2593.5897369999998</v>
      </c>
      <c r="BS15" s="22">
        <f>PLANEL_GerCrit_Trim_Resultado!CF17+PLANEL_GerCrit_Trim_Resultado!CF29</f>
        <v>290.74123059999999</v>
      </c>
      <c r="BT15" s="22">
        <f>PLANEL_GerCrit_Trim_Resultado!CG17+PLANEL_GerCrit_Trim_Resultado!CG29</f>
        <v>2974.2354319999999</v>
      </c>
      <c r="BU15" s="22">
        <f>PLANEL_GerCrit_Trim_Resultado!CH17+PLANEL_GerCrit_Trim_Resultado!CH29</f>
        <v>4069.9440519999998</v>
      </c>
      <c r="BV15" s="22">
        <f>PLANEL_GerCrit_Trim_Resultado!CI17+PLANEL_GerCrit_Trim_Resultado!CI29</f>
        <v>2593.5897369999998</v>
      </c>
      <c r="BW15" s="22">
        <f>PLANEL_GerCrit_Trim_Resultado!CJ17+PLANEL_GerCrit_Trim_Resultado!CJ29</f>
        <v>290.74123059999999</v>
      </c>
      <c r="BX15" s="22">
        <f>PLANEL_GerCrit_Trim_Resultado!CK17+PLANEL_GerCrit_Trim_Resultado!CK29</f>
        <v>2974.2354319999999</v>
      </c>
      <c r="BY15" s="22">
        <f>PLANEL_GerCrit_Trim_Resultado!CL17+PLANEL_GerCrit_Trim_Resultado!CL29</f>
        <v>4069.9440519999998</v>
      </c>
      <c r="BZ15" s="22">
        <f>PLANEL_GerCrit_Trim_Resultado!CM17+PLANEL_GerCrit_Trim_Resultado!CM29</f>
        <v>2593.5897369999998</v>
      </c>
      <c r="CA15" s="22">
        <f>PLANEL_GerCrit_Trim_Resultado!CN17+PLANEL_GerCrit_Trim_Resultado!CN29</f>
        <v>290.74123059999999</v>
      </c>
      <c r="CB15" s="22">
        <f>PLANEL_GerCrit_Trim_Resultado!CO17+PLANEL_GerCrit_Trim_Resultado!CO29</f>
        <v>2974.2354319999999</v>
      </c>
      <c r="CC15" s="22">
        <f>PLANEL_GerCrit_Trim_Resultado!CP17+PLANEL_GerCrit_Trim_Resultado!CP29</f>
        <v>4069.9440519999998</v>
      </c>
      <c r="CD15" s="22">
        <f>PLANEL_GerCrit_Trim_Resultado!CQ17+PLANEL_GerCrit_Trim_Resultado!CQ29</f>
        <v>2593.5897369999998</v>
      </c>
      <c r="CE15" s="22">
        <f>PLANEL_GerCrit_Trim_Resultado!CR17+PLANEL_GerCrit_Trim_Resultado!CR29</f>
        <v>290.74123059999999</v>
      </c>
      <c r="CF15" s="22">
        <f>PLANEL_GerCrit_Trim_Resultado!CS17+PLANEL_GerCrit_Trim_Resultado!CS29</f>
        <v>2974.2354319999999</v>
      </c>
      <c r="CG15" s="22">
        <f>PLANEL_GerCrit_Trim_Resultado!CT17+PLANEL_GerCrit_Trim_Resultado!CT29</f>
        <v>4069.9440519999998</v>
      </c>
      <c r="CH15" s="22">
        <f>PLANEL_GerCrit_Trim_Resultado!CU17+PLANEL_GerCrit_Trim_Resultado!CU29</f>
        <v>2593.5897369999998</v>
      </c>
      <c r="CI15" s="22">
        <f>PLANEL_GerCrit_Trim_Resultado!CV17+PLANEL_GerCrit_Trim_Resultado!CV29</f>
        <v>245.62793360000001</v>
      </c>
      <c r="CJ15" s="22">
        <f>PLANEL_GerCrit_Trim_Resultado!CW17+PLANEL_GerCrit_Trim_Resultado!CW29</f>
        <v>2512.733753</v>
      </c>
      <c r="CK15" s="22">
        <f>PLANEL_GerCrit_Trim_Resultado!CX17+PLANEL_GerCrit_Trim_Resultado!CX29</f>
        <v>3438.4251089999998</v>
      </c>
      <c r="CL15" s="22">
        <f>PLANEL_GerCrit_Trim_Resultado!CY17+PLANEL_GerCrit_Trim_Resultado!CY29</f>
        <v>2191.1515140000001</v>
      </c>
      <c r="CM15" s="22">
        <f>PLANEL_GerCrit_Trim_Resultado!CZ17+PLANEL_GerCrit_Trim_Resultado!CZ29</f>
        <v>245.62793360000001</v>
      </c>
      <c r="CN15" s="22">
        <f>PLANEL_GerCrit_Trim_Resultado!DA17+PLANEL_GerCrit_Trim_Resultado!DA29</f>
        <v>2512.733753</v>
      </c>
      <c r="CO15" s="22">
        <f>PLANEL_GerCrit_Trim_Resultado!DB17+PLANEL_GerCrit_Trim_Resultado!DB29</f>
        <v>3438.4251089999998</v>
      </c>
      <c r="CP15" s="22">
        <f>PLANEL_GerCrit_Trim_Resultado!DC17+PLANEL_GerCrit_Trim_Resultado!DC29</f>
        <v>2191.1515140000001</v>
      </c>
      <c r="CQ15" s="22">
        <f>PLANEL_GerCrit_Trim_Resultado!DD17+PLANEL_GerCrit_Trim_Resultado!DD29</f>
        <v>245.62793360000001</v>
      </c>
      <c r="CR15" s="22">
        <f>PLANEL_GerCrit_Trim_Resultado!DE17+PLANEL_GerCrit_Trim_Resultado!DE29</f>
        <v>2512.733753</v>
      </c>
      <c r="CS15" s="22">
        <f>PLANEL_GerCrit_Trim_Resultado!DF17+PLANEL_GerCrit_Trim_Resultado!DF29</f>
        <v>3438.4251089999998</v>
      </c>
      <c r="CT15" s="22">
        <f>PLANEL_GerCrit_Trim_Resultado!DG17+PLANEL_GerCrit_Trim_Resultado!DG29</f>
        <v>2191.1515140000001</v>
      </c>
      <c r="CU15" s="22">
        <f>PLANEL_GerCrit_Trim_Resultado!DH17+PLANEL_GerCrit_Trim_Resultado!DH29</f>
        <v>245.62793360000001</v>
      </c>
      <c r="CV15" s="22">
        <f>PLANEL_GerCrit_Trim_Resultado!DI17+PLANEL_GerCrit_Trim_Resultado!DI29</f>
        <v>2512.733753</v>
      </c>
      <c r="CW15" s="22">
        <f>PLANEL_GerCrit_Trim_Resultado!DJ17+PLANEL_GerCrit_Trim_Resultado!DJ29</f>
        <v>3438.4251089999998</v>
      </c>
      <c r="CX15" s="22">
        <f>PLANEL_GerCrit_Trim_Resultado!DK17+PLANEL_GerCrit_Trim_Resultado!DK29</f>
        <v>2191.1515140000001</v>
      </c>
      <c r="CY15" s="71">
        <f>PLANEL_GerCrit_Trim_Resultado!DL17+PLANEL_GerCrit_Trim_Resultado!DL29</f>
        <v>245.62793360000001</v>
      </c>
      <c r="CZ15" s="71">
        <f>PLANEL_GerCrit_Trim_Resultado!DM17+PLANEL_GerCrit_Trim_Resultado!DM29</f>
        <v>2512.733753</v>
      </c>
      <c r="DA15" s="71">
        <f>PLANEL_GerCrit_Trim_Resultado!DN17+PLANEL_GerCrit_Trim_Resultado!DN29</f>
        <v>3438.4251089999998</v>
      </c>
      <c r="DB15" s="71">
        <f>PLANEL_GerCrit_Trim_Resultado!DO17+PLANEL_GerCrit_Trim_Resultado!DO29</f>
        <v>2191.1515140000001</v>
      </c>
      <c r="DC15" s="22">
        <f>PLANEL_GerCrit_Trim_Resultado!DP17+PLANEL_GerCrit_Trim_Resultado!DP29</f>
        <v>245.62793360000001</v>
      </c>
      <c r="DD15" s="22">
        <f>PLANEL_GerCrit_Trim_Resultado!DQ17+PLANEL_GerCrit_Trim_Resultado!DQ29</f>
        <v>2512.733753</v>
      </c>
      <c r="DE15" s="22">
        <f>PLANEL_GerCrit_Trim_Resultado!DR17+PLANEL_GerCrit_Trim_Resultado!DR29</f>
        <v>3438.4251089999998</v>
      </c>
      <c r="DF15" s="22">
        <f>PLANEL_GerCrit_Trim_Resultado!DS17+PLANEL_GerCrit_Trim_Resultado!DS29</f>
        <v>2191.1515140000001</v>
      </c>
      <c r="DG15" s="22">
        <f>PLANEL_GerCrit_Trim_Resultado!DT17+PLANEL_GerCrit_Trim_Resultado!DT29</f>
        <v>245.62793360000001</v>
      </c>
      <c r="DH15" s="22">
        <f>PLANEL_GerCrit_Trim_Resultado!DU17+PLANEL_GerCrit_Trim_Resultado!DU29</f>
        <v>2512.733753</v>
      </c>
      <c r="DI15" s="22">
        <f>PLANEL_GerCrit_Trim_Resultado!DV17+PLANEL_GerCrit_Trim_Resultado!DV29</f>
        <v>3438.4251089999998</v>
      </c>
      <c r="DJ15" s="22">
        <f>PLANEL_GerCrit_Trim_Resultado!DW17+PLANEL_GerCrit_Trim_Resultado!DW29</f>
        <v>2191.1515140000001</v>
      </c>
      <c r="DK15" s="22">
        <f>PLANEL_GerCrit_Trim_Resultado!DX17+PLANEL_GerCrit_Trim_Resultado!DX29</f>
        <v>245.62793360000001</v>
      </c>
      <c r="DL15" s="22">
        <f>PLANEL_GerCrit_Trim_Resultado!DY17+PLANEL_GerCrit_Trim_Resultado!DY29</f>
        <v>2512.733753</v>
      </c>
      <c r="DM15" s="22">
        <f>PLANEL_GerCrit_Trim_Resultado!DZ17+PLANEL_GerCrit_Trim_Resultado!DZ29</f>
        <v>3438.4251089999998</v>
      </c>
      <c r="DN15" s="22">
        <f>PLANEL_GerCrit_Trim_Resultado!EA17+PLANEL_GerCrit_Trim_Resultado!EA29</f>
        <v>2191.1515140000001</v>
      </c>
      <c r="DO15" s="22">
        <f>PLANEL_GerCrit_Trim_Resultado!EB17+PLANEL_GerCrit_Trim_Resultado!EB29</f>
        <v>245.62793360000001</v>
      </c>
      <c r="DP15" s="22">
        <f>PLANEL_GerCrit_Trim_Resultado!EC17+PLANEL_GerCrit_Trim_Resultado!EC29</f>
        <v>2512.733753</v>
      </c>
      <c r="DQ15" s="22">
        <f>PLANEL_GerCrit_Trim_Resultado!ED17+PLANEL_GerCrit_Trim_Resultado!ED29</f>
        <v>3438.4251089999998</v>
      </c>
      <c r="DR15" s="22">
        <f>PLANEL_GerCrit_Trim_Resultado!EE17+PLANEL_GerCrit_Trim_Resultado!EE29</f>
        <v>2191.1515140000001</v>
      </c>
      <c r="DS15" s="22">
        <f>PLANEL_GerCrit_Trim_Resultado!EF17+PLANEL_GerCrit_Trim_Resultado!EF29</f>
        <v>245.62793360000001</v>
      </c>
      <c r="DT15" s="22">
        <f>PLANEL_GerCrit_Trim_Resultado!EG17+PLANEL_GerCrit_Trim_Resultado!EG29</f>
        <v>2512.733753</v>
      </c>
      <c r="DU15" s="22">
        <f>PLANEL_GerCrit_Trim_Resultado!EH17+PLANEL_GerCrit_Trim_Resultado!EH29</f>
        <v>3438.4251089999998</v>
      </c>
      <c r="DV15" s="22">
        <f>PLANEL_GerCrit_Trim_Resultado!EI17+PLANEL_GerCrit_Trim_Resultado!EI29</f>
        <v>2191.1515140000001</v>
      </c>
      <c r="DW15" s="22">
        <f>PLANEL_GerCrit_Trim_Resultado!EJ17+PLANEL_GerCrit_Trim_Resultado!EJ29</f>
        <v>245.62793360000001</v>
      </c>
      <c r="DX15" s="22">
        <f>PLANEL_GerCrit_Trim_Resultado!EK17+PLANEL_GerCrit_Trim_Resultado!EK29</f>
        <v>2512.733753</v>
      </c>
      <c r="DY15" s="22">
        <f>PLANEL_GerCrit_Trim_Resultado!EL17+PLANEL_GerCrit_Trim_Resultado!EL29</f>
        <v>3438.4251089999998</v>
      </c>
      <c r="DZ15" s="22">
        <f>PLANEL_GerCrit_Trim_Resultado!EM17+PLANEL_GerCrit_Trim_Resultado!EM29</f>
        <v>2191.1515140000001</v>
      </c>
      <c r="EA15" s="22">
        <f>PLANEL_GerCrit_Trim_Resultado!EN17+PLANEL_GerCrit_Trim_Resultado!EN29</f>
        <v>245.62793360000001</v>
      </c>
      <c r="EB15" s="22">
        <f>PLANEL_GerCrit_Trim_Resultado!EO17+PLANEL_GerCrit_Trim_Resultado!EO29</f>
        <v>2512.733753</v>
      </c>
      <c r="EC15" s="22">
        <f>PLANEL_GerCrit_Trim_Resultado!EP17+PLANEL_GerCrit_Trim_Resultado!EP29</f>
        <v>3438.4251089999998</v>
      </c>
      <c r="ED15" s="22">
        <f>PLANEL_GerCrit_Trim_Resultado!EQ17+PLANEL_GerCrit_Trim_Resultado!EQ29</f>
        <v>2191.1515140000001</v>
      </c>
      <c r="EE15" s="22">
        <f>PLANEL_GerCrit_Trim_Resultado!ER17+PLANEL_GerCrit_Trim_Resultado!ER29</f>
        <v>245.62793360000001</v>
      </c>
      <c r="EF15" s="22">
        <f>PLANEL_GerCrit_Trim_Resultado!ES17+PLANEL_GerCrit_Trim_Resultado!ES29</f>
        <v>2512.733753</v>
      </c>
      <c r="EG15" s="22">
        <f>PLANEL_GerCrit_Trim_Resultado!ET17+PLANEL_GerCrit_Trim_Resultado!ET29</f>
        <v>3438.4251089999998</v>
      </c>
      <c r="EH15" s="22">
        <f>PLANEL_GerCrit_Trim_Resultado!EU17+PLANEL_GerCrit_Trim_Resultado!EU29</f>
        <v>2191.1515140000001</v>
      </c>
      <c r="EI15" s="22">
        <f>PLANEL_GerCrit_Trim_Resultado!EV17+PLANEL_GerCrit_Trim_Resultado!EV29</f>
        <v>245.62793360000001</v>
      </c>
      <c r="EJ15" s="22">
        <f>PLANEL_GerCrit_Trim_Resultado!EW17+PLANEL_GerCrit_Trim_Resultado!EW29</f>
        <v>2512.733753</v>
      </c>
      <c r="EK15" s="22">
        <f>PLANEL_GerCrit_Trim_Resultado!EX17+PLANEL_GerCrit_Trim_Resultado!EX29</f>
        <v>3438.4251089999998</v>
      </c>
      <c r="EL15" s="22">
        <f>PLANEL_GerCrit_Trim_Resultado!EY17+PLANEL_GerCrit_Trim_Resultado!EY29</f>
        <v>2191.1515140000001</v>
      </c>
      <c r="EM15" s="22">
        <f>PLANEL_GerCrit_Trim_Resultado!EZ17+PLANEL_GerCrit_Trim_Resultado!EZ29</f>
        <v>245.62793360000001</v>
      </c>
      <c r="EN15" s="22">
        <f>PLANEL_GerCrit_Trim_Resultado!FA17+PLANEL_GerCrit_Trim_Resultado!FA29</f>
        <v>2512.733753</v>
      </c>
      <c r="EO15" s="22">
        <f>PLANEL_GerCrit_Trim_Resultado!FB17+PLANEL_GerCrit_Trim_Resultado!FB29</f>
        <v>3438.4251089999998</v>
      </c>
      <c r="EP15" s="22">
        <f>PLANEL_GerCrit_Trim_Resultado!FC17+PLANEL_GerCrit_Trim_Resultado!FC29</f>
        <v>2191.1515140000001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286.74202919999999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483.56535919999999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658.62626490000002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629.32386989999998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629.32386989999998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629.32386989999998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629.32386989999998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339.31628069999999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339.31628069999999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332.47196070000001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332.47196070000001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332.47196070000001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332.47196070000001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14426.1390378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17395.399832200001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22956.671230699998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18919.998020399998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14841.6191058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17901.721303899998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23625.4949462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19467.7832203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15937.511478799999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19236.842306899998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25388.723930200002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20912.090451299999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16164.3043884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19513.443676799998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25753.232188200003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21210.317505200001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17299.272322199999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20899.391162100001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27584.301937300002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22708.207167599998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19027.642774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23028.825705100004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30406.809811900002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25006.497610799997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20633.2927963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25003.0602211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33016.2046357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27132.394995999999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22810.653445199998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27677.1556991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36553.143661800001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30016.493234699999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25380.780485700001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30855.923083600002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40768.963371099999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33441.808547499997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28122.274858199999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34199.740604599996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45185.669239299998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37057.2290526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29788.988896299998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36255.835567000002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47900.3873504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39263.926938100005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30680.474229300002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37341.938674000005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49334.723596399999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40438.817413099998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30470.673773300005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37115.641473900003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49029.687123600001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40168.4018373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36094.700513100004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43969.761709099999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58079.843560200003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47579.703712299997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38059.060689999998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46362.855754999997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61240.488560000005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50168.76182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39635.931099000001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48283.770619999996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63777.816400000003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52247.363730000005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41140.876109999997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50117.06727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66199.409750000006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54231.154880000002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42732.266929999998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52055.670629999993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68760.102240000007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56328.897320000004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44685.600440000002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54435.185989999998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71903.193429999999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58903.746030000002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46457.555959999998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56593.749989999997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74754.430950000009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61239.505580000005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46847.466390000001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57068.731789999998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75381.832280000002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61753.478430000003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49294.563030000005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60049.740429999998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79319.433240000013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64979.196730000003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51381.736900000004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62592.297689999992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82677.885739999998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67730.471369999999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51783.682580000001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63081.940600000002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83324.652880000009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68260.308860000005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787.10593870000002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645.78057869999998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680.84692529999995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783.34625879999999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1093.1954014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1008.47174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1012.1286235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1086.7219307999999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826.35790180000004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804.27794999999992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791.12394870000003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820.99692599999992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1323.4462858000002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1314.5671259999999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1284.0167967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1314.5671259999999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1892.2422058000002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1879.546926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1835.8665566999998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1879.546926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2461.0381258000002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2444.5267260000001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2387.7163166999999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2444.5267260000001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3029.8340458000002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3009.5065259999997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2939.5660766999999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3009.5065259999997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3598.6299658000003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3574.4863259999997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3491.4158367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3574.4863259999997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4167.4258858000003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4139.4661260000003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4043.2655967000001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4139.4661260000003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4736.2218057999999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4704.4459260000003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4595.1153567000001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4704.4459260000003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5305.0177258000003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5269.4257259999995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5146.9651166999993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5269.4257259999995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5873.8136457999999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5834.4055259999996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5698.8148766999993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5834.4055259999996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6442.6095658000004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6399.3853259999996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6250.6646366999994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6399.3853259999996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7011.4054858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6964.3651259999997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6802.5143966999995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6964.3651259999997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64437.880780984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64242.571625747994</v>
      </c>
      <c r="I25" s="28">
        <f t="shared" si="0"/>
        <v>64484.47167808401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65659.034276799997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66462.653610399997</v>
      </c>
      <c r="Q25" s="28">
        <f t="shared" si="0"/>
        <v>66706.371079300006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71336.46576240001</v>
      </c>
      <c r="U25" s="28">
        <f t="shared" si="0"/>
        <v>71606.339085100015</v>
      </c>
      <c r="V25" s="28">
        <f t="shared" si="0"/>
        <v>73824.949909799994</v>
      </c>
      <c r="W25" s="28">
        <f t="shared" si="0"/>
        <v>79651.439096199989</v>
      </c>
      <c r="X25" s="28">
        <f t="shared" si="0"/>
        <v>74922.116404100001</v>
      </c>
      <c r="Y25" s="28">
        <f t="shared" si="0"/>
        <v>75213.317651800011</v>
      </c>
      <c r="Z25" s="28">
        <f t="shared" si="0"/>
        <v>77536.335648500011</v>
      </c>
      <c r="AA25" s="28">
        <f t="shared" si="0"/>
        <v>83543.589309599993</v>
      </c>
      <c r="AB25" s="28">
        <f t="shared" si="0"/>
        <v>78603.965388099998</v>
      </c>
      <c r="AC25" s="28">
        <f t="shared" si="0"/>
        <v>78918.585561399988</v>
      </c>
      <c r="AD25" s="28">
        <f t="shared" si="0"/>
        <v>81343.342328650004</v>
      </c>
      <c r="AE25" s="28">
        <f t="shared" si="0"/>
        <v>86908.86886019996</v>
      </c>
      <c r="AF25" s="28">
        <f t="shared" si="0"/>
        <v>81817.169372899982</v>
      </c>
      <c r="AG25" s="28">
        <f t="shared" si="0"/>
        <v>82142.162633600004</v>
      </c>
      <c r="AH25" s="28">
        <f t="shared" si="0"/>
        <v>83909.952385140001</v>
      </c>
      <c r="AI25" s="28">
        <f t="shared" si="0"/>
        <v>89688.253828899979</v>
      </c>
      <c r="AJ25" s="28">
        <f t="shared" si="0"/>
        <v>85161.350352100009</v>
      </c>
      <c r="AK25" s="28">
        <f t="shared" si="0"/>
        <v>85496.7915374</v>
      </c>
      <c r="AL25" s="28">
        <f t="shared" si="0"/>
        <v>87079.023404589985</v>
      </c>
      <c r="AM25" s="28">
        <f t="shared" si="0"/>
        <v>92238.501929599981</v>
      </c>
      <c r="AN25" s="28">
        <f t="shared" si="0"/>
        <v>85662.212216099986</v>
      </c>
      <c r="AO25" s="28">
        <f t="shared" si="0"/>
        <v>84949.237084280001</v>
      </c>
      <c r="AP25" s="28">
        <f t="shared" si="0"/>
        <v>86934.339579499996</v>
      </c>
      <c r="AQ25" s="28">
        <f t="shared" si="0"/>
        <v>93357.580303699986</v>
      </c>
      <c r="AR25" s="28">
        <f t="shared" si="0"/>
        <v>89157.331445100004</v>
      </c>
      <c r="AS25" s="28">
        <f t="shared" si="0"/>
        <v>88455.382173999998</v>
      </c>
      <c r="AT25" s="28">
        <f t="shared" si="0"/>
        <v>87331.541192100005</v>
      </c>
      <c r="AU25" s="28">
        <f t="shared" si="0"/>
        <v>96225.845597699998</v>
      </c>
      <c r="AV25" s="28">
        <f t="shared" si="0"/>
        <v>92167.3621251</v>
      </c>
      <c r="AW25" s="28">
        <f t="shared" si="0"/>
        <v>91473.975685300014</v>
      </c>
      <c r="AX25" s="28">
        <f t="shared" si="0"/>
        <v>89379.569032300002</v>
      </c>
      <c r="AY25" s="28">
        <f t="shared" si="0"/>
        <v>98719.908858499999</v>
      </c>
      <c r="AZ25" s="28">
        <f t="shared" si="0"/>
        <v>94986.335609099988</v>
      </c>
      <c r="BA25" s="28">
        <f t="shared" si="0"/>
        <v>94302.881901300003</v>
      </c>
      <c r="BB25" s="28">
        <f t="shared" si="0"/>
        <v>92305.347405200009</v>
      </c>
      <c r="BC25" s="28">
        <f t="shared" si="0"/>
        <v>101454.19870329999</v>
      </c>
      <c r="BD25" s="28">
        <f t="shared" si="0"/>
        <v>97912.245415799989</v>
      </c>
      <c r="BE25" s="28">
        <f t="shared" si="0"/>
        <v>97129.618840800016</v>
      </c>
      <c r="BF25" s="28">
        <f t="shared" si="0"/>
        <v>95173.38845530001</v>
      </c>
      <c r="BG25" s="28">
        <f t="shared" si="0"/>
        <v>104296.67235730001</v>
      </c>
      <c r="BH25" s="28">
        <f t="shared" si="0"/>
        <v>100923.46169269999</v>
      </c>
      <c r="BI25" s="28">
        <f t="shared" si="0"/>
        <v>100263.27339150001</v>
      </c>
      <c r="BJ25" s="28">
        <f t="shared" si="0"/>
        <v>98297.81271649999</v>
      </c>
      <c r="BK25" s="28">
        <f t="shared" si="0"/>
        <v>108891.82807690001</v>
      </c>
      <c r="BL25" s="28">
        <f t="shared" si="0"/>
        <v>104034.58627460001</v>
      </c>
      <c r="BM25" s="28">
        <f t="shared" si="0"/>
        <v>103152.72655250003</v>
      </c>
      <c r="BN25" s="28">
        <f t="shared" si="0"/>
        <v>101524.81323039999</v>
      </c>
      <c r="BO25" s="28">
        <f t="shared" si="0"/>
        <v>110912.59786159999</v>
      </c>
      <c r="BP25" s="28">
        <f t="shared" ref="BP25:EA25" si="1">SUM(BP4:BP24)</f>
        <v>105854.0826449</v>
      </c>
      <c r="BQ25" s="28">
        <f t="shared" si="1"/>
        <v>102515.0905278</v>
      </c>
      <c r="BR25" s="28">
        <f t="shared" si="1"/>
        <v>101041.06757579999</v>
      </c>
      <c r="BS25" s="28">
        <f t="shared" si="1"/>
        <v>113930.2096184</v>
      </c>
      <c r="BT25" s="28">
        <f t="shared" si="1"/>
        <v>109174.75731190002</v>
      </c>
      <c r="BU25" s="28">
        <f t="shared" si="1"/>
        <v>106012.85398480001</v>
      </c>
      <c r="BV25" s="28">
        <f t="shared" si="1"/>
        <v>104294.02035999999</v>
      </c>
      <c r="BW25" s="28">
        <f t="shared" si="1"/>
        <v>117591.9090517</v>
      </c>
      <c r="BX25" s="28">
        <f t="shared" si="1"/>
        <v>112496.3445279</v>
      </c>
      <c r="BY25" s="28">
        <f t="shared" si="1"/>
        <v>109461.13070659999</v>
      </c>
      <c r="BZ25" s="28">
        <f t="shared" si="1"/>
        <v>107546.49537619999</v>
      </c>
      <c r="CA25" s="28">
        <f t="shared" si="1"/>
        <v>120569.77359560001</v>
      </c>
      <c r="CB25" s="28">
        <f t="shared" si="1"/>
        <v>115917.5762159</v>
      </c>
      <c r="CC25" s="28">
        <f t="shared" si="1"/>
        <v>112778.4440817</v>
      </c>
      <c r="CD25" s="28">
        <f t="shared" si="1"/>
        <v>110382.2978569</v>
      </c>
      <c r="CE25" s="28">
        <f t="shared" si="1"/>
        <v>125332.1869712</v>
      </c>
      <c r="CF25" s="28">
        <f t="shared" si="1"/>
        <v>119458.49610310001</v>
      </c>
      <c r="CG25" s="28">
        <f t="shared" si="1"/>
        <v>116983.3740277</v>
      </c>
      <c r="CH25" s="28">
        <f t="shared" si="1"/>
        <v>114960.4807243</v>
      </c>
      <c r="CI25" s="28">
        <f t="shared" si="1"/>
        <v>129971.21790169999</v>
      </c>
      <c r="CJ25" s="28">
        <f t="shared" si="1"/>
        <v>122790.2031516</v>
      </c>
      <c r="CK25" s="28">
        <f t="shared" si="1"/>
        <v>121401.58596889999</v>
      </c>
      <c r="CL25" s="28">
        <f t="shared" si="1"/>
        <v>119402.11600739999</v>
      </c>
      <c r="CM25" s="28">
        <f t="shared" si="1"/>
        <v>133733.02833460001</v>
      </c>
      <c r="CN25" s="28">
        <f t="shared" si="1"/>
        <v>126480.9021625</v>
      </c>
      <c r="CO25" s="28">
        <f t="shared" si="1"/>
        <v>124665.5062495</v>
      </c>
      <c r="CP25" s="28">
        <f t="shared" si="1"/>
        <v>123085.15377789999</v>
      </c>
      <c r="CQ25" s="28">
        <f t="shared" si="1"/>
        <v>136626.99690629999</v>
      </c>
      <c r="CR25" s="28">
        <f t="shared" si="1"/>
        <v>130262.15897179999</v>
      </c>
      <c r="CS25" s="28">
        <f t="shared" si="1"/>
        <v>126527.88699669999</v>
      </c>
      <c r="CT25" s="28">
        <f t="shared" si="1"/>
        <v>125566.23505589999</v>
      </c>
      <c r="CU25" s="28">
        <f t="shared" si="1"/>
        <v>139642.68617169998</v>
      </c>
      <c r="CV25" s="28">
        <f t="shared" si="1"/>
        <v>133863.83962869996</v>
      </c>
      <c r="CW25" s="28">
        <f t="shared" si="1"/>
        <v>129830.67932410001</v>
      </c>
      <c r="CX25" s="28">
        <f t="shared" si="1"/>
        <v>127065.8335183</v>
      </c>
      <c r="CY25" s="76">
        <f t="shared" si="1"/>
        <v>144834.70838349996</v>
      </c>
      <c r="CZ25" s="76">
        <f t="shared" si="1"/>
        <v>137436.1099477</v>
      </c>
      <c r="DA25" s="76">
        <f t="shared" si="1"/>
        <v>135585.85239369998</v>
      </c>
      <c r="DB25" s="76">
        <f t="shared" si="1"/>
        <v>134910.6156323</v>
      </c>
      <c r="DC25" s="28">
        <f t="shared" si="1"/>
        <v>146874.09293839996</v>
      </c>
      <c r="DD25" s="28">
        <f t="shared" si="1"/>
        <v>140588.43535109999</v>
      </c>
      <c r="DE25" s="28">
        <f t="shared" si="1"/>
        <v>138488.10586700001</v>
      </c>
      <c r="DF25" s="28">
        <f t="shared" si="1"/>
        <v>137578.65627200002</v>
      </c>
      <c r="DG25" s="28">
        <f t="shared" si="1"/>
        <v>150310.64544139997</v>
      </c>
      <c r="DH25" s="28">
        <f t="shared" si="1"/>
        <v>143749.27876010002</v>
      </c>
      <c r="DI25" s="28">
        <f t="shared" si="1"/>
        <v>142075.4781606</v>
      </c>
      <c r="DJ25" s="28">
        <f t="shared" si="1"/>
        <v>140909.154863</v>
      </c>
      <c r="DK25" s="28">
        <f t="shared" si="1"/>
        <v>153279.21229640002</v>
      </c>
      <c r="DL25" s="28">
        <f t="shared" si="1"/>
        <v>146920.9697551</v>
      </c>
      <c r="DM25" s="28">
        <f t="shared" si="1"/>
        <v>144764.23187700001</v>
      </c>
      <c r="DN25" s="28">
        <f t="shared" si="1"/>
        <v>143042.27657800002</v>
      </c>
      <c r="DO25" s="28">
        <f t="shared" si="1"/>
        <v>155780.19392640001</v>
      </c>
      <c r="DP25" s="28">
        <f t="shared" si="1"/>
        <v>150152.0995361</v>
      </c>
      <c r="DQ25" s="28">
        <f t="shared" si="1"/>
        <v>148330.25628600002</v>
      </c>
      <c r="DR25" s="28">
        <f t="shared" si="1"/>
        <v>146453.386253</v>
      </c>
      <c r="DS25" s="28">
        <f t="shared" si="1"/>
        <v>157834.66646420001</v>
      </c>
      <c r="DT25" s="28">
        <f t="shared" si="1"/>
        <v>153447.52759879999</v>
      </c>
      <c r="DU25" s="28">
        <f t="shared" si="1"/>
        <v>151552.5405525</v>
      </c>
      <c r="DV25" s="28">
        <f t="shared" si="1"/>
        <v>149125.5578708</v>
      </c>
      <c r="DW25" s="28">
        <f t="shared" si="1"/>
        <v>159937.63187350001</v>
      </c>
      <c r="DX25" s="28">
        <f t="shared" si="1"/>
        <v>156622.52150610002</v>
      </c>
      <c r="DY25" s="28">
        <f t="shared" si="1"/>
        <v>154128.89737530003</v>
      </c>
      <c r="DZ25" s="28">
        <f t="shared" si="1"/>
        <v>151718.68529009999</v>
      </c>
      <c r="EA25" s="28">
        <f t="shared" si="1"/>
        <v>161860.10002750001</v>
      </c>
      <c r="EB25" s="28">
        <f t="shared" ref="EB25:EP25" si="2">SUM(EB4:EB24)</f>
        <v>159687.41883809998</v>
      </c>
      <c r="EC25" s="28">
        <f t="shared" si="2"/>
        <v>156574.22469840004</v>
      </c>
      <c r="ED25" s="28">
        <f t="shared" si="2"/>
        <v>152995.84738009999</v>
      </c>
      <c r="EE25" s="28">
        <f t="shared" si="2"/>
        <v>164923.61068749998</v>
      </c>
      <c r="EF25" s="28">
        <f t="shared" si="2"/>
        <v>162565.52931809999</v>
      </c>
      <c r="EG25" s="28">
        <f t="shared" si="2"/>
        <v>160136.86617580001</v>
      </c>
      <c r="EH25" s="28">
        <f t="shared" si="2"/>
        <v>156822.12780009999</v>
      </c>
      <c r="EI25" s="28">
        <f t="shared" si="2"/>
        <v>167992.43384750001</v>
      </c>
      <c r="EJ25" s="28">
        <f t="shared" si="2"/>
        <v>165802.23982809996</v>
      </c>
      <c r="EK25" s="28">
        <f t="shared" si="2"/>
        <v>162329.8992708</v>
      </c>
      <c r="EL25" s="28">
        <f t="shared" si="2"/>
        <v>160372.52293009998</v>
      </c>
      <c r="EM25" s="28">
        <f t="shared" si="2"/>
        <v>171677.5875775</v>
      </c>
      <c r="EN25" s="28">
        <f t="shared" si="2"/>
        <v>169317.33289809999</v>
      </c>
      <c r="EO25" s="28">
        <f t="shared" si="2"/>
        <v>165029.80469886999</v>
      </c>
      <c r="EP25" s="28">
        <f t="shared" si="2"/>
        <v>162629.31754009999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0.50698400077863537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0.50222318942443167</v>
      </c>
      <c r="I30" s="47">
        <f>IF(PLANEL_Pot_Trim!I4&lt;&gt;0,I4/PLANEL_Pot_Trim!I4,0)</f>
        <v>0.47778976372287874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0.4854483719956425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0.44211702537206848</v>
      </c>
      <c r="Q30" s="47">
        <f>IF(PLANEL_Pot_Trim!Q4&lt;&gt;0,Q4/PLANEL_Pot_Trim!Q4,0)</f>
        <v>0.41149899510160087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0.45775299176463574</v>
      </c>
      <c r="U30" s="47">
        <f>IF(PLANEL_Pot_Trim!U4&lt;&gt;0,U4/PLANEL_Pot_Trim!U4,0)</f>
        <v>0.42717026042383061</v>
      </c>
      <c r="V30" s="47">
        <f>IF(PLANEL_Pot_Trim!V4&lt;&gt;0,V4/PLANEL_Pot_Trim!V4,0)</f>
        <v>0.43589477558249812</v>
      </c>
      <c r="W30" s="47">
        <f>IF(PLANEL_Pot_Trim!W4&lt;&gt;0,W4/PLANEL_Pot_Trim!W4,0)</f>
        <v>0.55620724152508438</v>
      </c>
      <c r="X30" s="47">
        <f>IF(PLANEL_Pot_Trim!X4&lt;&gt;0,X4/PLANEL_Pot_Trim!X4,0)</f>
        <v>0.46696647453834578</v>
      </c>
      <c r="Y30" s="47">
        <f>IF(PLANEL_Pot_Trim!Y4&lt;&gt;0,Y4/PLANEL_Pot_Trim!Y4,0)</f>
        <v>0.43757984354368495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0.48722048627579984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0.49619359004514113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0.50356849967257067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0.51232426208743365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0.55661796193263902</v>
      </c>
      <c r="AR30" s="47">
        <f>IF(PLANEL_Pot_Trim!AR4&lt;&gt;0,AR4/PLANEL_Pot_Trim!AR4,0)</f>
        <v>0.53066391572114091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0.52883675889096904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0.55508269899144136</v>
      </c>
      <c r="AZ30" s="47">
        <f>IF(PLANEL_Pot_Trim!AZ4&lt;&gt;0,AZ4/PLANEL_Pot_Trim!AZ4,0)</f>
        <v>0.53465757299066941</v>
      </c>
      <c r="BA30" s="47">
        <f>IF(PLANEL_Pot_Trim!BA4&lt;&gt;0,BA4/PLANEL_Pot_Trim!BA4,0)</f>
        <v>0.45614948064543881</v>
      </c>
      <c r="BB30" s="47">
        <f>IF(PLANEL_Pot_Trim!BB4&lt;&gt;0,BB4/PLANEL_Pot_Trim!BB4,0)</f>
        <v>0.4399111308559509</v>
      </c>
      <c r="BC30" s="47">
        <f>IF(PLANEL_Pot_Trim!BC4&lt;&gt;0,BC4/PLANEL_Pot_Trim!BC4,0)</f>
        <v>0.55688507872901316</v>
      </c>
      <c r="BD30" s="47">
        <f>IF(PLANEL_Pot_Trim!BD4&lt;&gt;0,BD4/PLANEL_Pot_Trim!BD4,0)</f>
        <v>0.5373564856157419</v>
      </c>
      <c r="BE30" s="47">
        <f>IF(PLANEL_Pot_Trim!BE4&lt;&gt;0,BE4/PLANEL_Pot_Trim!BE4,0)</f>
        <v>0.45466652379255834</v>
      </c>
      <c r="BF30" s="47">
        <f>IF(PLANEL_Pot_Trim!BF4&lt;&gt;0,BF4/PLANEL_Pot_Trim!BF4,0)</f>
        <v>0.4442499283264254</v>
      </c>
      <c r="BG30" s="47">
        <f>IF(PLANEL_Pot_Trim!BG4&lt;&gt;0,BG4/PLANEL_Pot_Trim!BG4,0)</f>
        <v>0.55944065808365628</v>
      </c>
      <c r="BH30" s="47">
        <f>IF(PLANEL_Pot_Trim!BH4&lt;&gt;0,BH4/PLANEL_Pot_Trim!BH4,0)</f>
        <v>0.53112455257806379</v>
      </c>
      <c r="BI30" s="47">
        <f>IF(PLANEL_Pot_Trim!BI4&lt;&gt;0,BI4/PLANEL_Pot_Trim!BI4,0)</f>
        <v>0.45180641519165848</v>
      </c>
      <c r="BJ30" s="47">
        <f>IF(PLANEL_Pot_Trim!BJ4&lt;&gt;0,BJ4/PLANEL_Pot_Trim!BJ4,0)</f>
        <v>0.4445496239560407</v>
      </c>
      <c r="BK30" s="47">
        <f>IF(PLANEL_Pot_Trim!BK4&lt;&gt;0,BK4/PLANEL_Pot_Trim!BK4,0)</f>
        <v>0.5681923061009394</v>
      </c>
      <c r="BL30" s="47">
        <f>IF(PLANEL_Pot_Trim!BL4&lt;&gt;0,BL4/PLANEL_Pot_Trim!BL4,0)</f>
        <v>0.53802837871462494</v>
      </c>
      <c r="BM30" s="47">
        <f>IF(PLANEL_Pot_Trim!BM4&lt;&gt;0,BM4/PLANEL_Pot_Trim!BM4,0)</f>
        <v>0.45083716917077721</v>
      </c>
      <c r="BN30" s="47">
        <f>IF(PLANEL_Pot_Trim!BN4&lt;&gt;0,BN4/PLANEL_Pot_Trim!BN4,0)</f>
        <v>0.44706249855516061</v>
      </c>
      <c r="BO30" s="47">
        <f>IF(PLANEL_Pot_Trim!BO4&lt;&gt;0,BO4/PLANEL_Pot_Trim!BO4,0)</f>
        <v>0.57517072999744168</v>
      </c>
      <c r="BP30" s="47">
        <f>IF(PLANEL_Pot_Trim!BP4&lt;&gt;0,BP4/PLANEL_Pot_Trim!BP4,0)</f>
        <v>0.53040990537285837</v>
      </c>
      <c r="BQ30" s="47">
        <f>IF(PLANEL_Pot_Trim!BQ4&lt;&gt;0,BQ4/PLANEL_Pot_Trim!BQ4,0)</f>
        <v>0.44198419629004176</v>
      </c>
      <c r="BR30" s="47">
        <f>IF(PLANEL_Pot_Trim!BR4&lt;&gt;0,BR4/PLANEL_Pot_Trim!BR4,0)</f>
        <v>0.44272984027541717</v>
      </c>
      <c r="BS30" s="47">
        <f>IF(PLANEL_Pot_Trim!BS4&lt;&gt;0,BS4/PLANEL_Pot_Trim!BS4,0)</f>
        <v>0.57642239102781856</v>
      </c>
      <c r="BT30" s="47">
        <f>IF(PLANEL_Pot_Trim!BT4&lt;&gt;0,BT4/PLANEL_Pot_Trim!BT4,0)</f>
        <v>0.5355289431074336</v>
      </c>
      <c r="BU30" s="47">
        <f>IF(PLANEL_Pot_Trim!BU4&lt;&gt;0,BU4/PLANEL_Pot_Trim!BU4,0)</f>
        <v>0.44037103411435002</v>
      </c>
      <c r="BV30" s="47">
        <f>IF(PLANEL_Pot_Trim!BV4&lt;&gt;0,BV4/PLANEL_Pot_Trim!BV4,0)</f>
        <v>0.44133921507496571</v>
      </c>
      <c r="BW30" s="47">
        <f>IF(PLANEL_Pot_Trim!BW4&lt;&gt;0,BW4/PLANEL_Pot_Trim!BW4,0)</f>
        <v>0.57939396514850394</v>
      </c>
      <c r="BX30" s="47">
        <f>IF(PLANEL_Pot_Trim!BX4&lt;&gt;0,BX4/PLANEL_Pot_Trim!BX4,0)</f>
        <v>0.53886941812642253</v>
      </c>
      <c r="BY30" s="47">
        <f>IF(PLANEL_Pot_Trim!BY4&lt;&gt;0,BY4/PLANEL_Pot_Trim!BY4,0)</f>
        <v>0.4374582515646015</v>
      </c>
      <c r="BZ30" s="47">
        <f>IF(PLANEL_Pot_Trim!BZ4&lt;&gt;0,BZ4/PLANEL_Pot_Trim!BZ4,0)</f>
        <v>0.43893200010977079</v>
      </c>
      <c r="CA30" s="47">
        <f>IF(PLANEL_Pot_Trim!CA4&lt;&gt;0,CA4/PLANEL_Pot_Trim!CA4,0)</f>
        <v>0.58130628025422904</v>
      </c>
      <c r="CB30" s="47">
        <f>IF(PLANEL_Pot_Trim!CB4&lt;&gt;0,CB4/PLANEL_Pot_Trim!CB4,0)</f>
        <v>0.54230701203072695</v>
      </c>
      <c r="CC30" s="47">
        <f>IF(PLANEL_Pot_Trim!CC4&lt;&gt;0,CC4/PLANEL_Pot_Trim!CC4,0)</f>
        <v>0.43372586874062846</v>
      </c>
      <c r="CD30" s="47">
        <f>IF(PLANEL_Pot_Trim!CD4&lt;&gt;0,CD4/PLANEL_Pot_Trim!CD4,0)</f>
        <v>0.43706703912665151</v>
      </c>
      <c r="CE30" s="47">
        <f>IF(PLANEL_Pot_Trim!CE4&lt;&gt;0,CE4/PLANEL_Pot_Trim!CE4,0)</f>
        <v>0.58342304385076804</v>
      </c>
      <c r="CF30" s="47">
        <f>IF(PLANEL_Pot_Trim!CF4&lt;&gt;0,CF4/PLANEL_Pot_Trim!CF4,0)</f>
        <v>0.53808229862452628</v>
      </c>
      <c r="CG30" s="47">
        <f>IF(PLANEL_Pot_Trim!CG4&lt;&gt;0,CG4/PLANEL_Pot_Trim!CG4,0)</f>
        <v>0.43091739662643308</v>
      </c>
      <c r="CH30" s="47">
        <f>IF(PLANEL_Pot_Trim!CH4&lt;&gt;0,CH4/PLANEL_Pot_Trim!CH4,0)</f>
        <v>0.4349765384648292</v>
      </c>
      <c r="CI30" s="47">
        <f>IF(PLANEL_Pot_Trim!CI4&lt;&gt;0,CI4/PLANEL_Pot_Trim!CI4,0)</f>
        <v>0.58599919333855155</v>
      </c>
      <c r="CJ30" s="47">
        <f>IF(PLANEL_Pot_Trim!CJ4&lt;&gt;0,CJ4/PLANEL_Pot_Trim!CJ4,0)</f>
        <v>0.53439828843506787</v>
      </c>
      <c r="CK30" s="47">
        <f>IF(PLANEL_Pot_Trim!CK4&lt;&gt;0,CK4/PLANEL_Pot_Trim!CK4,0)</f>
        <v>0.42757895862578182</v>
      </c>
      <c r="CL30" s="47">
        <f>IF(PLANEL_Pot_Trim!CL4&lt;&gt;0,CL4/PLANEL_Pot_Trim!CL4,0)</f>
        <v>0.43358637940182554</v>
      </c>
      <c r="CM30" s="47">
        <f>IF(PLANEL_Pot_Trim!CM4&lt;&gt;0,CM4/PLANEL_Pot_Trim!CM4,0)</f>
        <v>0.58987494055734058</v>
      </c>
      <c r="CN30" s="47">
        <f>IF(PLANEL_Pot_Trim!CN4&lt;&gt;0,CN4/PLANEL_Pot_Trim!CN4,0)</f>
        <v>0.55183365212673552</v>
      </c>
      <c r="CO30" s="47">
        <f>IF(PLANEL_Pot_Trim!CO4&lt;&gt;0,CO4/PLANEL_Pot_Trim!CO4,0)</f>
        <v>0.42470816526919614</v>
      </c>
      <c r="CP30" s="47">
        <f>IF(PLANEL_Pot_Trim!CP4&lt;&gt;0,CP4/PLANEL_Pot_Trim!CP4,0)</f>
        <v>0.43189342912075313</v>
      </c>
      <c r="CQ30" s="47">
        <f>IF(PLANEL_Pot_Trim!CQ4&lt;&gt;0,CQ4/PLANEL_Pot_Trim!CQ4,0)</f>
        <v>0.59052454591973258</v>
      </c>
      <c r="CR30" s="47">
        <f>IF(PLANEL_Pot_Trim!CR4&lt;&gt;0,CR4/PLANEL_Pot_Trim!CR4,0)</f>
        <v>0.54812532877060927</v>
      </c>
      <c r="CS30" s="47">
        <f>IF(PLANEL_Pot_Trim!CS4&lt;&gt;0,CS4/PLANEL_Pot_Trim!CS4,0)</f>
        <v>0.42031051014979293</v>
      </c>
      <c r="CT30" s="47">
        <f>IF(PLANEL_Pot_Trim!CT4&lt;&gt;0,CT4/PLANEL_Pot_Trim!CT4,0)</f>
        <v>0.43179671225030558</v>
      </c>
      <c r="CU30" s="47">
        <f>IF(PLANEL_Pot_Trim!CU4&lt;&gt;0,CU4/PLANEL_Pot_Trim!CU4,0)</f>
        <v>0.59593161850741228</v>
      </c>
      <c r="CV30" s="47">
        <f>IF(PLANEL_Pot_Trim!CV4&lt;&gt;0,CV4/PLANEL_Pot_Trim!CV4,0)</f>
        <v>0.5637082186262824</v>
      </c>
      <c r="CW30" s="47">
        <f>IF(PLANEL_Pot_Trim!CW4&lt;&gt;0,CW4/PLANEL_Pot_Trim!CW4,0)</f>
        <v>0.42149220965739709</v>
      </c>
      <c r="CX30" s="47">
        <f>IF(PLANEL_Pot_Trim!CX4&lt;&gt;0,CX4/PLANEL_Pot_Trim!CX4,0)</f>
        <v>0.42983549071214833</v>
      </c>
      <c r="CY30" s="77">
        <f>IF(PLANEL_Pot_Trim!CY4&lt;&gt;0,CY4/PLANEL_Pot_Trim!CY4,0)</f>
        <v>0.59593161850741228</v>
      </c>
      <c r="CZ30" s="77">
        <f>IF(PLANEL_Pot_Trim!CZ4&lt;&gt;0,CZ4/PLANEL_Pot_Trim!CZ4,0)</f>
        <v>0.56106939189661698</v>
      </c>
      <c r="DA30" s="77">
        <f>IF(PLANEL_Pot_Trim!DA4&lt;&gt;0,DA4/PLANEL_Pot_Trim!DA4,0)</f>
        <v>0.41565610371498191</v>
      </c>
      <c r="DB30" s="77">
        <f>IF(PLANEL_Pot_Trim!DB4&lt;&gt;0,DB4/PLANEL_Pot_Trim!DB4,0)</f>
        <v>0.42983549071214833</v>
      </c>
      <c r="DC30" s="47">
        <f>IF(PLANEL_Pot_Trim!DC4&lt;&gt;0,DC4/PLANEL_Pot_Trim!DC4,0)</f>
        <v>0.59593161850741228</v>
      </c>
      <c r="DD30" s="47">
        <f>IF(PLANEL_Pot_Trim!DD4&lt;&gt;0,DD4/PLANEL_Pot_Trim!DD4,0)</f>
        <v>0.5426589706976982</v>
      </c>
      <c r="DE30" s="47">
        <f>IF(PLANEL_Pot_Trim!DE4&lt;&gt;0,DE4/PLANEL_Pot_Trim!DE4,0)</f>
        <v>0.41569191500593483</v>
      </c>
      <c r="DF30" s="47">
        <f>IF(PLANEL_Pot_Trim!DF4&lt;&gt;0,DF4/PLANEL_Pot_Trim!DF4,0)</f>
        <v>0.42983549071214833</v>
      </c>
      <c r="DG30" s="47">
        <f>IF(PLANEL_Pot_Trim!DG4&lt;&gt;0,DG4/PLANEL_Pot_Trim!DG4,0)</f>
        <v>0.59593161850741228</v>
      </c>
      <c r="DH30" s="47">
        <f>IF(PLANEL_Pot_Trim!DH4&lt;&gt;0,DH4/PLANEL_Pot_Trim!DH4,0)</f>
        <v>0.56672109782774105</v>
      </c>
      <c r="DI30" s="47">
        <f>IF(PLANEL_Pot_Trim!DI4&lt;&gt;0,DI4/PLANEL_Pot_Trim!DI4,0)</f>
        <v>0.4152795337006121</v>
      </c>
      <c r="DJ30" s="47">
        <f>IF(PLANEL_Pot_Trim!DJ4&lt;&gt;0,DJ4/PLANEL_Pot_Trim!DJ4,0)</f>
        <v>0.42983549071214833</v>
      </c>
      <c r="DK30" s="47">
        <f>IF(PLANEL_Pot_Trim!DK4&lt;&gt;0,DK4/PLANEL_Pot_Trim!DK4,0)</f>
        <v>0.5969233900165426</v>
      </c>
      <c r="DL30" s="47">
        <f>IF(PLANEL_Pot_Trim!DL4&lt;&gt;0,DL4/PLANEL_Pot_Trim!DL4,0)</f>
        <v>0.55144577904329728</v>
      </c>
      <c r="DM30" s="47">
        <f>IF(PLANEL_Pot_Trim!DM4&lt;&gt;0,DM4/PLANEL_Pot_Trim!DM4,0)</f>
        <v>0.4145452408315245</v>
      </c>
      <c r="DN30" s="47">
        <f>IF(PLANEL_Pot_Trim!DN4&lt;&gt;0,DN4/PLANEL_Pot_Trim!DN4,0)</f>
        <v>0.42955636076685461</v>
      </c>
      <c r="DO30" s="47">
        <f>IF(PLANEL_Pot_Trim!DO4&lt;&gt;0,DO4/PLANEL_Pot_Trim!DO4,0)</f>
        <v>0.5975910139165137</v>
      </c>
      <c r="DP30" s="47">
        <f>IF(PLANEL_Pot_Trim!DP4&lt;&gt;0,DP4/PLANEL_Pot_Trim!DP4,0)</f>
        <v>0.55416858101012945</v>
      </c>
      <c r="DQ30" s="47">
        <f>IF(PLANEL_Pot_Trim!DQ4&lt;&gt;0,DQ4/PLANEL_Pot_Trim!DQ4,0)</f>
        <v>0.41368072427155517</v>
      </c>
      <c r="DR30" s="47">
        <f>IF(PLANEL_Pot_Trim!DR4&lt;&gt;0,DR4/PLANEL_Pot_Trim!DR4,0)</f>
        <v>0.42924147648102406</v>
      </c>
      <c r="DS30" s="47">
        <f>IF(PLANEL_Pot_Trim!DS4&lt;&gt;0,DS4/PLANEL_Pot_Trim!DS4,0)</f>
        <v>0.5975910139165137</v>
      </c>
      <c r="DT30" s="47">
        <f>IF(PLANEL_Pot_Trim!DT4&lt;&gt;0,DT4/PLANEL_Pot_Trim!DT4,0)</f>
        <v>0.55881021571141298</v>
      </c>
      <c r="DU30" s="47">
        <f>IF(PLANEL_Pot_Trim!DU4&lt;&gt;0,DU4/PLANEL_Pot_Trim!DU4,0)</f>
        <v>0.41363131882499421</v>
      </c>
      <c r="DV30" s="47">
        <f>IF(PLANEL_Pot_Trim!DV4&lt;&gt;0,DV4/PLANEL_Pot_Trim!DV4,0)</f>
        <v>0.42924147648102406</v>
      </c>
      <c r="DW30" s="47">
        <f>IF(PLANEL_Pot_Trim!DW4&lt;&gt;0,DW4/PLANEL_Pot_Trim!DW4,0)</f>
        <v>0.59778267938656127</v>
      </c>
      <c r="DX30" s="47">
        <f>IF(PLANEL_Pot_Trim!DX4&lt;&gt;0,DX4/PLANEL_Pot_Trim!DX4,0)</f>
        <v>0.56386078455671818</v>
      </c>
      <c r="DY30" s="47">
        <f>IF(PLANEL_Pot_Trim!DY4&lt;&gt;0,DY4/PLANEL_Pot_Trim!DY4,0)</f>
        <v>0.41328713290157165</v>
      </c>
      <c r="DZ30" s="47">
        <f>IF(PLANEL_Pot_Trim!DZ4&lt;&gt;0,DZ4/PLANEL_Pot_Trim!DZ4,0)</f>
        <v>0.42910856783477147</v>
      </c>
      <c r="EA30" s="47">
        <f>IF(PLANEL_Pot_Trim!EA4&lt;&gt;0,EA4/PLANEL_Pot_Trim!EA4,0)</f>
        <v>0.59863906485032359</v>
      </c>
      <c r="EB30" s="47">
        <f>IF(PLANEL_Pot_Trim!EB4&lt;&gt;0,EB4/PLANEL_Pot_Trim!EB4,0)</f>
        <v>0.57560283298131709</v>
      </c>
      <c r="EC30" s="47">
        <f>IF(PLANEL_Pot_Trim!EC4&lt;&gt;0,EC4/PLANEL_Pot_Trim!EC4,0)</f>
        <v>0.41307897329897858</v>
      </c>
      <c r="ED30" s="47">
        <f>IF(PLANEL_Pot_Trim!ED4&lt;&gt;0,ED4/PLANEL_Pot_Trim!ED4,0)</f>
        <v>0.42872665406282245</v>
      </c>
      <c r="EE30" s="47">
        <f>IF(PLANEL_Pot_Trim!EE4&lt;&gt;0,EE4/PLANEL_Pot_Trim!EE4,0)</f>
        <v>0.59872488063450358</v>
      </c>
      <c r="EF30" s="47">
        <f>IF(PLANEL_Pot_Trim!EF4&lt;&gt;0,EF4/PLANEL_Pot_Trim!EF4,0)</f>
        <v>0.57072966406630199</v>
      </c>
      <c r="EG30" s="47">
        <f>IF(PLANEL_Pot_Trim!EG4&lt;&gt;0,EG4/PLANEL_Pot_Trim!EG4,0)</f>
        <v>0.38984615832877467</v>
      </c>
      <c r="EH30" s="47">
        <f>IF(PLANEL_Pot_Trim!EH4&lt;&gt;0,EH4/PLANEL_Pot_Trim!EH4,0)</f>
        <v>0.42879838783311852</v>
      </c>
      <c r="EI30" s="47">
        <f>IF(PLANEL_Pot_Trim!EI4&lt;&gt;0,EI4/PLANEL_Pot_Trim!EI4,0)</f>
        <v>0.5991371299346131</v>
      </c>
      <c r="EJ30" s="47">
        <f>IF(PLANEL_Pot_Trim!EJ4&lt;&gt;0,EJ4/PLANEL_Pot_Trim!EJ4,0)</f>
        <v>0.56929430235670897</v>
      </c>
      <c r="EK30" s="47">
        <f>IF(PLANEL_Pot_Trim!EK4&lt;&gt;0,EK4/PLANEL_Pot_Trim!EK4,0)</f>
        <v>0.37171354952680458</v>
      </c>
      <c r="EL30" s="47">
        <f>IF(PLANEL_Pot_Trim!EL4&lt;&gt;0,EL4/PLANEL_Pot_Trim!EL4,0)</f>
        <v>0.42866805077390491</v>
      </c>
      <c r="EM30" s="47">
        <f>IF(PLANEL_Pot_Trim!EM4&lt;&gt;0,EM4/PLANEL_Pot_Trim!EM4,0)</f>
        <v>0.60221149999763091</v>
      </c>
      <c r="EN30" s="47">
        <f>IF(PLANEL_Pot_Trim!EN4&lt;&gt;0,EN4/PLANEL_Pot_Trim!EN4,0)</f>
        <v>0.57160580489259427</v>
      </c>
      <c r="EO30" s="47">
        <f>IF(PLANEL_Pot_Trim!EO4&lt;&gt;0,EO4/PLANEL_Pot_Trim!EO4,0)</f>
        <v>0.37187999711070474</v>
      </c>
      <c r="EP30" s="47">
        <f>IF(PLANEL_Pot_Trim!EP4&lt;&gt;0,EP4/PLANEL_Pot_Trim!EP4,0)</f>
        <v>0.42560970313610191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0.44202502344211325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0.450267554637306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0.52681749035183034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0.52815416958020611</v>
      </c>
      <c r="Y31" s="47">
        <f>IF(PLANEL_Pot_Trim!Y5&lt;&gt;0,Y5/PLANEL_Pot_Trim!Y5,0)</f>
        <v>0.45061456353596491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0.57752579893131539</v>
      </c>
      <c r="AB31" s="47">
        <f>IF(PLANEL_Pot_Trim!AB5&lt;&gt;0,AB5/PLANEL_Pot_Trim!AB5,0)</f>
        <v>0.54197623257600824</v>
      </c>
      <c r="AC31" s="47">
        <f>IF(PLANEL_Pot_Trim!AC5&lt;&gt;0,AC5/PLANEL_Pot_Trim!AC5,0)</f>
        <v>0.42895564412059772</v>
      </c>
      <c r="AD31" s="47">
        <f>IF(PLANEL_Pot_Trim!AD5&lt;&gt;0,AD5/PLANEL_Pot_Trim!AD5,0)</f>
        <v>0.4852980065041822</v>
      </c>
      <c r="AE31" s="47">
        <f>IF(PLANEL_Pot_Trim!AE5&lt;&gt;0,AE5/PLANEL_Pot_Trim!AE5,0)</f>
        <v>0.57707692758875162</v>
      </c>
      <c r="AF31" s="47">
        <f>IF(PLANEL_Pot_Trim!AF5&lt;&gt;0,AF5/PLANEL_Pot_Trim!AF5,0)</f>
        <v>0.54184199611724548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0.5418315785113299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0.53516417213670742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0.49343475955861466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0.53543240879945508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0.53530716306863069</v>
      </c>
      <c r="BA31" s="47">
        <f>IF(PLANEL_Pot_Trim!BA5&lt;&gt;0,BA5/PLANEL_Pot_Trim!BA5,0)</f>
        <v>0.45081666686325605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0.53618573194397223</v>
      </c>
      <c r="BI31" s="47">
        <f>IF(PLANEL_Pot_Trim!BI5&lt;&gt;0,BI5/PLANEL_Pot_Trim!BI5,0)</f>
        <v>0.44051385752139471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0.46566529883586688</v>
      </c>
      <c r="BM31" s="47">
        <f>IF(PLANEL_Pot_Trim!BM5&lt;&gt;0,BM5/PLANEL_Pot_Trim!BM5,0)</f>
        <v>0.44038384629769228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0.44058464638045175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0.43713677733279305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0.5361753856456003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0.5361753856456003</v>
      </c>
      <c r="CG31" s="47">
        <f>IF(PLANEL_Pot_Trim!CG5&lt;&gt;0,CG5/PLANEL_Pot_Trim!CG5,0)</f>
        <v>0.44058464638045175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0.38313680514176834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0.32613316358734795</v>
      </c>
      <c r="DA31" s="77">
        <f>IF(PLANEL_Pot_Trim!DA5&lt;&gt;0,DA5/PLANEL_Pot_Trim!DA5,0)</f>
        <v>0.44383171534535099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0.44058464638045175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0.36648418305820368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0.52943243284163355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0.44383171534535099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0.44396172656905353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0.5361753856456003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0.44383171534535099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0.43700676610909051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0.53455002408257268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0.13936907926582556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4.6218820186642348E-2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0.14910712447451113</v>
      </c>
      <c r="AM33" s="48">
        <f>IF(PLANEL_Pot_Trim!AM7&lt;&gt;0,AM7/PLANEL_Pot_Trim!AM7,0)</f>
        <v>4.27755359023387E-2</v>
      </c>
      <c r="AN33" s="48">
        <f>IF(PLANEL_Pot_Trim!AN7&lt;&gt;0,AN7/PLANEL_Pot_Trim!AN7,0)</f>
        <v>0</v>
      </c>
      <c r="AO33" s="48">
        <f>IF(PLANEL_Pot_Trim!AO7&lt;&gt;0,AO7/PLANEL_Pot_Trim!AO7,0)</f>
        <v>5.3308772591140492E-3</v>
      </c>
      <c r="AP33" s="48">
        <f>IF(PLANEL_Pot_Trim!AP7&lt;&gt;0,AP7/PLANEL_Pot_Trim!AP7,0)</f>
        <v>0.11378414939128893</v>
      </c>
      <c r="AQ33" s="48">
        <f>IF(PLANEL_Pot_Trim!AQ7&lt;&gt;0,AQ7/PLANEL_Pot_Trim!AQ7,0)</f>
        <v>2.6484108898634937E-2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8.1679336248261389E-2</v>
      </c>
      <c r="AU33" s="48">
        <f>IF(PLANEL_Pot_Trim!AU7&lt;&gt;0,AU7/PLANEL_Pot_Trim!AU7,0)</f>
        <v>2.5724855182167921E-2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2.5724855182167921E-2</v>
      </c>
      <c r="AY33" s="48">
        <f>IF(PLANEL_Pot_Trim!AY7&lt;&gt;0,AY7/PLANEL_Pot_Trim!AY7,0)</f>
        <v>2.4625345455195562E-2</v>
      </c>
      <c r="AZ33" s="48">
        <f>IF(PLANEL_Pot_Trim!AZ7&lt;&gt;0,AZ7/PLANEL_Pot_Trim!AZ7,0)</f>
        <v>0</v>
      </c>
      <c r="BA33" s="48">
        <f>IF(PLANEL_Pot_Trim!BA7&lt;&gt;0,BA7/PLANEL_Pot_Trim!BA7,0)</f>
        <v>2.4625345455195562E-2</v>
      </c>
      <c r="BB33" s="48">
        <f>IF(PLANEL_Pot_Trim!BB7&lt;&gt;0,BB7/PLANEL_Pot_Trim!BB7,0)</f>
        <v>2.4625345455195562E-2</v>
      </c>
      <c r="BC33" s="48">
        <f>IF(PLANEL_Pot_Trim!BC7&lt;&gt;0,BC7/PLANEL_Pot_Trim!BC7,0)</f>
        <v>2.4111790447960028E-2</v>
      </c>
      <c r="BD33" s="48">
        <f>IF(PLANEL_Pot_Trim!BD7&lt;&gt;0,BD7/PLANEL_Pot_Trim!BD7,0)</f>
        <v>0</v>
      </c>
      <c r="BE33" s="48">
        <f>IF(PLANEL_Pot_Trim!BE7&lt;&gt;0,BE7/PLANEL_Pot_Trim!BE7,0)</f>
        <v>2.4111790447960028E-2</v>
      </c>
      <c r="BF33" s="48">
        <f>IF(PLANEL_Pot_Trim!BF7&lt;&gt;0,BF7/PLANEL_Pot_Trim!BF7,0)</f>
        <v>2.4111790447960028E-2</v>
      </c>
      <c r="BG33" s="48">
        <f>IF(PLANEL_Pot_Trim!BG7&lt;&gt;0,BG7/PLANEL_Pot_Trim!BG7,0)</f>
        <v>2.4111790447960028E-2</v>
      </c>
      <c r="BH33" s="48">
        <f>IF(PLANEL_Pot_Trim!BH7&lt;&gt;0,BH7/PLANEL_Pot_Trim!BH7,0)</f>
        <v>0</v>
      </c>
      <c r="BI33" s="48">
        <f>IF(PLANEL_Pot_Trim!BI7&lt;&gt;0,BI7/PLANEL_Pot_Trim!BI7,0)</f>
        <v>2.4111790447960028E-2</v>
      </c>
      <c r="BJ33" s="48">
        <f>IF(PLANEL_Pot_Trim!BJ7&lt;&gt;0,BJ7/PLANEL_Pot_Trim!BJ7,0)</f>
        <v>2.4111790447960028E-2</v>
      </c>
      <c r="BK33" s="48">
        <f>IF(PLANEL_Pot_Trim!BK7&lt;&gt;0,BK7/PLANEL_Pot_Trim!BK7,0)</f>
        <v>2.4111790447960028E-2</v>
      </c>
      <c r="BL33" s="48">
        <f>IF(PLANEL_Pot_Trim!BL7&lt;&gt;0,BL7/PLANEL_Pot_Trim!BL7,0)</f>
        <v>0</v>
      </c>
      <c r="BM33" s="48">
        <f>IF(PLANEL_Pot_Trim!BM7&lt;&gt;0,BM7/PLANEL_Pot_Trim!BM7,0)</f>
        <v>2.4111790447960028E-2</v>
      </c>
      <c r="BN33" s="48">
        <f>IF(PLANEL_Pot_Trim!BN7&lt;&gt;0,BN7/PLANEL_Pot_Trim!BN7,0)</f>
        <v>2.4111790447960028E-2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0.41839474318527742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5.6741141469489408E-2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0.40175636273695864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0.44146640929846409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0.21636543475854431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0.1598468943243789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3.700031762320382E-2</v>
      </c>
      <c r="AF41" s="50">
        <f>IF(PLANEL_Pot_Trim!AF14&lt;&gt;0,AF15/PLANEL_Pot_Trim!AF14,0)</f>
        <v>0.37850722264915959</v>
      </c>
      <c r="AG41" s="50">
        <f>IF(PLANEL_Pot_Trim!AG14&lt;&gt;0,AG15/PLANEL_Pot_Trim!AG14,0)</f>
        <v>0.5179493199599644</v>
      </c>
      <c r="AH41" s="50">
        <f>IF(PLANEL_Pot_Trim!AH14&lt;&gt;0,AH15/PLANEL_Pot_Trim!AH14,0)</f>
        <v>0.33006548075097569</v>
      </c>
      <c r="AI41" s="50">
        <f>IF(PLANEL_Pot_Trim!AI14&lt;&gt;0,AI15/PLANEL_Pot_Trim!AI14,0)</f>
        <v>3.700031762320382E-2</v>
      </c>
      <c r="AJ41" s="50">
        <f>IF(PLANEL_Pot_Trim!AJ14&lt;&gt;0,AJ15/PLANEL_Pot_Trim!AJ14,0)</f>
        <v>0.37850722264915959</v>
      </c>
      <c r="AK41" s="50">
        <f>IF(PLANEL_Pot_Trim!AK14&lt;&gt;0,AK15/PLANEL_Pot_Trim!AK14,0)</f>
        <v>0.5179493199599644</v>
      </c>
      <c r="AL41" s="50">
        <f>IF(PLANEL_Pot_Trim!AL14&lt;&gt;0,AL15/PLANEL_Pot_Trim!AL14,0)</f>
        <v>0.33006548075097569</v>
      </c>
      <c r="AM41" s="50">
        <f>IF(PLANEL_Pot_Trim!AM14&lt;&gt;0,AM15/PLANEL_Pot_Trim!AM14,0)</f>
        <v>1.8831998993193808E-2</v>
      </c>
      <c r="AN41" s="50">
        <f>IF(PLANEL_Pot_Trim!AN14&lt;&gt;0,AN15/PLANEL_Pot_Trim!AN14,0)</f>
        <v>0.19264828229916728</v>
      </c>
      <c r="AO41" s="50">
        <f>IF(PLANEL_Pot_Trim!AO14&lt;&gt;0,AO15/PLANEL_Pot_Trim!AO14,0)</f>
        <v>0.26361992805618534</v>
      </c>
      <c r="AP41" s="50">
        <f>IF(PLANEL_Pot_Trim!AP14&lt;&gt;0,AP15/PLANEL_Pot_Trim!AP14,0)</f>
        <v>0.16799295789887175</v>
      </c>
      <c r="AQ41" s="50">
        <f>IF(PLANEL_Pot_Trim!AQ14&lt;&gt;0,AQ15/PLANEL_Pot_Trim!AQ14,0)</f>
        <v>1.8831998993193808E-2</v>
      </c>
      <c r="AR41" s="50">
        <f>IF(PLANEL_Pot_Trim!AR14&lt;&gt;0,AR15/PLANEL_Pot_Trim!AR14,0)</f>
        <v>0.19264828229916728</v>
      </c>
      <c r="AS41" s="50">
        <f>IF(PLANEL_Pot_Trim!AS14&lt;&gt;0,AS15/PLANEL_Pot_Trim!AS14,0)</f>
        <v>0.26361992805618534</v>
      </c>
      <c r="AT41" s="50">
        <f>IF(PLANEL_Pot_Trim!AT14&lt;&gt;0,AT15/PLANEL_Pot_Trim!AT14,0)</f>
        <v>0.16799295789887175</v>
      </c>
      <c r="AU41" s="50">
        <f>IF(PLANEL_Pot_Trim!AU14&lt;&gt;0,AU15/PLANEL_Pot_Trim!AU14,0)</f>
        <v>1.8831998993193808E-2</v>
      </c>
      <c r="AV41" s="50">
        <f>IF(PLANEL_Pot_Trim!AV14&lt;&gt;0,AV15/PLANEL_Pot_Trim!AV14,0)</f>
        <v>0.19264828229916728</v>
      </c>
      <c r="AW41" s="50">
        <f>IF(PLANEL_Pot_Trim!AW14&lt;&gt;0,AW15/PLANEL_Pot_Trim!AW14,0)</f>
        <v>0.26361992805618534</v>
      </c>
      <c r="AX41" s="50">
        <f>IF(PLANEL_Pot_Trim!AX14&lt;&gt;0,AX15/PLANEL_Pot_Trim!AX14,0)</f>
        <v>0.16799295789887175</v>
      </c>
      <c r="AY41" s="50">
        <f>IF(PLANEL_Pot_Trim!AY14&lt;&gt;0,AY15/PLANEL_Pot_Trim!AY14,0)</f>
        <v>1.8831998993193808E-2</v>
      </c>
      <c r="AZ41" s="50">
        <f>IF(PLANEL_Pot_Trim!AZ14&lt;&gt;0,AZ15/PLANEL_Pot_Trim!AZ14,0)</f>
        <v>0.19264828229916728</v>
      </c>
      <c r="BA41" s="50">
        <f>IF(PLANEL_Pot_Trim!BA14&lt;&gt;0,BA15/PLANEL_Pot_Trim!BA14,0)</f>
        <v>0.26361992805618534</v>
      </c>
      <c r="BB41" s="50">
        <f>IF(PLANEL_Pot_Trim!BB14&lt;&gt;0,BB15/PLANEL_Pot_Trim!BB14,0)</f>
        <v>0.16799295789887175</v>
      </c>
      <c r="BC41" s="50">
        <f>IF(PLANEL_Pot_Trim!BC14&lt;&gt;0,BC15/PLANEL_Pot_Trim!BC14,0)</f>
        <v>1.9807957449662697E-2</v>
      </c>
      <c r="BD41" s="50">
        <f>IF(PLANEL_Pot_Trim!BD14&lt;&gt;0,BD15/PLANEL_Pot_Trim!BD14,0)</f>
        <v>0.202632178405316</v>
      </c>
      <c r="BE41" s="50">
        <f>IF(PLANEL_Pot_Trim!BE14&lt;&gt;0,BE15/PLANEL_Pot_Trim!BE14,0)</f>
        <v>0.27728189243757434</v>
      </c>
      <c r="BF41" s="50">
        <f>IF(PLANEL_Pot_Trim!BF14&lt;&gt;0,BF15/PLANEL_Pot_Trim!BF14,0)</f>
        <v>0.17669910474396641</v>
      </c>
      <c r="BG41" s="50">
        <f>IF(PLANEL_Pot_Trim!BG14&lt;&gt;0,BG15/PLANEL_Pot_Trim!BG14,0)</f>
        <v>2.1804057661310959E-2</v>
      </c>
      <c r="BH41" s="50">
        <f>IF(PLANEL_Pot_Trim!BH14&lt;&gt;0,BH15/PLANEL_Pot_Trim!BH14,0)</f>
        <v>0.22305195837535102</v>
      </c>
      <c r="BI41" s="50">
        <f>IF(PLANEL_Pot_Trim!BI14&lt;&gt;0,BI15/PLANEL_Pot_Trim!BI14,0)</f>
        <v>0.30522432137323774</v>
      </c>
      <c r="BJ41" s="50">
        <f>IF(PLANEL_Pot_Trim!BJ14&lt;&gt;0,BJ15/PLANEL_Pot_Trim!BJ14,0)</f>
        <v>0.19450554037881754</v>
      </c>
      <c r="BK41" s="50">
        <f>IF(PLANEL_Pot_Trim!BK14&lt;&gt;0,BK15/PLANEL_Pot_Trim!BK14,0)</f>
        <v>2.1804057661310959E-2</v>
      </c>
      <c r="BL41" s="50">
        <f>IF(PLANEL_Pot_Trim!BL14&lt;&gt;0,BL15/PLANEL_Pot_Trim!BL14,0)</f>
        <v>0.22305195837535102</v>
      </c>
      <c r="BM41" s="50">
        <f>IF(PLANEL_Pot_Trim!BM14&lt;&gt;0,BM15/PLANEL_Pot_Trim!BM14,0)</f>
        <v>0.30522432137323774</v>
      </c>
      <c r="BN41" s="50">
        <f>IF(PLANEL_Pot_Trim!BN14&lt;&gt;0,BN15/PLANEL_Pot_Trim!BN14,0)</f>
        <v>0.19450554037881754</v>
      </c>
      <c r="BO41" s="50">
        <f>IF(PLANEL_Pot_Trim!BO14&lt;&gt;0,BO15/PLANEL_Pot_Trim!BO14,0)</f>
        <v>1.4641355141339516E-2</v>
      </c>
      <c r="BP41" s="50">
        <f>IF(PLANEL_Pot_Trim!BP14&lt;&gt;0,BP15/PLANEL_Pot_Trim!BP14,0)</f>
        <v>0.14977867825626298</v>
      </c>
      <c r="BQ41" s="50">
        <f>IF(PLANEL_Pot_Trim!BQ14&lt;&gt;0,BQ15/PLANEL_Pot_Trim!BQ14,0)</f>
        <v>0.20495715777132845</v>
      </c>
      <c r="BR41" s="50">
        <f>IF(PLANEL_Pot_Trim!BR14&lt;&gt;0,BR15/PLANEL_Pot_Trim!BR14,0)</f>
        <v>0.13060984970031406</v>
      </c>
      <c r="BS41" s="50">
        <f>IF(PLANEL_Pot_Trim!BS14&lt;&gt;0,BS15/PLANEL_Pot_Trim!BS14,0)</f>
        <v>1.4641355141339516E-2</v>
      </c>
      <c r="BT41" s="50">
        <f>IF(PLANEL_Pot_Trim!BT14&lt;&gt;0,BT15/PLANEL_Pot_Trim!BT14,0)</f>
        <v>0.14977867825626298</v>
      </c>
      <c r="BU41" s="50">
        <f>IF(PLANEL_Pot_Trim!BU14&lt;&gt;0,BU15/PLANEL_Pot_Trim!BU14,0)</f>
        <v>0.20495715777132845</v>
      </c>
      <c r="BV41" s="50">
        <f>IF(PLANEL_Pot_Trim!BV14&lt;&gt;0,BV15/PLANEL_Pot_Trim!BV14,0)</f>
        <v>0.13060984970031406</v>
      </c>
      <c r="BW41" s="50">
        <f>IF(PLANEL_Pot_Trim!BW14&lt;&gt;0,BW15/PLANEL_Pot_Trim!BW14,0)</f>
        <v>1.4641355141339516E-2</v>
      </c>
      <c r="BX41" s="50">
        <f>IF(PLANEL_Pot_Trim!BX14&lt;&gt;0,BX15/PLANEL_Pot_Trim!BX14,0)</f>
        <v>0.14977867825626298</v>
      </c>
      <c r="BY41" s="50">
        <f>IF(PLANEL_Pot_Trim!BY14&lt;&gt;0,BY15/PLANEL_Pot_Trim!BY14,0)</f>
        <v>0.20495715777132845</v>
      </c>
      <c r="BZ41" s="50">
        <f>IF(PLANEL_Pot_Trim!BZ14&lt;&gt;0,BZ15/PLANEL_Pot_Trim!BZ14,0)</f>
        <v>0.13060984970031406</v>
      </c>
      <c r="CA41" s="50">
        <f>IF(PLANEL_Pot_Trim!CA14&lt;&gt;0,CA15/PLANEL_Pot_Trim!CA14,0)</f>
        <v>1.4641355141339516E-2</v>
      </c>
      <c r="CB41" s="50">
        <f>IF(PLANEL_Pot_Trim!CB14&lt;&gt;0,CB15/PLANEL_Pot_Trim!CB14,0)</f>
        <v>0.14977867825626298</v>
      </c>
      <c r="CC41" s="50">
        <f>IF(PLANEL_Pot_Trim!CC14&lt;&gt;0,CC15/PLANEL_Pot_Trim!CC14,0)</f>
        <v>0.20495715777132845</v>
      </c>
      <c r="CD41" s="50">
        <f>IF(PLANEL_Pot_Trim!CD14&lt;&gt;0,CD15/PLANEL_Pot_Trim!CD14,0)</f>
        <v>0.13060984970031406</v>
      </c>
      <c r="CE41" s="50">
        <f>IF(PLANEL_Pot_Trim!CE14&lt;&gt;0,CE15/PLANEL_Pot_Trim!CE14,0)</f>
        <v>1.4641355141339516E-2</v>
      </c>
      <c r="CF41" s="50">
        <f>IF(PLANEL_Pot_Trim!CF14&lt;&gt;0,CF15/PLANEL_Pot_Trim!CF14,0)</f>
        <v>0.14977867825626298</v>
      </c>
      <c r="CG41" s="50">
        <f>IF(PLANEL_Pot_Trim!CG14&lt;&gt;0,CG15/PLANEL_Pot_Trim!CG14,0)</f>
        <v>0.20495715777132845</v>
      </c>
      <c r="CH41" s="50">
        <f>IF(PLANEL_Pot_Trim!CH14&lt;&gt;0,CH15/PLANEL_Pot_Trim!CH14,0)</f>
        <v>0.13060984970031406</v>
      </c>
      <c r="CI41" s="50">
        <f>IF(PLANEL_Pot_Trim!CI14&lt;&gt;0,CI15/PLANEL_Pot_Trim!CI14,0)</f>
        <v>1.2364425532799875E-2</v>
      </c>
      <c r="CJ41" s="50">
        <f>IF(PLANEL_Pot_Trim!CJ14&lt;&gt;0,CJ15/PLANEL_Pot_Trim!CJ14,0)</f>
        <v>0.12648605929045381</v>
      </c>
      <c r="CK41" s="50">
        <f>IF(PLANEL_Pot_Trim!CK14&lt;&gt;0,CK15/PLANEL_Pot_Trim!CK14,0)</f>
        <v>0.17308353568439494</v>
      </c>
      <c r="CL41" s="50">
        <f>IF(PLANEL_Pot_Trim!CL14&lt;&gt;0,CL15/PLANEL_Pot_Trim!CL14,0)</f>
        <v>0.1102982438880669</v>
      </c>
      <c r="CM41" s="50">
        <f>IF(PLANEL_Pot_Trim!CM14&lt;&gt;0,CM15/PLANEL_Pot_Trim!CM14,0)</f>
        <v>1.2364425532799875E-2</v>
      </c>
      <c r="CN41" s="50">
        <f>IF(PLANEL_Pot_Trim!CN14&lt;&gt;0,CN15/PLANEL_Pot_Trim!CN14,0)</f>
        <v>0.12648605929045381</v>
      </c>
      <c r="CO41" s="50">
        <f>IF(PLANEL_Pot_Trim!CO14&lt;&gt;0,CO15/PLANEL_Pot_Trim!CO14,0)</f>
        <v>0.17308353568439494</v>
      </c>
      <c r="CP41" s="50">
        <f>IF(PLANEL_Pot_Trim!CP14&lt;&gt;0,CP15/PLANEL_Pot_Trim!CP14,0)</f>
        <v>0.1102982438880669</v>
      </c>
      <c r="CQ41" s="50">
        <f>IF(PLANEL_Pot_Trim!CQ14&lt;&gt;0,CQ15/PLANEL_Pot_Trim!CQ14,0)</f>
        <v>1.2364425532799875E-2</v>
      </c>
      <c r="CR41" s="50">
        <f>IF(PLANEL_Pot_Trim!CR14&lt;&gt;0,CR15/PLANEL_Pot_Trim!CR14,0)</f>
        <v>0.12648605929045381</v>
      </c>
      <c r="CS41" s="50">
        <f>IF(PLANEL_Pot_Trim!CS14&lt;&gt;0,CS15/PLANEL_Pot_Trim!CS14,0)</f>
        <v>0.17308353568439494</v>
      </c>
      <c r="CT41" s="50">
        <f>IF(PLANEL_Pot_Trim!CT14&lt;&gt;0,CT15/PLANEL_Pot_Trim!CT14,0)</f>
        <v>0.1102982438880669</v>
      </c>
      <c r="CU41" s="50">
        <f>IF(PLANEL_Pot_Trim!CU14&lt;&gt;0,CU15/PLANEL_Pot_Trim!CU14,0)</f>
        <v>1.2364425532799875E-2</v>
      </c>
      <c r="CV41" s="50">
        <f>IF(PLANEL_Pot_Trim!CV14&lt;&gt;0,CV15/PLANEL_Pot_Trim!CV14,0)</f>
        <v>0.12648605929045381</v>
      </c>
      <c r="CW41" s="50">
        <f>IF(PLANEL_Pot_Trim!CW14&lt;&gt;0,CW15/PLANEL_Pot_Trim!CW14,0)</f>
        <v>0.17308353568439494</v>
      </c>
      <c r="CX41" s="50">
        <f>IF(PLANEL_Pot_Trim!CX14&lt;&gt;0,CX15/PLANEL_Pot_Trim!CX14,0)</f>
        <v>0.1102982438880669</v>
      </c>
      <c r="CY41" s="80">
        <f>IF(PLANEL_Pot_Trim!CY14&lt;&gt;0,CY15/PLANEL_Pot_Trim!CY14,0)</f>
        <v>1.2364425532799875E-2</v>
      </c>
      <c r="CZ41" s="80">
        <f>IF(PLANEL_Pot_Trim!CZ14&lt;&gt;0,CZ15/PLANEL_Pot_Trim!CZ14,0)</f>
        <v>0.12648605929045381</v>
      </c>
      <c r="DA41" s="80">
        <f>IF(PLANEL_Pot_Trim!DA14&lt;&gt;0,DA15/PLANEL_Pot_Trim!DA14,0)</f>
        <v>0.17308353568439494</v>
      </c>
      <c r="DB41" s="80">
        <f>IF(PLANEL_Pot_Trim!DB14&lt;&gt;0,DB15/PLANEL_Pot_Trim!DB14,0)</f>
        <v>0.1102982438880669</v>
      </c>
      <c r="DC41" s="50">
        <f>IF(PLANEL_Pot_Trim!DC14&lt;&gt;0,DC15/PLANEL_Pot_Trim!DC14,0)</f>
        <v>1.2364425532799875E-2</v>
      </c>
      <c r="DD41" s="50">
        <f>IF(PLANEL_Pot_Trim!DD14&lt;&gt;0,DD15/PLANEL_Pot_Trim!DD14,0)</f>
        <v>0.12648605929045381</v>
      </c>
      <c r="DE41" s="50">
        <f>IF(PLANEL_Pot_Trim!DE14&lt;&gt;0,DE15/PLANEL_Pot_Trim!DE14,0)</f>
        <v>0.17308353568439494</v>
      </c>
      <c r="DF41" s="50">
        <f>IF(PLANEL_Pot_Trim!DF14&lt;&gt;0,DF15/PLANEL_Pot_Trim!DF14,0)</f>
        <v>0.1102982438880669</v>
      </c>
      <c r="DG41" s="50">
        <f>IF(PLANEL_Pot_Trim!DG14&lt;&gt;0,DG15/PLANEL_Pot_Trim!DG14,0)</f>
        <v>1.2364425532799875E-2</v>
      </c>
      <c r="DH41" s="50">
        <f>IF(PLANEL_Pot_Trim!DH14&lt;&gt;0,DH15/PLANEL_Pot_Trim!DH14,0)</f>
        <v>0.12648605929045381</v>
      </c>
      <c r="DI41" s="50">
        <f>IF(PLANEL_Pot_Trim!DI14&lt;&gt;0,DI15/PLANEL_Pot_Trim!DI14,0)</f>
        <v>0.17308353568439494</v>
      </c>
      <c r="DJ41" s="50">
        <f>IF(PLANEL_Pot_Trim!DJ14&lt;&gt;0,DJ15/PLANEL_Pot_Trim!DJ14,0)</f>
        <v>0.1102982438880669</v>
      </c>
      <c r="DK41" s="50">
        <f>IF(PLANEL_Pot_Trim!DK14&lt;&gt;0,DK15/PLANEL_Pot_Trim!DK14,0)</f>
        <v>1.2364425532799875E-2</v>
      </c>
      <c r="DL41" s="50">
        <f>IF(PLANEL_Pot_Trim!DL14&lt;&gt;0,DL15/PLANEL_Pot_Trim!DL14,0)</f>
        <v>0.12648605929045381</v>
      </c>
      <c r="DM41" s="50">
        <f>IF(PLANEL_Pot_Trim!DM14&lt;&gt;0,DM15/PLANEL_Pot_Trim!DM14,0)</f>
        <v>0.17308353568439494</v>
      </c>
      <c r="DN41" s="50">
        <f>IF(PLANEL_Pot_Trim!DN14&lt;&gt;0,DN15/PLANEL_Pot_Trim!DN14,0)</f>
        <v>0.1102982438880669</v>
      </c>
      <c r="DO41" s="50">
        <f>IF(PLANEL_Pot_Trim!DO14&lt;&gt;0,DO15/PLANEL_Pot_Trim!DO14,0)</f>
        <v>1.2364425532799875E-2</v>
      </c>
      <c r="DP41" s="50">
        <f>IF(PLANEL_Pot_Trim!DP14&lt;&gt;0,DP15/PLANEL_Pot_Trim!DP14,0)</f>
        <v>0.12648605929045381</v>
      </c>
      <c r="DQ41" s="50">
        <f>IF(PLANEL_Pot_Trim!DQ14&lt;&gt;0,DQ15/PLANEL_Pot_Trim!DQ14,0)</f>
        <v>0.17308353568439494</v>
      </c>
      <c r="DR41" s="50">
        <f>IF(PLANEL_Pot_Trim!DR14&lt;&gt;0,DR15/PLANEL_Pot_Trim!DR14,0)</f>
        <v>0.1102982438880669</v>
      </c>
      <c r="DS41" s="50">
        <f>IF(PLANEL_Pot_Trim!DS14&lt;&gt;0,DS15/PLANEL_Pot_Trim!DS14,0)</f>
        <v>1.2364425532799875E-2</v>
      </c>
      <c r="DT41" s="50">
        <f>IF(PLANEL_Pot_Trim!DT14&lt;&gt;0,DT15/PLANEL_Pot_Trim!DT14,0)</f>
        <v>0.12648605929045381</v>
      </c>
      <c r="DU41" s="50">
        <f>IF(PLANEL_Pot_Trim!DU14&lt;&gt;0,DU15/PLANEL_Pot_Trim!DU14,0)</f>
        <v>0.17308353568439494</v>
      </c>
      <c r="DV41" s="50">
        <f>IF(PLANEL_Pot_Trim!DV14&lt;&gt;0,DV15/PLANEL_Pot_Trim!DV14,0)</f>
        <v>0.1102982438880669</v>
      </c>
      <c r="DW41" s="50">
        <f>IF(PLANEL_Pot_Trim!DW14&lt;&gt;0,DW15/PLANEL_Pot_Trim!DW14,0)</f>
        <v>1.2128757963303012E-2</v>
      </c>
      <c r="DX41" s="50">
        <f>IF(PLANEL_Pot_Trim!DX14&lt;&gt;0,DX15/PLANEL_Pot_Trim!DX14,0)</f>
        <v>0.12407521843989087</v>
      </c>
      <c r="DY41" s="50">
        <f>IF(PLANEL_Pot_Trim!DY14&lt;&gt;0,DY15/PLANEL_Pot_Trim!DY14,0)</f>
        <v>0.16978454083287853</v>
      </c>
      <c r="DZ41" s="50">
        <f>IF(PLANEL_Pot_Trim!DZ14&lt;&gt;0,DZ15/PLANEL_Pot_Trim!DZ14,0)</f>
        <v>0.10819594491850154</v>
      </c>
      <c r="EA41" s="50">
        <f>IF(PLANEL_Pot_Trim!EA14&lt;&gt;0,EA15/PLANEL_Pot_Trim!EA14,0)</f>
        <v>1.2128757963303012E-2</v>
      </c>
      <c r="EB41" s="50">
        <f>IF(PLANEL_Pot_Trim!EB14&lt;&gt;0,EB15/PLANEL_Pot_Trim!EB14,0)</f>
        <v>0.12407521843989087</v>
      </c>
      <c r="EC41" s="50">
        <f>IF(PLANEL_Pot_Trim!EC14&lt;&gt;0,EC15/PLANEL_Pot_Trim!EC14,0)</f>
        <v>0.16978454083287853</v>
      </c>
      <c r="ED41" s="50">
        <f>IF(PLANEL_Pot_Trim!ED14&lt;&gt;0,ED15/PLANEL_Pot_Trim!ED14,0)</f>
        <v>0.10819594491850154</v>
      </c>
      <c r="EE41" s="50">
        <f>IF(PLANEL_Pot_Trim!EE14&lt;&gt;0,EE15/PLANEL_Pot_Trim!EE14,0)</f>
        <v>1.2128757963303012E-2</v>
      </c>
      <c r="EF41" s="50">
        <f>IF(PLANEL_Pot_Trim!EF14&lt;&gt;0,EF15/PLANEL_Pot_Trim!EF14,0)</f>
        <v>0.12407521843989087</v>
      </c>
      <c r="EG41" s="50">
        <f>IF(PLANEL_Pot_Trim!EG14&lt;&gt;0,EG15/PLANEL_Pot_Trim!EG14,0)</f>
        <v>0.16978454083287853</v>
      </c>
      <c r="EH41" s="50">
        <f>IF(PLANEL_Pot_Trim!EH14&lt;&gt;0,EH15/PLANEL_Pot_Trim!EH14,0)</f>
        <v>0.10819594491850154</v>
      </c>
      <c r="EI41" s="50">
        <f>IF(PLANEL_Pot_Trim!EI14&lt;&gt;0,EI15/PLANEL_Pot_Trim!EI14,0)</f>
        <v>1.2128757963303012E-2</v>
      </c>
      <c r="EJ41" s="50">
        <f>IF(PLANEL_Pot_Trim!EJ14&lt;&gt;0,EJ15/PLANEL_Pot_Trim!EJ14,0)</f>
        <v>0.12407521843989087</v>
      </c>
      <c r="EK41" s="50">
        <f>IF(PLANEL_Pot_Trim!EK14&lt;&gt;0,EK15/PLANEL_Pot_Trim!EK14,0)</f>
        <v>0.16978454083287853</v>
      </c>
      <c r="EL41" s="50">
        <f>IF(PLANEL_Pot_Trim!EL14&lt;&gt;0,EL15/PLANEL_Pot_Trim!EL14,0)</f>
        <v>0.10819594491850154</v>
      </c>
      <c r="EM41" s="50">
        <f>IF(PLANEL_Pot_Trim!EM14&lt;&gt;0,EM15/PLANEL_Pot_Trim!EM14,0)</f>
        <v>1.2128757963303012E-2</v>
      </c>
      <c r="EN41" s="50">
        <f>IF(PLANEL_Pot_Trim!EN14&lt;&gt;0,EN15/PLANEL_Pot_Trim!EN14,0)</f>
        <v>0.12407521843989087</v>
      </c>
      <c r="EO41" s="50">
        <f>IF(PLANEL_Pot_Trim!EO14&lt;&gt;0,EO15/PLANEL_Pot_Trim!EO14,0)</f>
        <v>0.16978454083287853</v>
      </c>
      <c r="EP41" s="50">
        <f>IF(PLANEL_Pot_Trim!EP14&lt;&gt;0,EP15/PLANEL_Pot_Trim!EP14,0)</f>
        <v>0.10819594491850154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0.86838894367050268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0.95755516673267327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0.91603096648122395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0.906806728962536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0.906806728962536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0.906806728962536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0.906806728962536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0.86164621813103093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0.86164621813103093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0.86177283748055988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0.86177283748055988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0.86177283748055988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0.86177283748055988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0.35487859989385856</v>
      </c>
      <c r="AF44" s="51">
        <f>IF(PLANEL_Pot_Trim!AF17&lt;&gt;0,AF18/PLANEL_Pot_Trim!AF17,0)</f>
        <v>0.42101007477167673</v>
      </c>
      <c r="AG44" s="51">
        <f>IF(PLANEL_Pot_Trim!AG17&lt;&gt;0,AG18/PLANEL_Pot_Trim!AG17,0)</f>
        <v>0.55455292467264528</v>
      </c>
      <c r="AH44" s="51">
        <f>IF(PLANEL_Pot_Trim!AH17&lt;&gt;0,AH18/PLANEL_Pot_Trim!AH17,0)</f>
        <v>0.46145307036551625</v>
      </c>
      <c r="AI44" s="51">
        <f>IF(PLANEL_Pot_Trim!AI17&lt;&gt;0,AI18/PLANEL_Pot_Trim!AI17,0)</f>
        <v>0.35509831169552847</v>
      </c>
      <c r="AJ44" s="51">
        <f>IF(PLANEL_Pot_Trim!AJ17&lt;&gt;0,AJ18/PLANEL_Pot_Trim!AJ17,0)</f>
        <v>0.42415907092423205</v>
      </c>
      <c r="AK44" s="51">
        <f>IF(PLANEL_Pot_Trim!AK17&lt;&gt;0,AK18/PLANEL_Pot_Trim!AK17,0)</f>
        <v>0.55910965512397026</v>
      </c>
      <c r="AL44" s="51">
        <f>IF(PLANEL_Pot_Trim!AL17&lt;&gt;0,AL18/PLANEL_Pot_Trim!AL17,0)</f>
        <v>0.46336016295785193</v>
      </c>
      <c r="AM44" s="51">
        <f>IF(PLANEL_Pot_Trim!AM17&lt;&gt;0,AM18/PLANEL_Pot_Trim!AM17,0)</f>
        <v>0.35516554289434227</v>
      </c>
      <c r="AN44" s="51">
        <f>IF(PLANEL_Pot_Trim!AN17&lt;&gt;0,AN18/PLANEL_Pot_Trim!AN17,0)</f>
        <v>0.425122654917785</v>
      </c>
      <c r="AO44" s="51">
        <f>IF(PLANEL_Pot_Trim!AO17&lt;&gt;0,AO18/PLANEL_Pot_Trim!AO17,0)</f>
        <v>0.56050400186796157</v>
      </c>
      <c r="AP44" s="51">
        <f>IF(PLANEL_Pot_Trim!AP17&lt;&gt;0,AP18/PLANEL_Pot_Trim!AP17,0)</f>
        <v>0.46394372797381961</v>
      </c>
      <c r="AQ44" s="51">
        <f>IF(PLANEL_Pot_Trim!AQ17&lt;&gt;0,AQ18/PLANEL_Pot_Trim!AQ17,0)</f>
        <v>0.35530456698634344</v>
      </c>
      <c r="AR44" s="51">
        <f>IF(PLANEL_Pot_Trim!AR17&lt;&gt;0,AR18/PLANEL_Pot_Trim!AR17,0)</f>
        <v>0.42713421878681029</v>
      </c>
      <c r="AS44" s="51">
        <f>IF(PLANEL_Pot_Trim!AS17&lt;&gt;0,AS18/PLANEL_Pot_Trim!AS17,0)</f>
        <v>0.56341845260682621</v>
      </c>
      <c r="AT44" s="51">
        <f>IF(PLANEL_Pot_Trim!AT17&lt;&gt;0,AT18/PLANEL_Pot_Trim!AT17,0)</f>
        <v>0.46516458441878283</v>
      </c>
      <c r="AU44" s="51">
        <f>IF(PLANEL_Pot_Trim!AU17&lt;&gt;0,AU18/PLANEL_Pot_Trim!AU17,0)</f>
        <v>0.35533102235972441</v>
      </c>
      <c r="AV44" s="51">
        <f>IF(PLANEL_Pot_Trim!AV17&lt;&gt;0,AV18/PLANEL_Pot_Trim!AV17,0)</f>
        <v>0.42751223102505154</v>
      </c>
      <c r="AW44" s="51">
        <f>IF(PLANEL_Pot_Trim!AW17&lt;&gt;0,AW18/PLANEL_Pot_Trim!AW17,0)</f>
        <v>0.56396523149946387</v>
      </c>
      <c r="AX44" s="51">
        <f>IF(PLANEL_Pot_Trim!AX17&lt;&gt;0,AX18/PLANEL_Pot_Trim!AX17,0)</f>
        <v>0.46539335708165769</v>
      </c>
      <c r="AY44" s="51">
        <f>IF(PLANEL_Pot_Trim!AY17&lt;&gt;0,AY18/PLANEL_Pot_Trim!AY17,0)</f>
        <v>0.35536597161636424</v>
      </c>
      <c r="AZ44" s="51">
        <f>IF(PLANEL_Pot_Trim!AZ17&lt;&gt;0,AZ18/PLANEL_Pot_Trim!AZ17,0)</f>
        <v>0.42850919063148118</v>
      </c>
      <c r="BA44" s="51">
        <f>IF(PLANEL_Pot_Trim!BA17&lt;&gt;0,BA18/PLANEL_Pot_Trim!BA17,0)</f>
        <v>0.56550264458141852</v>
      </c>
      <c r="BB44" s="51">
        <f>IF(PLANEL_Pot_Trim!BB17&lt;&gt;0,BB18/PLANEL_Pot_Trim!BB17,0)</f>
        <v>0.46606534581996356</v>
      </c>
      <c r="BC44" s="51">
        <f>IF(PLANEL_Pot_Trim!BC17&lt;&gt;0,BC18/PLANEL_Pot_Trim!BC17,0)</f>
        <v>0.35537678441514775</v>
      </c>
      <c r="BD44" s="51">
        <f>IF(PLANEL_Pot_Trim!BD17&lt;&gt;0,BD18/PLANEL_Pot_Trim!BD17,0)</f>
        <v>0.42864973875996848</v>
      </c>
      <c r="BE44" s="51">
        <f>IF(PLANEL_Pot_Trim!BE17&lt;&gt;0,BE18/PLANEL_Pot_Trim!BE17,0)</f>
        <v>0.56570326757111034</v>
      </c>
      <c r="BF44" s="51">
        <f>IF(PLANEL_Pot_Trim!BF17&lt;&gt;0,BF18/PLANEL_Pot_Trim!BF17,0)</f>
        <v>0.46614848091726885</v>
      </c>
      <c r="BG44" s="51">
        <f>IF(PLANEL_Pot_Trim!BG17&lt;&gt;0,BG18/PLANEL_Pot_Trim!BG17,0)</f>
        <v>0.35540520291889321</v>
      </c>
      <c r="BH44" s="51">
        <f>IF(PLANEL_Pot_Trim!BH17&lt;&gt;0,BH18/PLANEL_Pot_Trim!BH17,0)</f>
        <v>0.42898001063070101</v>
      </c>
      <c r="BI44" s="51">
        <f>IF(PLANEL_Pot_Trim!BI17&lt;&gt;0,BI18/PLANEL_Pot_Trim!BI17,0)</f>
        <v>0.56616646784959002</v>
      </c>
      <c r="BJ44" s="51">
        <f>IF(PLANEL_Pot_Trim!BJ17&lt;&gt;0,BJ18/PLANEL_Pot_Trim!BJ17,0)</f>
        <v>0.46633790728175406</v>
      </c>
      <c r="BK44" s="51">
        <f>IF(PLANEL_Pot_Trim!BK17&lt;&gt;0,BK18/PLANEL_Pot_Trim!BK17,0)</f>
        <v>0.35541883293606968</v>
      </c>
      <c r="BL44" s="51">
        <f>IF(PLANEL_Pot_Trim!BL17&lt;&gt;0,BL18/PLANEL_Pot_Trim!BL17,0)</f>
        <v>0.42905931560835192</v>
      </c>
      <c r="BM44" s="51">
        <f>IF(PLANEL_Pot_Trim!BM17&lt;&gt;0,BM18/PLANEL_Pot_Trim!BM17,0)</f>
        <v>0.56625905505901475</v>
      </c>
      <c r="BN44" s="51">
        <f>IF(PLANEL_Pot_Trim!BN17&lt;&gt;0,BN18/PLANEL_Pot_Trim!BN17,0)</f>
        <v>0.46636997873608249</v>
      </c>
      <c r="BO44" s="51">
        <f>IF(PLANEL_Pot_Trim!BO17&lt;&gt;0,BO18/PLANEL_Pot_Trim!BO17,0)</f>
        <v>0.35544586359853075</v>
      </c>
      <c r="BP44" s="51">
        <f>IF(PLANEL_Pot_Trim!BP17&lt;&gt;0,BP18/PLANEL_Pot_Trim!BP17,0)</f>
        <v>0.42941702991536113</v>
      </c>
      <c r="BQ44" s="51">
        <f>IF(PLANEL_Pot_Trim!BQ17&lt;&gt;0,BQ18/PLANEL_Pot_Trim!BQ17,0)</f>
        <v>0.56677100870213526</v>
      </c>
      <c r="BR44" s="51">
        <f>IF(PLANEL_Pot_Trim!BR17&lt;&gt;0,BR18/PLANEL_Pot_Trim!BR17,0)</f>
        <v>0.46658253348054385</v>
      </c>
      <c r="BS44" s="51">
        <f>IF(PLANEL_Pot_Trim!BS17&lt;&gt;0,BS18/PLANEL_Pot_Trim!BS17,0)</f>
        <v>0.35545553001009073</v>
      </c>
      <c r="BT44" s="51">
        <f>IF(PLANEL_Pot_Trim!BT17&lt;&gt;0,BT18/PLANEL_Pot_Trim!BT17,0)</f>
        <v>0.4302016568075141</v>
      </c>
      <c r="BU44" s="51">
        <f>IF(PLANEL_Pot_Trim!BU17&lt;&gt;0,BU18/PLANEL_Pot_Trim!BU17,0)</f>
        <v>0.56802983038832944</v>
      </c>
      <c r="BV44" s="51">
        <f>IF(PLANEL_Pot_Trim!BV17&lt;&gt;0,BV18/PLANEL_Pot_Trim!BV17,0)</f>
        <v>0.46714655974563446</v>
      </c>
      <c r="BW44" s="51">
        <f>IF(PLANEL_Pot_Trim!BW17&lt;&gt;0,BW18/PLANEL_Pot_Trim!BW17,0)</f>
        <v>0.3555080687403811</v>
      </c>
      <c r="BX44" s="51">
        <f>IF(PLANEL_Pot_Trim!BX17&lt;&gt;0,BX18/PLANEL_Pot_Trim!BX17,0)</f>
        <v>0.43079840622417093</v>
      </c>
      <c r="BY44" s="51">
        <f>IF(PLANEL_Pot_Trim!BY17&lt;&gt;0,BY18/PLANEL_Pot_Trim!BY17,0)</f>
        <v>0.568863499541853</v>
      </c>
      <c r="BZ44" s="51">
        <f>IF(PLANEL_Pot_Trim!BZ17&lt;&gt;0,BZ18/PLANEL_Pot_Trim!BZ17,0)</f>
        <v>0.46748647637370022</v>
      </c>
      <c r="CA44" s="51">
        <f>IF(PLANEL_Pot_Trim!CA17&lt;&gt;0,CA18/PLANEL_Pot_Trim!CA17,0)</f>
        <v>0.35554434740698615</v>
      </c>
      <c r="CB44" s="51">
        <f>IF(PLANEL_Pot_Trim!CB17&lt;&gt;0,CB18/PLANEL_Pot_Trim!CB17,0)</f>
        <v>0.43139738564520458</v>
      </c>
      <c r="CC44" s="51">
        <f>IF(PLANEL_Pot_Trim!CC17&lt;&gt;0,CC18/PLANEL_Pot_Trim!CC17,0)</f>
        <v>0.56974534465356463</v>
      </c>
      <c r="CD44" s="51">
        <f>IF(PLANEL_Pot_Trim!CD17&lt;&gt;0,CD18/PLANEL_Pot_Trim!CD17,0)</f>
        <v>0.46786009546882823</v>
      </c>
      <c r="CE44" s="51">
        <f>IF(PLANEL_Pot_Trim!CE17&lt;&gt;0,CE18/PLANEL_Pot_Trim!CE17,0)</f>
        <v>0.35555336713023888</v>
      </c>
      <c r="CF44" s="51">
        <f>IF(PLANEL_Pot_Trim!CF17&lt;&gt;0,CF18/PLANEL_Pot_Trim!CF17,0)</f>
        <v>0.43225334833445594</v>
      </c>
      <c r="CG44" s="51">
        <f>IF(PLANEL_Pot_Trim!CG17&lt;&gt;0,CG18/PLANEL_Pot_Trim!CG17,0)</f>
        <v>0.57112279148275347</v>
      </c>
      <c r="CH44" s="51">
        <f>IF(PLANEL_Pot_Trim!CH17&lt;&gt;0,CH18/PLANEL_Pot_Trim!CH17,0)</f>
        <v>0.46847840785225925</v>
      </c>
      <c r="CI44" s="51">
        <f>IF(PLANEL_Pot_Trim!CI17&lt;&gt;0,CI18/PLANEL_Pot_Trim!CI17,0)</f>
        <v>0.35557936182856553</v>
      </c>
      <c r="CJ44" s="51">
        <f>IF(PLANEL_Pot_Trim!CJ17&lt;&gt;0,CJ18/PLANEL_Pot_Trim!CJ17,0)</f>
        <v>0.43242312366989322</v>
      </c>
      <c r="CK44" s="51">
        <f>IF(PLANEL_Pot_Trim!CK17&lt;&gt;0,CK18/PLANEL_Pot_Trim!CK17,0)</f>
        <v>0.57132972040567465</v>
      </c>
      <c r="CL44" s="51">
        <f>IF(PLANEL_Pot_Trim!CL17&lt;&gt;0,CL18/PLANEL_Pot_Trim!CL17,0)</f>
        <v>0.46855334158062784</v>
      </c>
      <c r="CM44" s="51">
        <f>IF(PLANEL_Pot_Trim!CM17&lt;&gt;0,CM18/PLANEL_Pot_Trim!CM17,0)</f>
        <v>0.35563569471773554</v>
      </c>
      <c r="CN44" s="51">
        <f>IF(PLANEL_Pot_Trim!CN17&lt;&gt;0,CN18/PLANEL_Pot_Trim!CN17,0)</f>
        <v>0.43284011130178174</v>
      </c>
      <c r="CO44" s="51">
        <f>IF(PLANEL_Pot_Trim!CO17&lt;&gt;0,CO18/PLANEL_Pot_Trim!CO17,0)</f>
        <v>0.57185853443733414</v>
      </c>
      <c r="CP44" s="51">
        <f>IF(PLANEL_Pot_Trim!CP17&lt;&gt;0,CP18/PLANEL_Pot_Trim!CP17,0)</f>
        <v>0.46875219506735222</v>
      </c>
      <c r="CQ44" s="51">
        <f>IF(PLANEL_Pot_Trim!CQ17&lt;&gt;0,CQ18/PLANEL_Pot_Trim!CQ17,0)</f>
        <v>0.35564034071534062</v>
      </c>
      <c r="CR44" s="51">
        <f>IF(PLANEL_Pot_Trim!CR17&lt;&gt;0,CR18/PLANEL_Pot_Trim!CR17,0)</f>
        <v>0.43285836111066256</v>
      </c>
      <c r="CS44" s="51">
        <f>IF(PLANEL_Pot_Trim!CS17&lt;&gt;0,CS18/PLANEL_Pot_Trim!CS17,0)</f>
        <v>0.5718757075848877</v>
      </c>
      <c r="CT44" s="51">
        <f>IF(PLANEL_Pot_Trim!CT17&lt;&gt;0,CT18/PLANEL_Pot_Trim!CT17,0)</f>
        <v>0.46875660054777651</v>
      </c>
      <c r="CU44" s="51">
        <f>IF(PLANEL_Pot_Trim!CU17&lt;&gt;0,CU18/PLANEL_Pot_Trim!CU17,0)</f>
        <v>0.35571611880771237</v>
      </c>
      <c r="CV44" s="51">
        <f>IF(PLANEL_Pot_Trim!CV17&lt;&gt;0,CV18/PLANEL_Pot_Trim!CV17,0)</f>
        <v>0.43328979301150555</v>
      </c>
      <c r="CW44" s="51">
        <f>IF(PLANEL_Pot_Trim!CW17&lt;&gt;0,CW18/PLANEL_Pot_Trim!CW17,0)</f>
        <v>0.57237493793937277</v>
      </c>
      <c r="CX44" s="51">
        <f>IF(PLANEL_Pot_Trim!CX17&lt;&gt;0,CX18/PLANEL_Pot_Trim!CX17,0)</f>
        <v>0.46892786508689904</v>
      </c>
      <c r="CY44" s="81">
        <f>IF(PLANEL_Pot_Trim!CY17&lt;&gt;0,CY18/PLANEL_Pot_Trim!CY17,0)</f>
        <v>0.35573820395965478</v>
      </c>
      <c r="CZ44" s="81">
        <f>IF(PLANEL_Pot_Trim!CZ17&lt;&gt;0,CZ18/PLANEL_Pot_Trim!CZ17,0)</f>
        <v>0.43335237130592941</v>
      </c>
      <c r="DA44" s="81">
        <f>IF(PLANEL_Pot_Trim!DA17&lt;&gt;0,DA18/PLANEL_Pot_Trim!DA17,0)</f>
        <v>0.57241697370129463</v>
      </c>
      <c r="DB44" s="81">
        <f>IF(PLANEL_Pot_Trim!DB17&lt;&gt;0,DB18/PLANEL_Pot_Trim!DB17,0)</f>
        <v>0.46893084311374528</v>
      </c>
      <c r="DC44" s="51">
        <f>IF(PLANEL_Pot_Trim!DC17&lt;&gt;0,DC18/PLANEL_Pot_Trim!DC17,0)</f>
        <v>0.35574000001910533</v>
      </c>
      <c r="DD44" s="51">
        <f>IF(PLANEL_Pot_Trim!DD17&lt;&gt;0,DD18/PLANEL_Pot_Trim!DD17,0)</f>
        <v>0.43335600007340797</v>
      </c>
      <c r="DE44" s="51">
        <f>IF(PLANEL_Pot_Trim!DE17&lt;&gt;0,DE18/PLANEL_Pot_Trim!DE17,0)</f>
        <v>0.57241799998570653</v>
      </c>
      <c r="DF44" s="51">
        <f>IF(PLANEL_Pot_Trim!DF17&lt;&gt;0,DF18/PLANEL_Pot_Trim!DF17,0)</f>
        <v>0.46893000003793034</v>
      </c>
      <c r="DG44" s="51">
        <f>IF(PLANEL_Pot_Trim!DG17&lt;&gt;0,DG18/PLANEL_Pot_Trim!DG17,0)</f>
        <v>0.35574000001469597</v>
      </c>
      <c r="DH44" s="51">
        <f>IF(PLANEL_Pot_Trim!DH17&lt;&gt;0,DH18/PLANEL_Pot_Trim!DH17,0)</f>
        <v>0.43335600009410985</v>
      </c>
      <c r="DI44" s="51">
        <f>IF(PLANEL_Pot_Trim!DI17&lt;&gt;0,DI18/PLANEL_Pot_Trim!DI17,0)</f>
        <v>0.5724179999809742</v>
      </c>
      <c r="DJ44" s="51">
        <f>IF(PLANEL_Pot_Trim!DJ17&lt;&gt;0,DJ18/PLANEL_Pot_Trim!DJ17,0)</f>
        <v>0.46893000009647706</v>
      </c>
      <c r="DK44" s="51">
        <f>IF(PLANEL_Pot_Trim!DK17&lt;&gt;0,DK18/PLANEL_Pot_Trim!DK17,0)</f>
        <v>0.35573999998526051</v>
      </c>
      <c r="DL44" s="51">
        <f>IF(PLANEL_Pot_Trim!DL17&lt;&gt;0,DL18/PLANEL_Pot_Trim!DL17,0)</f>
        <v>0.43335600005750829</v>
      </c>
      <c r="DM44" s="51">
        <f>IF(PLANEL_Pot_Trim!DM17&lt;&gt;0,DM18/PLANEL_Pot_Trim!DM17,0)</f>
        <v>0.57241800005724908</v>
      </c>
      <c r="DN44" s="51">
        <f>IF(PLANEL_Pot_Trim!DN17&lt;&gt;0,DN18/PLANEL_Pot_Trim!DN17,0)</f>
        <v>0.4689300000473875</v>
      </c>
      <c r="DO44" s="51">
        <f>IF(PLANEL_Pot_Trim!DO17&lt;&gt;0,DO18/PLANEL_Pot_Trim!DO17,0)</f>
        <v>0.35573999998795891</v>
      </c>
      <c r="DP44" s="51">
        <f>IF(PLANEL_Pot_Trim!DP17&lt;&gt;0,DP18/PLANEL_Pot_Trim!DP17,0)</f>
        <v>0.43335600003679448</v>
      </c>
      <c r="DQ44" s="51">
        <f>IF(PLANEL_Pot_Trim!DQ17&lt;&gt;0,DQ18/PLANEL_Pot_Trim!DQ17,0)</f>
        <v>0.57241799996473197</v>
      </c>
      <c r="DR44" s="51">
        <f>IF(PLANEL_Pot_Trim!DR17&lt;&gt;0,DR18/PLANEL_Pot_Trim!DR17,0)</f>
        <v>0.46893000001061591</v>
      </c>
      <c r="DS44" s="51">
        <f>IF(PLANEL_Pot_Trim!DS17&lt;&gt;0,DS18/PLANEL_Pot_Trim!DS17,0)</f>
        <v>0.35574000004913348</v>
      </c>
      <c r="DT44" s="51">
        <f>IF(PLANEL_Pot_Trim!DT17&lt;&gt;0,DT18/PLANEL_Pot_Trim!DT17,0)</f>
        <v>0.43335600005551111</v>
      </c>
      <c r="DU44" s="51">
        <f>IF(PLANEL_Pot_Trim!DU17&lt;&gt;0,DU18/PLANEL_Pot_Trim!DU17,0)</f>
        <v>0.57241800003708421</v>
      </c>
      <c r="DV44" s="51">
        <f>IF(PLANEL_Pot_Trim!DV17&lt;&gt;0,DV18/PLANEL_Pot_Trim!DV17,0)</f>
        <v>0.46893000002858065</v>
      </c>
      <c r="DW44" s="51">
        <f>IF(PLANEL_Pot_Trim!DW17&lt;&gt;0,DW18/PLANEL_Pot_Trim!DW17,0)</f>
        <v>0.35574000003360945</v>
      </c>
      <c r="DX44" s="51">
        <f>IF(PLANEL_Pot_Trim!DX17&lt;&gt;0,DX18/PLANEL_Pot_Trim!DX17,0)</f>
        <v>0.43335600005904151</v>
      </c>
      <c r="DY44" s="51">
        <f>IF(PLANEL_Pot_Trim!DY17&lt;&gt;0,DY18/PLANEL_Pot_Trim!DY17,0)</f>
        <v>0.57241800002484378</v>
      </c>
      <c r="DZ44" s="51">
        <f>IF(PLANEL_Pot_Trim!DZ17&lt;&gt;0,DZ18/PLANEL_Pot_Trim!DZ17,0)</f>
        <v>0.46893000001645868</v>
      </c>
      <c r="EA44" s="51">
        <f>IF(PLANEL_Pot_Trim!EA17&lt;&gt;0,EA18/PLANEL_Pot_Trim!EA17,0)</f>
        <v>0.35573999999578099</v>
      </c>
      <c r="EB44" s="51">
        <f>IF(PLANEL_Pot_Trim!EB17&lt;&gt;0,EB18/PLANEL_Pot_Trim!EB17,0)</f>
        <v>0.43335600003904129</v>
      </c>
      <c r="EC44" s="51">
        <f>IF(PLANEL_Pot_Trim!EC17&lt;&gt;0,EC18/PLANEL_Pot_Trim!EC17,0)</f>
        <v>0.57241799997733378</v>
      </c>
      <c r="ED44" s="51">
        <f>IF(PLANEL_Pot_Trim!ED17&lt;&gt;0,ED18/PLANEL_Pot_Trim!ED17,0)</f>
        <v>0.46893000004621299</v>
      </c>
      <c r="EE44" s="51">
        <f>IF(PLANEL_Pot_Trim!EE17&lt;&gt;0,EE18/PLANEL_Pot_Trim!EE17,0)</f>
        <v>0.35573999998407441</v>
      </c>
      <c r="EF44" s="51">
        <f>IF(PLANEL_Pot_Trim!EF17&lt;&gt;0,EF18/PLANEL_Pot_Trim!EF17,0)</f>
        <v>0.43335600006457486</v>
      </c>
      <c r="EG44" s="51">
        <f>IF(PLANEL_Pot_Trim!EG17&lt;&gt;0,EG18/PLANEL_Pot_Trim!EG17,0)</f>
        <v>0.57241799998027887</v>
      </c>
      <c r="EH44" s="51">
        <f>IF(PLANEL_Pot_Trim!EH17&lt;&gt;0,EH18/PLANEL_Pot_Trim!EH17,0)</f>
        <v>0.46893000004133251</v>
      </c>
      <c r="EI44" s="51">
        <f>IF(PLANEL_Pot_Trim!EI17&lt;&gt;0,EI18/PLANEL_Pot_Trim!EI17,0)</f>
        <v>0.35573999999498052</v>
      </c>
      <c r="EJ44" s="51">
        <f>IF(PLANEL_Pot_Trim!EJ17&lt;&gt;0,EJ18/PLANEL_Pot_Trim!EJ17,0)</f>
        <v>0.43335600007570813</v>
      </c>
      <c r="EK44" s="51">
        <f>IF(PLANEL_Pot_Trim!EK17&lt;&gt;0,EK18/PLANEL_Pot_Trim!EK17,0)</f>
        <v>0.57241799999821719</v>
      </c>
      <c r="EL44" s="51">
        <f>IF(PLANEL_Pot_Trim!EL17&lt;&gt;0,EL18/PLANEL_Pot_Trim!EL17,0)</f>
        <v>0.46893000000597151</v>
      </c>
      <c r="EM44" s="51">
        <f>IF(PLANEL_Pot_Trim!EM17&lt;&gt;0,EM18/PLANEL_Pot_Trim!EM17,0)</f>
        <v>0.35574000001111794</v>
      </c>
      <c r="EN44" s="51">
        <f>IF(PLANEL_Pot_Trim!EN17&lt;&gt;0,EN18/PLANEL_Pot_Trim!EN17,0)</f>
        <v>0.43335600003103031</v>
      </c>
      <c r="EO44" s="51">
        <f>IF(PLANEL_Pot_Trim!EO17&lt;&gt;0,EO18/PLANEL_Pot_Trim!EO17,0)</f>
        <v>0.57241800002663312</v>
      </c>
      <c r="EP44" s="51">
        <f>IF(PLANEL_Pot_Trim!EP17&lt;&gt;0,EP18/PLANEL_Pot_Trim!EP17,0)</f>
        <v>0.46893000004588159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0.28069390377930653</v>
      </c>
      <c r="CN47" s="52">
        <f>IF(PLANEL_Pot_Trim!CN20&lt;&gt;0,CN21/PLANEL_Pot_Trim!CN20,0)</f>
        <v>0.23029513907561966</v>
      </c>
      <c r="CO47" s="52">
        <f>IF(PLANEL_Pot_Trim!CO20&lt;&gt;0,CO21/PLANEL_Pot_Trim!CO20,0)</f>
        <v>0.24280032958998543</v>
      </c>
      <c r="CP47" s="52">
        <f>IF(PLANEL_Pot_Trim!CP20&lt;&gt;0,CP21/PLANEL_Pot_Trim!CP20,0)</f>
        <v>0.27935314496120561</v>
      </c>
      <c r="CQ47" s="52">
        <f>IF(PLANEL_Pot_Trim!CQ20&lt;&gt;0,CQ21/PLANEL_Pot_Trim!CQ20,0)</f>
        <v>0.28288341191223421</v>
      </c>
      <c r="CR47" s="52">
        <f>IF(PLANEL_Pot_Trim!CR20&lt;&gt;0,CR21/PLANEL_Pot_Trim!CR20,0)</f>
        <v>0.26095968411770115</v>
      </c>
      <c r="CS47" s="52">
        <f>IF(PLANEL_Pot_Trim!CS20&lt;&gt;0,CS21/PLANEL_Pot_Trim!CS20,0)</f>
        <v>0.26190596662137872</v>
      </c>
      <c r="CT47" s="52">
        <f>IF(PLANEL_Pot_Trim!CT20&lt;&gt;0,CT21/PLANEL_Pot_Trim!CT20,0)</f>
        <v>0.28120828828118305</v>
      </c>
      <c r="CU47" s="52">
        <f>IF(PLANEL_Pot_Trim!CU20&lt;&gt;0,CU21/PLANEL_Pot_Trim!CU20,0)</f>
        <v>0.28397165757723442</v>
      </c>
      <c r="CV47" s="52">
        <f>IF(PLANEL_Pot_Trim!CV20&lt;&gt;0,CV21/PLANEL_Pot_Trim!CV20,0)</f>
        <v>0.27638404874791994</v>
      </c>
      <c r="CW47" s="52">
        <f>IF(PLANEL_Pot_Trim!CW20&lt;&gt;0,CW21/PLANEL_Pot_Trim!CW20,0)</f>
        <v>0.2718637754561688</v>
      </c>
      <c r="CX47" s="52">
        <f>IF(PLANEL_Pot_Trim!CX20&lt;&gt;0,CX21/PLANEL_Pot_Trim!CX20,0)</f>
        <v>0.28212939869540926</v>
      </c>
      <c r="CY47" s="82">
        <f>IF(PLANEL_Pot_Trim!CY20&lt;&gt;0,CY21/PLANEL_Pot_Trim!CY20,0)</f>
        <v>0.2843979600261991</v>
      </c>
      <c r="CZ47" s="82">
        <f>IF(PLANEL_Pot_Trim!CZ20&lt;&gt;0,CZ21/PLANEL_Pot_Trim!CZ20,0)</f>
        <v>0.2824899000157845</v>
      </c>
      <c r="DA47" s="82">
        <f>IF(PLANEL_Pot_Trim!DA20&lt;&gt;0,DA21/PLANEL_Pot_Trim!DA20,0)</f>
        <v>0.27592488001892335</v>
      </c>
      <c r="DB47" s="82">
        <f>IF(PLANEL_Pot_Trim!DB20&lt;&gt;0,DB21/PLANEL_Pot_Trim!DB20,0)</f>
        <v>0.2824899000157845</v>
      </c>
      <c r="DC47" s="52">
        <f>IF(PLANEL_Pot_Trim!DC20&lt;&gt;0,DC21/PLANEL_Pot_Trim!DC20,0)</f>
        <v>0.28439796001832379</v>
      </c>
      <c r="DD47" s="52">
        <f>IF(PLANEL_Pot_Trim!DD20&lt;&gt;0,DD21/PLANEL_Pot_Trim!DD20,0)</f>
        <v>0.2824899000110398</v>
      </c>
      <c r="DE47" s="52">
        <f>IF(PLANEL_Pot_Trim!DE20&lt;&gt;0,DE21/PLANEL_Pot_Trim!DE20,0)</f>
        <v>0.27592488001323512</v>
      </c>
      <c r="DF47" s="52">
        <f>IF(PLANEL_Pot_Trim!DF20&lt;&gt;0,DF21/PLANEL_Pot_Trim!DF20,0)</f>
        <v>0.2824899000110398</v>
      </c>
      <c r="DG47" s="52">
        <f>IF(PLANEL_Pot_Trim!DG20&lt;&gt;0,DG21/PLANEL_Pot_Trim!DG20,0)</f>
        <v>0.28439796001408879</v>
      </c>
      <c r="DH47" s="52">
        <f>IF(PLANEL_Pot_Trim!DH20&lt;&gt;0,DH21/PLANEL_Pot_Trim!DH20,0)</f>
        <v>0.28248990000848828</v>
      </c>
      <c r="DI47" s="52">
        <f>IF(PLANEL_Pot_Trim!DI20&lt;&gt;0,DI21/PLANEL_Pot_Trim!DI20,0)</f>
        <v>0.27592488001017618</v>
      </c>
      <c r="DJ47" s="52">
        <f>IF(PLANEL_Pot_Trim!DJ20&lt;&gt;0,DJ21/PLANEL_Pot_Trim!DJ20,0)</f>
        <v>0.28248990000848828</v>
      </c>
      <c r="DK47" s="52">
        <f>IF(PLANEL_Pot_Trim!DK20&lt;&gt;0,DK21/PLANEL_Pot_Trim!DK20,0)</f>
        <v>0.28439796001144391</v>
      </c>
      <c r="DL47" s="13">
        <f>IF(PLANEL_Pot_Trim!DL20&lt;&gt;0,DL21/PLANEL_Pot_Trim!DL20,0)</f>
        <v>0.28248990000689472</v>
      </c>
      <c r="DM47" s="52">
        <f>IF(PLANEL_Pot_Trim!DM20&lt;&gt;0,DM21/PLANEL_Pot_Trim!DM20,0)</f>
        <v>0.27592488000826582</v>
      </c>
      <c r="DN47" s="52">
        <f>IF(PLANEL_Pot_Trim!DN20&lt;&gt;0,DN21/PLANEL_Pot_Trim!DN20,0)</f>
        <v>0.28248990000689472</v>
      </c>
      <c r="DO47" s="52">
        <f>IF(PLANEL_Pot_Trim!DO20&lt;&gt;0,DO21/PLANEL_Pot_Trim!DO20,0)</f>
        <v>0.28439796000963508</v>
      </c>
      <c r="DP47" s="52">
        <f>IF(PLANEL_Pot_Trim!DP20&lt;&gt;0,DP21/PLANEL_Pot_Trim!DP20,0)</f>
        <v>0.28248990000580493</v>
      </c>
      <c r="DQ47" s="52">
        <f>IF(PLANEL_Pot_Trim!DQ20&lt;&gt;0,DQ21/PLANEL_Pot_Trim!DQ20,0)</f>
        <v>0.27592488000695931</v>
      </c>
      <c r="DR47" s="52">
        <f>IF(PLANEL_Pot_Trim!DR20&lt;&gt;0,DR21/PLANEL_Pot_Trim!DR20,0)</f>
        <v>0.28248990000580493</v>
      </c>
      <c r="DS47" s="52">
        <f>IF(PLANEL_Pot_Trim!DS20&lt;&gt;0,DS21/PLANEL_Pot_Trim!DS20,0)</f>
        <v>0.28439796000832002</v>
      </c>
      <c r="DT47" s="52">
        <f>IF(PLANEL_Pot_Trim!DT20&lt;&gt;0,DT21/PLANEL_Pot_Trim!DT20,0)</f>
        <v>0.28248990000501267</v>
      </c>
      <c r="DU47" s="52">
        <f>IF(PLANEL_Pot_Trim!DU20&lt;&gt;0,DU21/PLANEL_Pot_Trim!DU20,0)</f>
        <v>0.27592488000600945</v>
      </c>
      <c r="DV47" s="52">
        <f>IF(PLANEL_Pot_Trim!DV20&lt;&gt;0,DV21/PLANEL_Pot_Trim!DV20,0)</f>
        <v>0.28248990000501267</v>
      </c>
      <c r="DW47" s="52">
        <f>IF(PLANEL_Pot_Trim!DW20&lt;&gt;0,DW21/PLANEL_Pot_Trim!DW20,0)</f>
        <v>0.28439796000732082</v>
      </c>
      <c r="DX47" s="52">
        <f>IF(PLANEL_Pot_Trim!DX20&lt;&gt;0,DX21/PLANEL_Pot_Trim!DX20,0)</f>
        <v>0.28248990000441071</v>
      </c>
      <c r="DY47" s="52">
        <f>IF(PLANEL_Pot_Trim!DY20&lt;&gt;0,DY21/PLANEL_Pot_Trim!DY20,0)</f>
        <v>0.27592488000528775</v>
      </c>
      <c r="DZ47" s="52">
        <f>IF(PLANEL_Pot_Trim!DZ20&lt;&gt;0,DZ21/PLANEL_Pot_Trim!DZ20,0)</f>
        <v>0.28248990000441071</v>
      </c>
      <c r="EA47" s="52">
        <f>IF(PLANEL_Pot_Trim!EA20&lt;&gt;0,EA21/PLANEL_Pot_Trim!EA20,0)</f>
        <v>0.28439796000653589</v>
      </c>
      <c r="EB47" s="52">
        <f>IF(PLANEL_Pot_Trim!EB20&lt;&gt;0,EB21/PLANEL_Pot_Trim!EB20,0)</f>
        <v>0.28248990000393776</v>
      </c>
      <c r="EC47" s="52">
        <f>IF(PLANEL_Pot_Trim!EC20&lt;&gt;0,EC21/PLANEL_Pot_Trim!EC20,0)</f>
        <v>0.27592488000472076</v>
      </c>
      <c r="ED47" s="52">
        <f>IF(PLANEL_Pot_Trim!ED20&lt;&gt;0,ED21/PLANEL_Pot_Trim!ED20,0)</f>
        <v>0.28248990000393776</v>
      </c>
      <c r="EE47" s="52">
        <f>IF(PLANEL_Pot_Trim!EE20&lt;&gt;0,EE21/PLANEL_Pot_Trim!EE20,0)</f>
        <v>0.28439796000590301</v>
      </c>
      <c r="EF47" s="52">
        <f>IF(PLANEL_Pot_Trim!EF20&lt;&gt;0,EF21/PLANEL_Pot_Trim!EF20,0)</f>
        <v>0.28248990000355645</v>
      </c>
      <c r="EG47" s="52">
        <f>IF(PLANEL_Pot_Trim!EG20&lt;&gt;0,EG21/PLANEL_Pot_Trim!EG20,0)</f>
        <v>0.27592488000426363</v>
      </c>
      <c r="EH47" s="52">
        <f>IF(PLANEL_Pot_Trim!EH20&lt;&gt;0,EH21/PLANEL_Pot_Trim!EH20,0)</f>
        <v>0.28248990000355645</v>
      </c>
      <c r="EI47" s="52">
        <f>IF(PLANEL_Pot_Trim!EI20&lt;&gt;0,EI21/PLANEL_Pot_Trim!EI20,0)</f>
        <v>0.28439796000538187</v>
      </c>
      <c r="EJ47" s="52">
        <f>IF(PLANEL_Pot_Trim!EJ20&lt;&gt;0,EJ21/PLANEL_Pot_Trim!EJ20,0)</f>
        <v>0.28248990000324248</v>
      </c>
      <c r="EK47" s="52">
        <f>IF(PLANEL_Pot_Trim!EK20&lt;&gt;0,EK21/PLANEL_Pot_Trim!EK20,0)</f>
        <v>0.27592488000388721</v>
      </c>
      <c r="EL47" s="52">
        <f>IF(PLANEL_Pot_Trim!EL20&lt;&gt;0,EL21/PLANEL_Pot_Trim!EL20,0)</f>
        <v>0.28248990000324248</v>
      </c>
      <c r="EM47" s="52">
        <f>IF(PLANEL_Pot_Trim!EM20&lt;&gt;0,EM21/PLANEL_Pot_Trim!EM20,0)</f>
        <v>0.28439796000494522</v>
      </c>
      <c r="EN47" s="52">
        <f>IF(PLANEL_Pot_Trim!EN20&lt;&gt;0,EN21/PLANEL_Pot_Trim!EN20,0)</f>
        <v>0.28248990000297941</v>
      </c>
      <c r="EO47" s="52">
        <f>IF(PLANEL_Pot_Trim!EO20&lt;&gt;0,EO21/PLANEL_Pot_Trim!EO20,0)</f>
        <v>0.2759248800035719</v>
      </c>
      <c r="EP47" s="52">
        <f>IF(PLANEL_Pot_Trim!EP20&lt;&gt;0,EP21/PLANEL_Pot_Trim!EP20,0)</f>
        <v>0.28248990000297941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3719.5454420000001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3828.523064</v>
      </c>
      <c r="AD6" s="65">
        <v>5425.1321559999997</v>
      </c>
      <c r="AE6" s="65">
        <v>3415.82395</v>
      </c>
      <c r="AF6" s="65">
        <v>401.86164120000001</v>
      </c>
      <c r="AG6" s="65">
        <v>3918.1510020000001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539.29090689999998</v>
      </c>
      <c r="AS6" s="65">
        <v>5008.9916700000003</v>
      </c>
      <c r="AT6" s="65">
        <v>7073.0672430000004</v>
      </c>
      <c r="AU6" s="65">
        <v>4583.9727080000002</v>
      </c>
      <c r="AV6" s="65">
        <v>539.29090689999998</v>
      </c>
      <c r="AW6" s="65">
        <v>4910.9863420000001</v>
      </c>
      <c r="AX6" s="65">
        <v>7280.4272430000001</v>
      </c>
      <c r="AY6" s="65">
        <v>4583.9727080000002</v>
      </c>
      <c r="AZ6" s="65">
        <v>285.56151699999998</v>
      </c>
      <c r="BA6" s="65">
        <v>2784.2247900000002</v>
      </c>
      <c r="BB6" s="65">
        <v>3855.0804790000002</v>
      </c>
      <c r="BC6" s="65">
        <v>2427.2728940000002</v>
      </c>
      <c r="BD6" s="65">
        <v>285.56151699999998</v>
      </c>
      <c r="BE6" s="65">
        <v>2784.2247900000002</v>
      </c>
      <c r="BF6" s="65">
        <v>3855.0804790000002</v>
      </c>
      <c r="BG6" s="65">
        <v>2427.2728940000002</v>
      </c>
      <c r="BH6" s="65">
        <v>285.56151699999998</v>
      </c>
      <c r="BI6" s="65">
        <v>2762.0652049999999</v>
      </c>
      <c r="BJ6" s="65">
        <v>3855.0804790000002</v>
      </c>
      <c r="BK6" s="65">
        <v>2427.2728940000002</v>
      </c>
      <c r="BL6" s="65">
        <v>285.56151699999998</v>
      </c>
      <c r="BM6" s="65">
        <v>2784.2247900000002</v>
      </c>
      <c r="BN6" s="65">
        <v>3855.0804790000002</v>
      </c>
      <c r="BO6" s="65">
        <v>2427.2728940000002</v>
      </c>
      <c r="BP6" s="65">
        <v>324.89569390000003</v>
      </c>
      <c r="BQ6" s="65">
        <v>3167.7330149999998</v>
      </c>
      <c r="BR6" s="65">
        <v>4163.6118669999996</v>
      </c>
      <c r="BS6" s="65">
        <v>2761.613398</v>
      </c>
      <c r="BT6" s="65">
        <v>422.40013900000002</v>
      </c>
      <c r="BU6" s="65">
        <v>3490.5013560000002</v>
      </c>
      <c r="BV6" s="65">
        <v>5495.0418769999997</v>
      </c>
      <c r="BW6" s="65">
        <v>3590.4011820000001</v>
      </c>
      <c r="BX6" s="65">
        <v>422.40013900000002</v>
      </c>
      <c r="BY6" s="65">
        <v>4118.4013560000003</v>
      </c>
      <c r="BZ6" s="65">
        <v>5702.4018770000002</v>
      </c>
      <c r="CA6" s="65">
        <v>3590.4011820000001</v>
      </c>
      <c r="CB6" s="65">
        <v>306.40470299999998</v>
      </c>
      <c r="CC6" s="65">
        <v>2987.4458549999999</v>
      </c>
      <c r="CD6" s="65">
        <v>4136.4634910000004</v>
      </c>
      <c r="CE6" s="65">
        <v>2604.4399760000001</v>
      </c>
      <c r="CF6" s="65">
        <v>306.40470299999998</v>
      </c>
      <c r="CG6" s="65">
        <v>2987.4458549999999</v>
      </c>
      <c r="CH6" s="65">
        <v>4136.4634910000004</v>
      </c>
      <c r="CI6" s="65">
        <v>2604.4399760000001</v>
      </c>
      <c r="CJ6" s="65">
        <v>306.40470299999998</v>
      </c>
      <c r="CK6" s="65">
        <v>2987.4458549999999</v>
      </c>
      <c r="CL6" s="65">
        <v>3985.8034910000001</v>
      </c>
      <c r="CM6" s="65">
        <v>2604.4399760000001</v>
      </c>
      <c r="CN6" s="65">
        <v>306.40470299999998</v>
      </c>
      <c r="CO6" s="65">
        <v>2987.4458549999999</v>
      </c>
      <c r="CP6" s="65">
        <v>4136.4634910000004</v>
      </c>
      <c r="CQ6" s="65">
        <v>2604.4399760000001</v>
      </c>
      <c r="CR6" s="65">
        <v>306.40470299999998</v>
      </c>
      <c r="CS6" s="65">
        <v>2987.4458549999999</v>
      </c>
      <c r="CT6" s="65">
        <v>4136.4634910000004</v>
      </c>
      <c r="CU6" s="65">
        <v>2604.4399760000001</v>
      </c>
      <c r="CV6" s="65">
        <v>274.26788770000002</v>
      </c>
      <c r="CW6" s="65">
        <v>2674.1119050000002</v>
      </c>
      <c r="CX6" s="65">
        <v>3702.6164840000001</v>
      </c>
      <c r="CY6" s="65">
        <v>2331.2770460000002</v>
      </c>
      <c r="CZ6" s="65">
        <v>274.26788770000002</v>
      </c>
      <c r="DA6" s="65">
        <v>2674.1119050000002</v>
      </c>
      <c r="DB6" s="65">
        <v>3702.6164840000001</v>
      </c>
      <c r="DC6" s="65">
        <v>2331.2770460000002</v>
      </c>
      <c r="DD6" s="65">
        <v>274.26788770000002</v>
      </c>
      <c r="DE6" s="65">
        <v>2674.1119050000002</v>
      </c>
      <c r="DF6" s="65">
        <v>3702.6164840000001</v>
      </c>
      <c r="DG6" s="65">
        <v>2331.2770460000002</v>
      </c>
      <c r="DH6" s="65">
        <v>274.26788770000002</v>
      </c>
      <c r="DI6" s="65">
        <v>2674.1119050000002</v>
      </c>
      <c r="DJ6" s="65">
        <v>3702.6164840000001</v>
      </c>
      <c r="DK6" s="65">
        <v>2331.2770460000002</v>
      </c>
      <c r="DL6" s="65">
        <v>274.26788770000002</v>
      </c>
      <c r="DM6" s="65">
        <v>2674.1119050000002</v>
      </c>
      <c r="DN6" s="65">
        <v>3702.6164840000001</v>
      </c>
      <c r="DO6" s="65">
        <v>2331.2770460000002</v>
      </c>
      <c r="DP6" s="65">
        <v>274.26788770000002</v>
      </c>
      <c r="DQ6" s="65">
        <v>2674.1119050000002</v>
      </c>
      <c r="DR6" s="65">
        <v>3702.6164840000001</v>
      </c>
      <c r="DS6" s="65">
        <v>2331.2770460000002</v>
      </c>
      <c r="DT6" s="65">
        <v>274.26788770000002</v>
      </c>
      <c r="DU6" s="65">
        <v>2674.1119050000002</v>
      </c>
      <c r="DV6" s="65">
        <v>3702.6164840000001</v>
      </c>
      <c r="DW6" s="65">
        <v>2331.2770460000002</v>
      </c>
      <c r="DX6" s="65">
        <v>274.26788770000002</v>
      </c>
      <c r="DY6" s="65">
        <v>2674.1119050000002</v>
      </c>
      <c r="DZ6" s="65">
        <v>3702.6164840000001</v>
      </c>
      <c r="EA6" s="65">
        <v>2331.2770460000002</v>
      </c>
      <c r="EB6" s="65">
        <v>274.26788770000002</v>
      </c>
      <c r="EC6" s="65">
        <v>2674.1119050000002</v>
      </c>
      <c r="ED6" s="65">
        <v>3702.6164840000001</v>
      </c>
      <c r="EE6" s="65">
        <v>2331.2770460000002</v>
      </c>
      <c r="EF6" s="65">
        <v>274.26788770000002</v>
      </c>
      <c r="EG6" s="65">
        <v>2674.1119050000002</v>
      </c>
      <c r="EH6" s="65">
        <v>3702.6164840000001</v>
      </c>
      <c r="EI6" s="65">
        <v>2331.2770460000002</v>
      </c>
      <c r="EJ6" s="65">
        <v>274.26788770000002</v>
      </c>
      <c r="EK6" s="65">
        <v>2674.1119050000002</v>
      </c>
      <c r="EL6" s="65">
        <v>3702.6164840000001</v>
      </c>
      <c r="EM6" s="65">
        <v>2331.2770460000002</v>
      </c>
      <c r="EN6" s="65">
        <v>274.26788770000002</v>
      </c>
      <c r="EO6" s="65">
        <v>2674.1119050000002</v>
      </c>
      <c r="EP6" s="65">
        <v>3702.6164840000001</v>
      </c>
      <c r="EQ6" s="65">
        <v>2331.2770460000002</v>
      </c>
      <c r="ER6" s="65">
        <v>274.26788770000002</v>
      </c>
      <c r="ES6" s="65">
        <v>2674.1119050000002</v>
      </c>
      <c r="ET6" s="65">
        <v>3481.756484</v>
      </c>
      <c r="EU6" s="65">
        <v>2331.2770460000002</v>
      </c>
      <c r="EV6" s="65">
        <v>274.26788770000002</v>
      </c>
      <c r="EW6" s="65">
        <v>2674.1119050000002</v>
      </c>
      <c r="EX6" s="65">
        <v>3557.8964839999999</v>
      </c>
      <c r="EY6" s="65">
        <v>2331.2770460000002</v>
      </c>
      <c r="EZ6" s="65">
        <v>274.26788770000002</v>
      </c>
      <c r="FA6" s="65">
        <v>2674.1119050000002</v>
      </c>
      <c r="FB6" s="65">
        <v>3702.6164840000001</v>
      </c>
      <c r="FC6" s="65">
        <v>2331.2770460000002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182.21674049999999</v>
      </c>
      <c r="H7" s="65">
        <v>27.672560000000001</v>
      </c>
      <c r="I7" s="65">
        <v>159.89899</v>
      </c>
      <c r="J7" s="65">
        <v>388.68876</v>
      </c>
      <c r="K7" s="65">
        <v>198.81377950000001</v>
      </c>
      <c r="L7" s="65">
        <v>34.151760000000003</v>
      </c>
      <c r="M7" s="65">
        <v>298.03465</v>
      </c>
      <c r="N7" s="65">
        <v>431.07875999999999</v>
      </c>
      <c r="O7" s="65">
        <v>290.28996000000001</v>
      </c>
      <c r="P7" s="65">
        <v>35.893999999999998</v>
      </c>
      <c r="Q7" s="65">
        <v>349.9665</v>
      </c>
      <c r="R7" s="65">
        <v>375.76979999999998</v>
      </c>
      <c r="S7" s="65">
        <v>304.75900000000001</v>
      </c>
      <c r="T7" s="65">
        <v>48.661999999999999</v>
      </c>
      <c r="U7" s="65">
        <v>289.75400999999999</v>
      </c>
      <c r="V7" s="65">
        <v>621.95201999999995</v>
      </c>
      <c r="W7" s="65">
        <v>419.16152</v>
      </c>
      <c r="X7" s="65">
        <v>49.79072</v>
      </c>
      <c r="Y7" s="65">
        <v>365.26152000000002</v>
      </c>
      <c r="Z7" s="65">
        <v>616.48991999999998</v>
      </c>
      <c r="AA7" s="65">
        <v>353.26407999999998</v>
      </c>
      <c r="AB7" s="65">
        <v>43.190719999999999</v>
      </c>
      <c r="AC7" s="65">
        <v>444.62652000000003</v>
      </c>
      <c r="AD7" s="65">
        <v>548.73828000000003</v>
      </c>
      <c r="AE7" s="65">
        <v>242.75748050000001</v>
      </c>
      <c r="AF7" s="65">
        <v>49.79072</v>
      </c>
      <c r="AG7" s="65">
        <v>127.07510000000001</v>
      </c>
      <c r="AH7" s="65">
        <v>425.51707850000003</v>
      </c>
      <c r="AI7" s="65">
        <v>423.22111999999998</v>
      </c>
      <c r="AJ7" s="65">
        <v>49.79072</v>
      </c>
      <c r="AK7" s="65">
        <v>483.11952000000002</v>
      </c>
      <c r="AL7" s="65">
        <v>545.53121999999996</v>
      </c>
      <c r="AM7" s="65">
        <v>419.14112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425.39952</v>
      </c>
      <c r="AT7" s="65">
        <v>672.17471999999998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144.95285999999999</v>
      </c>
      <c r="BB7" s="65">
        <v>324.90395999999998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280.55106000000001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191.76705999999999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98.505719999999997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39.094309379999999</v>
      </c>
      <c r="I8" s="65">
        <v>286.33172739999998</v>
      </c>
      <c r="J8" s="65">
        <v>238.4941948</v>
      </c>
      <c r="K8" s="65">
        <v>232.19542970000001</v>
      </c>
      <c r="L8" s="65">
        <v>21.23855665</v>
      </c>
      <c r="M8" s="65">
        <v>207.1500274</v>
      </c>
      <c r="N8" s="65">
        <v>208.91299480000001</v>
      </c>
      <c r="O8" s="65">
        <v>362.1938116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29.103359999999999</v>
      </c>
      <c r="U8" s="65">
        <v>55.536000000000001</v>
      </c>
      <c r="V8" s="65">
        <v>637.17619479999996</v>
      </c>
      <c r="W8" s="65">
        <v>237.71575999999999</v>
      </c>
      <c r="X8" s="65">
        <v>8.5332000000000008</v>
      </c>
      <c r="Y8" s="65">
        <v>317.40302739999998</v>
      </c>
      <c r="Z8" s="65">
        <v>609.18777030000001</v>
      </c>
      <c r="AA8" s="65">
        <v>208.38671339999999</v>
      </c>
      <c r="AB8" s="65">
        <v>17.100883929999998</v>
      </c>
      <c r="AC8" s="65">
        <v>204.6150274</v>
      </c>
      <c r="AD8" s="65">
        <v>246.23131480000001</v>
      </c>
      <c r="AE8" s="65">
        <v>176.00236000000001</v>
      </c>
      <c r="AF8" s="65">
        <v>44.339356649999999</v>
      </c>
      <c r="AG8" s="65">
        <v>45.087899999999998</v>
      </c>
      <c r="AH8" s="65">
        <v>298.44931480000002</v>
      </c>
      <c r="AI8" s="65">
        <v>211.16856000000001</v>
      </c>
      <c r="AJ8" s="65">
        <v>29.952156649999999</v>
      </c>
      <c r="AK8" s="65">
        <v>313.89302739999999</v>
      </c>
      <c r="AL8" s="65">
        <v>133.54740000000001</v>
      </c>
      <c r="AM8" s="65">
        <v>401.1850116</v>
      </c>
      <c r="AN8" s="65">
        <v>32.948399999999999</v>
      </c>
      <c r="AO8" s="65">
        <v>375.10352740000002</v>
      </c>
      <c r="AP8" s="65">
        <v>90.401399999999995</v>
      </c>
      <c r="AQ8" s="65">
        <v>321.52981160000002</v>
      </c>
      <c r="AR8" s="65">
        <v>47.198236649999998</v>
      </c>
      <c r="AS8" s="65">
        <v>353.3189074</v>
      </c>
      <c r="AT8" s="65">
        <v>499.84879480000001</v>
      </c>
      <c r="AU8" s="65">
        <v>314.82161159999998</v>
      </c>
      <c r="AV8" s="65">
        <v>47.198236649999998</v>
      </c>
      <c r="AW8" s="65">
        <v>368.81360740000002</v>
      </c>
      <c r="AX8" s="65">
        <v>232.24428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24.208079999999999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E8" s="65">
        <v>11.56</v>
      </c>
      <c r="CF8" s="65">
        <v>1.36</v>
      </c>
      <c r="CG8" s="65">
        <v>13.26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3424.148326</v>
      </c>
      <c r="H17" s="65">
        <v>424.15786910000003</v>
      </c>
      <c r="I17" s="65">
        <v>3860.0131350000001</v>
      </c>
      <c r="J17" s="65">
        <v>5284.361997</v>
      </c>
      <c r="K17" s="65">
        <v>3468.832707</v>
      </c>
      <c r="L17" s="65">
        <v>436.27677670000003</v>
      </c>
      <c r="M17" s="65">
        <v>4218.827663</v>
      </c>
      <c r="N17" s="65">
        <v>5781.9589660000001</v>
      </c>
      <c r="O17" s="65">
        <v>3890.0186819999999</v>
      </c>
      <c r="P17" s="65">
        <v>440.47262009999997</v>
      </c>
      <c r="Q17" s="65">
        <v>4455.9198130000004</v>
      </c>
      <c r="R17" s="65">
        <v>5853.7919709999996</v>
      </c>
      <c r="S17" s="65">
        <v>3741.8072710000001</v>
      </c>
      <c r="T17" s="65">
        <v>480.47802009999998</v>
      </c>
      <c r="U17" s="65">
        <v>4133.124452</v>
      </c>
      <c r="V17" s="65">
        <v>6378.6578280000003</v>
      </c>
      <c r="W17" s="65">
        <v>4079.9348909999999</v>
      </c>
      <c r="X17" s="65">
        <v>465.73258010000001</v>
      </c>
      <c r="Y17" s="65">
        <v>4654.898983</v>
      </c>
      <c r="Z17" s="65">
        <v>6579.2676540000002</v>
      </c>
      <c r="AA17" s="65">
        <v>4024.6244040000001</v>
      </c>
      <c r="AB17" s="65">
        <v>470.11724509999999</v>
      </c>
      <c r="AC17" s="65">
        <v>4555.4136120000003</v>
      </c>
      <c r="AD17" s="65">
        <v>6327.6157510000003</v>
      </c>
      <c r="AE17" s="65">
        <v>3902.277791</v>
      </c>
      <c r="AF17" s="65">
        <v>503.95571790000002</v>
      </c>
      <c r="AG17" s="65">
        <v>4167.9630020000004</v>
      </c>
      <c r="AH17" s="65">
        <v>6256.6125499999998</v>
      </c>
      <c r="AI17" s="65">
        <v>4117.9076299999997</v>
      </c>
      <c r="AJ17" s="65">
        <v>489.56851790000002</v>
      </c>
      <c r="AK17" s="65">
        <v>4792.8125490000002</v>
      </c>
      <c r="AL17" s="65">
        <v>6211.724776</v>
      </c>
      <c r="AM17" s="65">
        <v>4303.8440819999996</v>
      </c>
      <c r="AN17" s="65">
        <v>492.56476120000002</v>
      </c>
      <c r="AO17" s="65">
        <v>4856.3630489999996</v>
      </c>
      <c r="AP17" s="65">
        <v>6295.2222760000004</v>
      </c>
      <c r="AQ17" s="65">
        <v>4228.2688820000003</v>
      </c>
      <c r="AR17" s="65">
        <v>644.24386349999997</v>
      </c>
      <c r="AS17" s="65">
        <v>5865.3590979999999</v>
      </c>
      <c r="AT17" s="65">
        <v>8352.6047569999992</v>
      </c>
      <c r="AU17" s="65">
        <v>5389.7094399999996</v>
      </c>
      <c r="AV17" s="65">
        <v>644.24386349999997</v>
      </c>
      <c r="AW17" s="65">
        <v>5842.908469</v>
      </c>
      <c r="AX17" s="65">
        <v>8292.3602429999992</v>
      </c>
      <c r="AY17" s="65">
        <v>5476.0728399999998</v>
      </c>
      <c r="AZ17" s="65">
        <v>331.21904089999998</v>
      </c>
      <c r="BA17" s="65">
        <v>3127.9856490000002</v>
      </c>
      <c r="BB17" s="65">
        <v>4455.2570519999999</v>
      </c>
      <c r="BC17" s="65">
        <v>2815.361848</v>
      </c>
      <c r="BD17" s="65">
        <v>331.21904089999998</v>
      </c>
      <c r="BE17" s="65">
        <v>3097.2567300000001</v>
      </c>
      <c r="BF17" s="65">
        <v>4471.4570519999997</v>
      </c>
      <c r="BG17" s="65">
        <v>2815.361848</v>
      </c>
      <c r="BH17" s="65">
        <v>331.21904089999998</v>
      </c>
      <c r="BI17" s="65">
        <v>3207.2260630000001</v>
      </c>
      <c r="BJ17" s="65">
        <v>4410.9041520000001</v>
      </c>
      <c r="BK17" s="65">
        <v>2815.361848</v>
      </c>
      <c r="BL17" s="65">
        <v>331.21904089999998</v>
      </c>
      <c r="BM17" s="65">
        <v>3229.3856489999998</v>
      </c>
      <c r="BN17" s="65">
        <v>4471.4570519999997</v>
      </c>
      <c r="BO17" s="65">
        <v>2815.361848</v>
      </c>
      <c r="BP17" s="65">
        <v>370.55321780000003</v>
      </c>
      <c r="BQ17" s="65">
        <v>3558.3080730000001</v>
      </c>
      <c r="BR17" s="65">
        <v>4779.9884400000001</v>
      </c>
      <c r="BS17" s="65">
        <v>3149.7023509999999</v>
      </c>
      <c r="BT17" s="65">
        <v>468.05766299999999</v>
      </c>
      <c r="BU17" s="65">
        <v>3935.6622139999999</v>
      </c>
      <c r="BV17" s="65">
        <v>6111.4184500000001</v>
      </c>
      <c r="BW17" s="65">
        <v>3978.490135</v>
      </c>
      <c r="BX17" s="65">
        <v>468.05766299999999</v>
      </c>
      <c r="BY17" s="65">
        <v>4563.5622139999996</v>
      </c>
      <c r="BZ17" s="65">
        <v>6318.7784499999998</v>
      </c>
      <c r="CA17" s="65">
        <v>3978.490135</v>
      </c>
      <c r="CB17" s="65">
        <v>322.62142299999999</v>
      </c>
      <c r="CC17" s="65">
        <v>3145.5588750000002</v>
      </c>
      <c r="CD17" s="65">
        <v>4247.9292109999997</v>
      </c>
      <c r="CE17" s="65">
        <v>2742.2820959999999</v>
      </c>
      <c r="CF17" s="65">
        <v>322.62142299999999</v>
      </c>
      <c r="CG17" s="65">
        <v>3145.5588750000002</v>
      </c>
      <c r="CH17" s="65">
        <v>4337.029211</v>
      </c>
      <c r="CI17" s="65">
        <v>2742.2820959999999</v>
      </c>
      <c r="CJ17" s="65">
        <v>322.62142299999999</v>
      </c>
      <c r="CK17" s="65">
        <v>3145.5588750000002</v>
      </c>
      <c r="CL17" s="65">
        <v>4204.7292109999999</v>
      </c>
      <c r="CM17" s="65">
        <v>2742.2820959999999</v>
      </c>
      <c r="CN17" s="65">
        <v>322.62142299999999</v>
      </c>
      <c r="CO17" s="65">
        <v>3145.5588750000002</v>
      </c>
      <c r="CP17" s="65">
        <v>4355.3892109999997</v>
      </c>
      <c r="CQ17" s="65">
        <v>2742.2820959999999</v>
      </c>
      <c r="CR17" s="65">
        <v>322.62142299999999</v>
      </c>
      <c r="CS17" s="65">
        <v>3145.5588750000002</v>
      </c>
      <c r="CT17" s="65">
        <v>4355.3892109999997</v>
      </c>
      <c r="CU17" s="65">
        <v>2742.2820959999999</v>
      </c>
      <c r="CV17" s="65">
        <v>274.26788770000002</v>
      </c>
      <c r="CW17" s="65">
        <v>2674.1119050000002</v>
      </c>
      <c r="CX17" s="65">
        <v>3702.6164840000001</v>
      </c>
      <c r="CY17" s="65">
        <v>2331.2770460000002</v>
      </c>
      <c r="CZ17" s="65">
        <v>274.26788770000002</v>
      </c>
      <c r="DA17" s="65">
        <v>2674.1119050000002</v>
      </c>
      <c r="DB17" s="65">
        <v>3702.6164840000001</v>
      </c>
      <c r="DC17" s="65">
        <v>2331.2770460000002</v>
      </c>
      <c r="DD17" s="65">
        <v>274.26788770000002</v>
      </c>
      <c r="DE17" s="65">
        <v>2674.1119050000002</v>
      </c>
      <c r="DF17" s="65">
        <v>3702.6164840000001</v>
      </c>
      <c r="DG17" s="65">
        <v>2331.2770460000002</v>
      </c>
      <c r="DH17" s="65">
        <v>274.26788770000002</v>
      </c>
      <c r="DI17" s="65">
        <v>2674.1119050000002</v>
      </c>
      <c r="DJ17" s="65">
        <v>3702.6164840000001</v>
      </c>
      <c r="DK17" s="65">
        <v>2331.2770460000002</v>
      </c>
      <c r="DL17" s="65">
        <v>274.26788770000002</v>
      </c>
      <c r="DM17" s="65">
        <v>2674.1119050000002</v>
      </c>
      <c r="DN17" s="65">
        <v>3702.6164840000001</v>
      </c>
      <c r="DO17" s="65">
        <v>2331.2770460000002</v>
      </c>
      <c r="DP17" s="65">
        <v>274.26788770000002</v>
      </c>
      <c r="DQ17" s="65">
        <v>2674.1119050000002</v>
      </c>
      <c r="DR17" s="65">
        <v>3702.6164840000001</v>
      </c>
      <c r="DS17" s="65">
        <v>2331.2770460000002</v>
      </c>
      <c r="DT17" s="65">
        <v>274.26788770000002</v>
      </c>
      <c r="DU17" s="65">
        <v>2674.1119050000002</v>
      </c>
      <c r="DV17" s="65">
        <v>3702.6164840000001</v>
      </c>
      <c r="DW17" s="65">
        <v>2331.2770460000002</v>
      </c>
      <c r="DX17" s="65">
        <v>274.26788770000002</v>
      </c>
      <c r="DY17" s="65">
        <v>2674.1119050000002</v>
      </c>
      <c r="DZ17" s="65">
        <v>3702.6164840000001</v>
      </c>
      <c r="EA17" s="65">
        <v>2331.2770460000002</v>
      </c>
      <c r="EB17" s="65">
        <v>274.26788770000002</v>
      </c>
      <c r="EC17" s="65">
        <v>2674.1119050000002</v>
      </c>
      <c r="ED17" s="65">
        <v>3702.6164840000001</v>
      </c>
      <c r="EE17" s="65">
        <v>2331.2770460000002</v>
      </c>
      <c r="EF17" s="65">
        <v>274.26788770000002</v>
      </c>
      <c r="EG17" s="65">
        <v>2674.1119050000002</v>
      </c>
      <c r="EH17" s="65">
        <v>3702.6164840000001</v>
      </c>
      <c r="EI17" s="65">
        <v>2331.2770460000002</v>
      </c>
      <c r="EJ17" s="65">
        <v>274.26788770000002</v>
      </c>
      <c r="EK17" s="65">
        <v>2674.1119050000002</v>
      </c>
      <c r="EL17" s="65">
        <v>3702.6164840000001</v>
      </c>
      <c r="EM17" s="65">
        <v>2331.2770460000002</v>
      </c>
      <c r="EN17" s="65">
        <v>274.26788770000002</v>
      </c>
      <c r="EO17" s="65">
        <v>2674.1119050000002</v>
      </c>
      <c r="EP17" s="65">
        <v>3702.6164840000001</v>
      </c>
      <c r="EQ17" s="65">
        <v>2331.2770460000002</v>
      </c>
      <c r="ER17" s="65">
        <v>274.26788770000002</v>
      </c>
      <c r="ES17" s="65">
        <v>2674.1119050000002</v>
      </c>
      <c r="ET17" s="65">
        <v>3481.756484</v>
      </c>
      <c r="EU17" s="65">
        <v>2331.2770460000002</v>
      </c>
      <c r="EV17" s="65">
        <v>274.26788770000002</v>
      </c>
      <c r="EW17" s="65">
        <v>2674.1119050000002</v>
      </c>
      <c r="EX17" s="65">
        <v>3557.8964839999999</v>
      </c>
      <c r="EY17" s="65">
        <v>2331.2770460000002</v>
      </c>
      <c r="EZ17" s="65">
        <v>274.26788770000002</v>
      </c>
      <c r="FA17" s="65">
        <v>2674.1119050000002</v>
      </c>
      <c r="FB17" s="65">
        <v>3702.6164840000001</v>
      </c>
      <c r="FC17" s="65">
        <v>2331.2770460000002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540.22500000000002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273.75</v>
      </c>
      <c r="Y32" s="65">
        <v>341.39210059999999</v>
      </c>
      <c r="Z32" s="65">
        <v>813.97500000000002</v>
      </c>
      <c r="AA32" s="65">
        <v>273.75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540.22500000000002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M32" s="65">
        <v>813.97500000000002</v>
      </c>
      <c r="AN32" s="65">
        <v>767.78391320000003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540.22500000000002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143.62548520000001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810.3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957.60048519999998</v>
      </c>
      <c r="U41" s="65">
        <v>540.22500000000002</v>
      </c>
      <c r="V41" s="65">
        <v>813.97500000000002</v>
      </c>
      <c r="W41" s="65">
        <v>1084.05</v>
      </c>
      <c r="X41" s="65">
        <v>459.13449839999998</v>
      </c>
      <c r="Y41" s="65">
        <v>341.39210059999999</v>
      </c>
      <c r="Z41" s="65">
        <v>813.97500000000002</v>
      </c>
      <c r="AA41" s="65">
        <v>543.82500000000005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1084.05</v>
      </c>
      <c r="AG41" s="65">
        <v>810.3</v>
      </c>
      <c r="AH41" s="65">
        <v>1084.05</v>
      </c>
      <c r="AI41" s="65">
        <v>1084.05</v>
      </c>
      <c r="AJ41" s="65">
        <v>1084.05</v>
      </c>
      <c r="AK41" s="65">
        <v>813.97500000000002</v>
      </c>
      <c r="AL41" s="65">
        <v>270.07499999999999</v>
      </c>
      <c r="AM41" s="65">
        <v>1084.05</v>
      </c>
      <c r="AN41" s="65">
        <v>1037.858913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810.3</v>
      </c>
      <c r="BF41" s="65">
        <v>813.97500000000002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813.97500000000002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813.97500000000002</v>
      </c>
      <c r="BZ41" s="65">
        <v>813.97500000000002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893.25</v>
      </c>
      <c r="L55" s="65">
        <v>1296.27</v>
      </c>
      <c r="M55" s="65">
        <v>1206.27</v>
      </c>
      <c r="N55" s="65">
        <v>1221.27</v>
      </c>
      <c r="O55" s="65">
        <v>1296.27</v>
      </c>
      <c r="P55" s="65">
        <v>1296.27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1296.27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845.40288320000002</v>
      </c>
      <c r="AC55" s="65">
        <v>784.02</v>
      </c>
      <c r="AD55" s="65">
        <v>1281.27</v>
      </c>
      <c r="AE55" s="65">
        <v>767.25</v>
      </c>
      <c r="AF55" s="65">
        <v>1551.27</v>
      </c>
      <c r="AG55" s="65">
        <v>990.27</v>
      </c>
      <c r="AH55" s="65">
        <v>801</v>
      </c>
      <c r="AI55" s="65">
        <v>1551.27</v>
      </c>
      <c r="AJ55" s="65">
        <v>1551.27</v>
      </c>
      <c r="AK55" s="65">
        <v>1255.77</v>
      </c>
      <c r="AL55" s="65">
        <v>1551.27</v>
      </c>
      <c r="AM55" s="65">
        <v>1452.27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1069.77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1204.02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1281.27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405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893.25</v>
      </c>
      <c r="L65" s="65">
        <v>1296.27</v>
      </c>
      <c r="M65" s="65">
        <v>1206.27</v>
      </c>
      <c r="N65" s="65">
        <v>1221.27</v>
      </c>
      <c r="O65" s="65">
        <v>1296.27</v>
      </c>
      <c r="P65" s="65">
        <v>1296.27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1296.27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845.40288320000002</v>
      </c>
      <c r="AC65" s="65">
        <v>784.02</v>
      </c>
      <c r="AD65" s="65">
        <v>1281.27</v>
      </c>
      <c r="AE65" s="65">
        <v>767.25</v>
      </c>
      <c r="AF65" s="65">
        <v>1551.27</v>
      </c>
      <c r="AG65" s="65">
        <v>990.27</v>
      </c>
      <c r="AH65" s="65">
        <v>801</v>
      </c>
      <c r="AI65" s="65">
        <v>1551.27</v>
      </c>
      <c r="AJ65" s="65">
        <v>1551.27</v>
      </c>
      <c r="AK65" s="65">
        <v>1255.77</v>
      </c>
      <c r="AL65" s="65">
        <v>1551.27</v>
      </c>
      <c r="AM65" s="65">
        <v>1452.27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1069.77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1204.02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1281.27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405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4498.7557269999998</v>
      </c>
      <c r="BE90" s="65">
        <v>4498.7557269999998</v>
      </c>
      <c r="BF90" s="65">
        <v>4498.7557269999998</v>
      </c>
      <c r="BG90" s="65">
        <v>4498.7557269999998</v>
      </c>
      <c r="BH90" s="65">
        <v>6013.0568020000001</v>
      </c>
      <c r="BI90" s="65">
        <v>6013.0568020000001</v>
      </c>
      <c r="BJ90" s="65">
        <v>6013.0568020000001</v>
      </c>
      <c r="BK90" s="65">
        <v>6013.0568020000001</v>
      </c>
      <c r="BL90" s="65">
        <v>10276.00605</v>
      </c>
      <c r="BM90" s="65">
        <v>10276.00605</v>
      </c>
      <c r="BN90" s="65">
        <v>10276.00605</v>
      </c>
      <c r="BO90" s="65">
        <v>10276.00605</v>
      </c>
      <c r="BP90" s="65">
        <v>11209.12456</v>
      </c>
      <c r="BQ90" s="65">
        <v>11209.12456</v>
      </c>
      <c r="BR90" s="65">
        <v>11209.12456</v>
      </c>
      <c r="BS90" s="65">
        <v>11209.12456</v>
      </c>
      <c r="BT90" s="65">
        <v>11514.8842</v>
      </c>
      <c r="BU90" s="65">
        <v>11514.8842</v>
      </c>
      <c r="BV90" s="65">
        <v>11514.8842</v>
      </c>
      <c r="BW90" s="65">
        <v>11514.8842</v>
      </c>
      <c r="BX90" s="65">
        <v>11514.8842</v>
      </c>
      <c r="BY90" s="65">
        <v>11514.8842</v>
      </c>
      <c r="BZ90" s="65">
        <v>11514.8842</v>
      </c>
      <c r="CA90" s="65">
        <v>11514.8842</v>
      </c>
      <c r="CB90" s="65">
        <v>11514.8842</v>
      </c>
      <c r="CC90" s="65">
        <v>11514.8842</v>
      </c>
      <c r="CD90" s="65">
        <v>11514.8842</v>
      </c>
      <c r="CE90" s="65">
        <v>11514.8842</v>
      </c>
      <c r="CF90" s="65">
        <v>11514.8842</v>
      </c>
      <c r="CG90" s="65">
        <v>11514.8842</v>
      </c>
      <c r="CH90" s="65">
        <v>11514.8842</v>
      </c>
      <c r="CI90" s="65">
        <v>11514.8842</v>
      </c>
      <c r="CJ90" s="65">
        <v>11514.8842</v>
      </c>
      <c r="CK90" s="65">
        <v>11514.8842</v>
      </c>
      <c r="CL90" s="65">
        <v>11514.8842</v>
      </c>
      <c r="CM90" s="65">
        <v>11514.8842</v>
      </c>
      <c r="CN90" s="65">
        <v>11514.8842</v>
      </c>
      <c r="CO90" s="65">
        <v>11514.8842</v>
      </c>
      <c r="CP90" s="65">
        <v>11514.8842</v>
      </c>
      <c r="CQ90" s="65">
        <v>11514.8842</v>
      </c>
      <c r="CR90" s="65">
        <v>11514.8842</v>
      </c>
      <c r="CS90" s="65">
        <v>11514.8842</v>
      </c>
      <c r="CT90" s="65">
        <v>11514.8842</v>
      </c>
      <c r="CU90" s="65">
        <v>11514.8842</v>
      </c>
      <c r="CV90" s="65">
        <v>11514.8842</v>
      </c>
      <c r="CW90" s="65">
        <v>11514.8842</v>
      </c>
      <c r="CX90" s="65">
        <v>11514.8842</v>
      </c>
      <c r="CY90" s="65">
        <v>11514.8842</v>
      </c>
      <c r="CZ90" s="65">
        <v>11514.8842</v>
      </c>
      <c r="DA90" s="65">
        <v>11514.8842</v>
      </c>
      <c r="DB90" s="65">
        <v>11514.8842</v>
      </c>
      <c r="DC90" s="65">
        <v>11514.8842</v>
      </c>
      <c r="DD90" s="65">
        <v>11514.8842</v>
      </c>
      <c r="DE90" s="65">
        <v>11514.8842</v>
      </c>
      <c r="DF90" s="65">
        <v>11514.8842</v>
      </c>
      <c r="DG90" s="65">
        <v>11514.8842</v>
      </c>
      <c r="DH90" s="65">
        <v>11514.8842</v>
      </c>
      <c r="DI90" s="65">
        <v>11514.8842</v>
      </c>
      <c r="DJ90" s="65">
        <v>11514.8842</v>
      </c>
      <c r="DK90" s="65">
        <v>11514.8842</v>
      </c>
      <c r="DL90" s="65">
        <v>11514.8842</v>
      </c>
      <c r="DM90" s="65">
        <v>11514.8842</v>
      </c>
      <c r="DN90" s="65">
        <v>11514.8842</v>
      </c>
      <c r="DO90" s="65">
        <v>11514.8842</v>
      </c>
      <c r="DP90" s="65">
        <v>11514.8842</v>
      </c>
      <c r="DQ90" s="65">
        <v>11514.8842</v>
      </c>
      <c r="DR90" s="65">
        <v>11514.8842</v>
      </c>
      <c r="DS90" s="65">
        <v>11514.8842</v>
      </c>
      <c r="DT90" s="65">
        <v>11514.8842</v>
      </c>
      <c r="DU90" s="65">
        <v>11514.8842</v>
      </c>
      <c r="DV90" s="65">
        <v>11514.8842</v>
      </c>
      <c r="DW90" s="65">
        <v>11514.8842</v>
      </c>
      <c r="DX90" s="65">
        <v>11514.8842</v>
      </c>
      <c r="DY90" s="65">
        <v>11514.8842</v>
      </c>
      <c r="DZ90" s="65">
        <v>11514.8842</v>
      </c>
      <c r="EA90" s="65">
        <v>11514.8842</v>
      </c>
      <c r="EB90" s="65">
        <v>11514.8842</v>
      </c>
      <c r="EC90" s="65">
        <v>11514.8842</v>
      </c>
      <c r="ED90" s="65">
        <v>11514.8842</v>
      </c>
      <c r="EE90" s="65">
        <v>11514.8842</v>
      </c>
      <c r="EF90" s="65">
        <v>11514.8842</v>
      </c>
      <c r="EG90" s="65">
        <v>11514.8842</v>
      </c>
      <c r="EH90" s="65">
        <v>11514.8842</v>
      </c>
      <c r="EI90" s="65">
        <v>11514.8842</v>
      </c>
      <c r="EJ90" s="65">
        <v>11514.8842</v>
      </c>
      <c r="EK90" s="65">
        <v>11514.8842</v>
      </c>
      <c r="EL90" s="65">
        <v>11514.8842</v>
      </c>
      <c r="EM90" s="65">
        <v>11514.8842</v>
      </c>
      <c r="EN90" s="65">
        <v>11514.8842</v>
      </c>
      <c r="EO90" s="65">
        <v>11514.8842</v>
      </c>
      <c r="EP90" s="65">
        <v>11514.8842</v>
      </c>
      <c r="EQ90" s="65">
        <v>11514.8842</v>
      </c>
      <c r="ER90" s="65">
        <v>11514.8842</v>
      </c>
      <c r="ES90" s="65">
        <v>11514.8842</v>
      </c>
      <c r="ET90" s="65">
        <v>11514.8842</v>
      </c>
      <c r="EU90" s="65">
        <v>11514.8842</v>
      </c>
      <c r="EV90" s="65">
        <v>11514.8842</v>
      </c>
      <c r="EW90" s="65">
        <v>11514.8842</v>
      </c>
      <c r="EX90" s="65">
        <v>11514.8842</v>
      </c>
      <c r="EY90" s="65">
        <v>11514.8842</v>
      </c>
      <c r="EZ90" s="65">
        <v>11514.8842</v>
      </c>
      <c r="FA90" s="65">
        <v>11514.8842</v>
      </c>
      <c r="FB90" s="65">
        <v>11514.8842</v>
      </c>
      <c r="FC90" s="65">
        <v>11514.8842</v>
      </c>
    </row>
    <row r="91" spans="2:159" x14ac:dyDescent="0.2">
      <c r="B91" s="65" t="s">
        <v>675</v>
      </c>
      <c r="C91" s="65" t="s">
        <v>38</v>
      </c>
      <c r="BT91" s="65">
        <v>786.94284640000001</v>
      </c>
      <c r="BU91" s="65">
        <v>786.94284640000001</v>
      </c>
      <c r="BV91" s="65">
        <v>786.94284640000001</v>
      </c>
      <c r="BW91" s="65">
        <v>786.94284640000001</v>
      </c>
      <c r="BX91" s="65">
        <v>786.94284640000001</v>
      </c>
      <c r="BY91" s="65">
        <v>786.94284640000001</v>
      </c>
      <c r="BZ91" s="65">
        <v>786.94284640000001</v>
      </c>
      <c r="CA91" s="65">
        <v>786.94284640000001</v>
      </c>
      <c r="CB91" s="65">
        <v>786.94284640000001</v>
      </c>
      <c r="CC91" s="65">
        <v>786.94284640000001</v>
      </c>
      <c r="CD91" s="65">
        <v>786.94284640000001</v>
      </c>
      <c r="CE91" s="65">
        <v>786.94284640000001</v>
      </c>
      <c r="CF91" s="65">
        <v>786.94284640000001</v>
      </c>
      <c r="CG91" s="65">
        <v>786.94284640000001</v>
      </c>
      <c r="CH91" s="65">
        <v>786.94284640000001</v>
      </c>
      <c r="CI91" s="65">
        <v>786.94284640000001</v>
      </c>
      <c r="CJ91" s="65">
        <v>786.94284640000001</v>
      </c>
      <c r="CK91" s="65">
        <v>786.94284640000001</v>
      </c>
      <c r="CL91" s="65">
        <v>786.94284640000001</v>
      </c>
      <c r="CM91" s="65">
        <v>786.94284640000001</v>
      </c>
      <c r="CN91" s="65">
        <v>786.94284640000001</v>
      </c>
      <c r="CO91" s="65">
        <v>786.94284640000001</v>
      </c>
      <c r="CP91" s="65">
        <v>786.94284640000001</v>
      </c>
      <c r="CQ91" s="65">
        <v>786.94284640000001</v>
      </c>
      <c r="CR91" s="65">
        <v>786.94284640000001</v>
      </c>
      <c r="CS91" s="65">
        <v>786.94284640000001</v>
      </c>
      <c r="CU91" s="65">
        <v>786.94284640000001</v>
      </c>
      <c r="CV91" s="65">
        <v>786.94284640000001</v>
      </c>
      <c r="CW91" s="65">
        <v>786.94284640000001</v>
      </c>
      <c r="CX91" s="65">
        <v>786.94284640000001</v>
      </c>
      <c r="CY91" s="65">
        <v>786.94284640000001</v>
      </c>
      <c r="CZ91" s="65">
        <v>786.94284640000001</v>
      </c>
      <c r="DA91" s="65">
        <v>786.94284640000001</v>
      </c>
      <c r="DB91" s="65">
        <v>786.94284640000001</v>
      </c>
      <c r="DC91" s="65">
        <v>786.94284640000001</v>
      </c>
      <c r="DD91" s="65">
        <v>786.94284640000001</v>
      </c>
      <c r="DE91" s="65">
        <v>786.94284640000001</v>
      </c>
      <c r="DF91" s="65">
        <v>786.94284640000001</v>
      </c>
      <c r="DG91" s="65">
        <v>786.94284640000001</v>
      </c>
      <c r="DH91" s="65">
        <v>786.94284640000001</v>
      </c>
      <c r="DI91" s="65">
        <v>786.94284640000001</v>
      </c>
      <c r="DJ91" s="65">
        <v>786.94284640000001</v>
      </c>
      <c r="DK91" s="65">
        <v>786.94284640000001</v>
      </c>
      <c r="DL91" s="65">
        <v>786.94284640000001</v>
      </c>
      <c r="DM91" s="65">
        <v>786.94284640000001</v>
      </c>
      <c r="DO91" s="65">
        <v>786.94284640000001</v>
      </c>
      <c r="DP91" s="65">
        <v>786.94284640000001</v>
      </c>
      <c r="DQ91" s="65">
        <v>786.94284640000001</v>
      </c>
      <c r="DR91" s="65">
        <v>786.94284640000001</v>
      </c>
      <c r="DS91" s="65">
        <v>786.94284640000001</v>
      </c>
      <c r="DT91" s="65">
        <v>786.94284640000001</v>
      </c>
      <c r="DU91" s="65">
        <v>786.94284640000001</v>
      </c>
      <c r="DV91" s="65">
        <v>786.94284640000001</v>
      </c>
      <c r="DW91" s="65">
        <v>786.94284640000001</v>
      </c>
      <c r="DX91" s="65">
        <v>786.94284640000001</v>
      </c>
      <c r="DY91" s="65">
        <v>786.94284640000001</v>
      </c>
      <c r="DZ91" s="65">
        <v>786.94284640000001</v>
      </c>
      <c r="EA91" s="65">
        <v>786.94284640000001</v>
      </c>
      <c r="EB91" s="65">
        <v>786.94284640000001</v>
      </c>
      <c r="EC91" s="65">
        <v>786.94284640000001</v>
      </c>
      <c r="ED91" s="65">
        <v>786.94284640000001</v>
      </c>
      <c r="EE91" s="65">
        <v>786.94284640000001</v>
      </c>
      <c r="EF91" s="65">
        <v>786.94284640000001</v>
      </c>
      <c r="EG91" s="65">
        <v>786.94284640000001</v>
      </c>
      <c r="EH91" s="65">
        <v>786.94284640000001</v>
      </c>
      <c r="EI91" s="65">
        <v>786.94284640000001</v>
      </c>
      <c r="EJ91" s="65">
        <v>786.94284640000001</v>
      </c>
      <c r="EK91" s="65">
        <v>786.94284640000001</v>
      </c>
      <c r="EL91" s="65">
        <v>786.94284640000001</v>
      </c>
      <c r="EM91" s="65">
        <v>786.94284640000001</v>
      </c>
      <c r="EN91" s="65">
        <v>786.94284640000001</v>
      </c>
      <c r="EO91" s="65">
        <v>786.94284640000001</v>
      </c>
      <c r="EP91" s="65">
        <v>786.94284640000001</v>
      </c>
      <c r="EQ91" s="65">
        <v>786.94284640000001</v>
      </c>
      <c r="ER91" s="65">
        <v>786.94284640000001</v>
      </c>
      <c r="ES91" s="65">
        <v>786.94284640000001</v>
      </c>
      <c r="ET91" s="65">
        <v>786.94284640000001</v>
      </c>
      <c r="EU91" s="65">
        <v>786.94284640000001</v>
      </c>
      <c r="EV91" s="65">
        <v>786.94284640000001</v>
      </c>
      <c r="EW91" s="65">
        <v>786.94284640000001</v>
      </c>
      <c r="EX91" s="65">
        <v>786.94284640000001</v>
      </c>
      <c r="EY91" s="65">
        <v>786.94284640000001</v>
      </c>
      <c r="EZ91" s="65">
        <v>786.94284640000001</v>
      </c>
      <c r="FA91" s="65">
        <v>786.94284640000001</v>
      </c>
      <c r="FB91" s="65">
        <v>786.94284640000001</v>
      </c>
      <c r="FC91" s="65">
        <v>786.94284640000001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4498.7557269999998</v>
      </c>
      <c r="BE101" s="65">
        <v>4498.7557269999998</v>
      </c>
      <c r="BF101" s="65">
        <v>4498.7557269999998</v>
      </c>
      <c r="BG101" s="65">
        <v>4498.7557269999998</v>
      </c>
      <c r="BH101" s="65">
        <v>6013.0568020000001</v>
      </c>
      <c r="BI101" s="65">
        <v>6013.0568020000001</v>
      </c>
      <c r="BJ101" s="65">
        <v>6013.0568020000001</v>
      </c>
      <c r="BK101" s="65">
        <v>6013.0568020000001</v>
      </c>
      <c r="BL101" s="65">
        <v>10276.00605</v>
      </c>
      <c r="BM101" s="65">
        <v>10276.00605</v>
      </c>
      <c r="BN101" s="65">
        <v>10276.00605</v>
      </c>
      <c r="BO101" s="65">
        <v>10276.00605</v>
      </c>
      <c r="BP101" s="65">
        <v>11209.12456</v>
      </c>
      <c r="BQ101" s="65">
        <v>11209.12456</v>
      </c>
      <c r="BR101" s="65">
        <v>11209.12456</v>
      </c>
      <c r="BS101" s="65">
        <v>11209.12456</v>
      </c>
      <c r="BT101" s="65">
        <v>12301.82705</v>
      </c>
      <c r="BU101" s="65">
        <v>12301.82705</v>
      </c>
      <c r="BV101" s="65">
        <v>12301.82705</v>
      </c>
      <c r="BW101" s="65">
        <v>12301.82705</v>
      </c>
      <c r="BX101" s="65">
        <v>12301.82705</v>
      </c>
      <c r="BY101" s="65">
        <v>12301.82705</v>
      </c>
      <c r="BZ101" s="65">
        <v>12301.82705</v>
      </c>
      <c r="CA101" s="65">
        <v>12301.82705</v>
      </c>
      <c r="CB101" s="65">
        <v>12301.82705</v>
      </c>
      <c r="CC101" s="65">
        <v>12301.82705</v>
      </c>
      <c r="CD101" s="65">
        <v>12301.82705</v>
      </c>
      <c r="CE101" s="65">
        <v>12301.82705</v>
      </c>
      <c r="CF101" s="65">
        <v>12301.82705</v>
      </c>
      <c r="CG101" s="65">
        <v>12301.82705</v>
      </c>
      <c r="CH101" s="65">
        <v>12301.82705</v>
      </c>
      <c r="CI101" s="65">
        <v>12301.82705</v>
      </c>
      <c r="CJ101" s="65">
        <v>12301.82705</v>
      </c>
      <c r="CK101" s="65">
        <v>12301.82705</v>
      </c>
      <c r="CL101" s="65">
        <v>12301.82705</v>
      </c>
      <c r="CM101" s="65">
        <v>12301.82705</v>
      </c>
      <c r="CN101" s="65">
        <v>12301.82705</v>
      </c>
      <c r="CO101" s="65">
        <v>12301.82705</v>
      </c>
      <c r="CP101" s="65">
        <v>12301.82705</v>
      </c>
      <c r="CQ101" s="65">
        <v>12301.82705</v>
      </c>
      <c r="CR101" s="65">
        <v>12301.82705</v>
      </c>
      <c r="CS101" s="65">
        <v>12301.82705</v>
      </c>
      <c r="CT101" s="65">
        <v>11514.8842</v>
      </c>
      <c r="CU101" s="65">
        <v>12301.82705</v>
      </c>
      <c r="CV101" s="65">
        <v>12301.82705</v>
      </c>
      <c r="CW101" s="65">
        <v>12301.82705</v>
      </c>
      <c r="CX101" s="65">
        <v>12301.82705</v>
      </c>
      <c r="CY101" s="65">
        <v>12301.82705</v>
      </c>
      <c r="CZ101" s="65">
        <v>12301.82705</v>
      </c>
      <c r="DA101" s="65">
        <v>12301.82705</v>
      </c>
      <c r="DB101" s="65">
        <v>12301.82705</v>
      </c>
      <c r="DC101" s="65">
        <v>12301.82705</v>
      </c>
      <c r="DD101" s="65">
        <v>12301.82705</v>
      </c>
      <c r="DE101" s="65">
        <v>12301.82705</v>
      </c>
      <c r="DF101" s="65">
        <v>12301.82705</v>
      </c>
      <c r="DG101" s="65">
        <v>12301.82705</v>
      </c>
      <c r="DH101" s="65">
        <v>12301.82705</v>
      </c>
      <c r="DI101" s="65">
        <v>12301.82705</v>
      </c>
      <c r="DJ101" s="65">
        <v>12301.82705</v>
      </c>
      <c r="DK101" s="65">
        <v>12301.82705</v>
      </c>
      <c r="DL101" s="65">
        <v>12301.82705</v>
      </c>
      <c r="DM101" s="65">
        <v>12301.82705</v>
      </c>
      <c r="DN101" s="65">
        <v>11514.8842</v>
      </c>
      <c r="DO101" s="65">
        <v>12301.82705</v>
      </c>
      <c r="DP101" s="65">
        <v>12301.82705</v>
      </c>
      <c r="DQ101" s="65">
        <v>12301.82705</v>
      </c>
      <c r="DR101" s="65">
        <v>12301.82705</v>
      </c>
      <c r="DS101" s="65">
        <v>12301.82705</v>
      </c>
      <c r="DT101" s="65">
        <v>12301.82705</v>
      </c>
      <c r="DU101" s="65">
        <v>12301.82705</v>
      </c>
      <c r="DV101" s="65">
        <v>12301.82705</v>
      </c>
      <c r="DW101" s="65">
        <v>12301.82705</v>
      </c>
      <c r="DX101" s="65">
        <v>12301.82705</v>
      </c>
      <c r="DY101" s="65">
        <v>12301.82705</v>
      </c>
      <c r="DZ101" s="65">
        <v>12301.82705</v>
      </c>
      <c r="EA101" s="65">
        <v>12301.82705</v>
      </c>
      <c r="EB101" s="65">
        <v>12301.82705</v>
      </c>
      <c r="EC101" s="65">
        <v>12301.82705</v>
      </c>
      <c r="ED101" s="65">
        <v>12301.82705</v>
      </c>
      <c r="EE101" s="65">
        <v>12301.82705</v>
      </c>
      <c r="EF101" s="65">
        <v>12301.82705</v>
      </c>
      <c r="EG101" s="65">
        <v>12301.82705</v>
      </c>
      <c r="EH101" s="65">
        <v>12301.82705</v>
      </c>
      <c r="EI101" s="65">
        <v>12301.82705</v>
      </c>
      <c r="EJ101" s="65">
        <v>12301.82705</v>
      </c>
      <c r="EK101" s="65">
        <v>12301.82705</v>
      </c>
      <c r="EL101" s="65">
        <v>12301.82705</v>
      </c>
      <c r="EM101" s="65">
        <v>12301.82705</v>
      </c>
      <c r="EN101" s="65">
        <v>12301.82705</v>
      </c>
      <c r="EO101" s="65">
        <v>12301.82705</v>
      </c>
      <c r="EP101" s="65">
        <v>12301.82705</v>
      </c>
      <c r="EQ101" s="65">
        <v>12301.82705</v>
      </c>
      <c r="ER101" s="65">
        <v>12301.82705</v>
      </c>
      <c r="ES101" s="65">
        <v>12301.82705</v>
      </c>
      <c r="ET101" s="65">
        <v>12301.82705</v>
      </c>
      <c r="EU101" s="65">
        <v>12301.82705</v>
      </c>
      <c r="EV101" s="65">
        <v>12301.82705</v>
      </c>
      <c r="EW101" s="65">
        <v>12301.82705</v>
      </c>
      <c r="EX101" s="65">
        <v>12301.82705</v>
      </c>
      <c r="EY101" s="65">
        <v>12301.82705</v>
      </c>
      <c r="EZ101" s="65">
        <v>12301.82705</v>
      </c>
      <c r="FA101" s="65">
        <v>12301.82705</v>
      </c>
      <c r="FB101" s="65">
        <v>12301.82705</v>
      </c>
      <c r="FC101" s="65">
        <v>12301.82705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2329.4668430000002</v>
      </c>
      <c r="AC102" s="65">
        <v>1888.784555</v>
      </c>
      <c r="AD102" s="65">
        <v>3412.4135700000002</v>
      </c>
      <c r="AE102" s="65">
        <v>3412.4135700000002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K102" s="65">
        <v>3347.54322</v>
      </c>
      <c r="AL102" s="65">
        <v>3412.4135700000002</v>
      </c>
      <c r="AM102" s="65">
        <v>3412.4135700000002</v>
      </c>
      <c r="AN102" s="65">
        <v>2714.695514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1168.3271810000001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2117.1252009999998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Z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N103" s="65">
        <v>235.5414298</v>
      </c>
      <c r="AO103" s="65">
        <v>43.764498000000003</v>
      </c>
      <c r="AP103" s="65">
        <v>235.5414298</v>
      </c>
      <c r="AQ103" s="65">
        <v>235.5414298</v>
      </c>
      <c r="AV103" s="65">
        <v>163.18037519999999</v>
      </c>
      <c r="AX103" s="65">
        <v>163.18037519999999</v>
      </c>
      <c r="AY103" s="65">
        <v>163.18037519999999</v>
      </c>
      <c r="AZ103" s="65">
        <v>907.77493070000003</v>
      </c>
      <c r="BA103" s="65">
        <v>907.77493070000003</v>
      </c>
      <c r="BB103" s="65">
        <v>907.77493070000003</v>
      </c>
      <c r="BC103" s="65">
        <v>907.77493070000003</v>
      </c>
      <c r="BD103" s="65">
        <v>1072.4352100000001</v>
      </c>
      <c r="BE103" s="65">
        <v>1072.4352100000001</v>
      </c>
      <c r="BG103" s="65">
        <v>1072.4352100000001</v>
      </c>
      <c r="BH103" s="65">
        <v>1508.5219830000001</v>
      </c>
      <c r="BI103" s="65">
        <v>1508.5219830000001</v>
      </c>
      <c r="BJ103" s="65">
        <v>1508.5219830000001</v>
      </c>
      <c r="BK103" s="65">
        <v>1508.5219830000001</v>
      </c>
      <c r="BL103" s="65">
        <v>2188.149692</v>
      </c>
      <c r="BM103" s="65">
        <v>759.37198450000005</v>
      </c>
      <c r="BN103" s="65">
        <v>2188.149692</v>
      </c>
      <c r="BO103" s="65">
        <v>2188.149692</v>
      </c>
      <c r="BP103" s="65">
        <v>2527.0136480000001</v>
      </c>
      <c r="BQ103" s="65">
        <v>2527.0136480000001</v>
      </c>
      <c r="BR103" s="65">
        <v>2527.0136480000001</v>
      </c>
      <c r="BS103" s="65">
        <v>2527.0136480000001</v>
      </c>
      <c r="BT103" s="65">
        <v>2527.0136480000001</v>
      </c>
      <c r="BU103" s="65">
        <v>2527.0136480000001</v>
      </c>
      <c r="BV103" s="65">
        <v>2527.0136480000001</v>
      </c>
      <c r="BW103" s="65">
        <v>2527.0136480000001</v>
      </c>
      <c r="BX103" s="65">
        <v>2527.0136480000001</v>
      </c>
      <c r="BY103" s="65">
        <v>2527.0136480000001</v>
      </c>
      <c r="BZ103" s="65">
        <v>2527.0136480000001</v>
      </c>
      <c r="CA103" s="65">
        <v>2527.0136480000001</v>
      </c>
      <c r="CB103" s="65">
        <v>2527.0136480000001</v>
      </c>
      <c r="CC103" s="65">
        <v>2527.0136480000001</v>
      </c>
      <c r="CD103" s="65">
        <v>2527.0136480000001</v>
      </c>
      <c r="CE103" s="65">
        <v>2527.0136480000001</v>
      </c>
      <c r="CF103" s="65">
        <v>2527.0136480000001</v>
      </c>
      <c r="CG103" s="65">
        <v>2527.0136480000001</v>
      </c>
      <c r="CH103" s="65">
        <v>2527.0136480000001</v>
      </c>
      <c r="CI103" s="65">
        <v>2527.0136480000001</v>
      </c>
      <c r="CJ103" s="65">
        <v>2527.0136480000001</v>
      </c>
      <c r="CK103" s="65">
        <v>2527.0136480000001</v>
      </c>
      <c r="CL103" s="65">
        <v>2527.0136480000001</v>
      </c>
      <c r="CM103" s="65">
        <v>2527.0136480000001</v>
      </c>
      <c r="CN103" s="65">
        <v>2527.0136480000001</v>
      </c>
      <c r="CO103" s="65">
        <v>2527.0136480000001</v>
      </c>
      <c r="CQ103" s="65">
        <v>2527.0136480000001</v>
      </c>
      <c r="CR103" s="65">
        <v>2527.0136480000001</v>
      </c>
      <c r="CS103" s="65">
        <v>2527.0136480000001</v>
      </c>
      <c r="CU103" s="65">
        <v>2527.0136480000001</v>
      </c>
      <c r="CV103" s="65">
        <v>2527.0136480000001</v>
      </c>
      <c r="CW103" s="65">
        <v>2527.0136480000001</v>
      </c>
      <c r="CX103" s="65">
        <v>2527.0136480000001</v>
      </c>
      <c r="CY103" s="65">
        <v>2527.0136480000001</v>
      </c>
      <c r="CZ103" s="65">
        <v>2527.0136480000001</v>
      </c>
      <c r="DA103" s="65">
        <v>2527.0136480000001</v>
      </c>
      <c r="DB103" s="65">
        <v>2527.0136480000001</v>
      </c>
      <c r="DC103" s="65">
        <v>2527.0136480000001</v>
      </c>
      <c r="DD103" s="65">
        <v>2527.0136480000001</v>
      </c>
      <c r="DE103" s="65">
        <v>2527.0136480000001</v>
      </c>
      <c r="DF103" s="65">
        <v>2527.0136480000001</v>
      </c>
      <c r="DG103" s="65">
        <v>2527.0136480000001</v>
      </c>
      <c r="DH103" s="65">
        <v>2527.0136480000001</v>
      </c>
      <c r="DI103" s="65">
        <v>2527.0136480000001</v>
      </c>
      <c r="DJ103" s="65">
        <v>2527.0136480000001</v>
      </c>
      <c r="DK103" s="65">
        <v>2527.0136480000001</v>
      </c>
      <c r="DL103" s="65">
        <v>2527.0136480000001</v>
      </c>
      <c r="DM103" s="65">
        <v>2527.0136480000001</v>
      </c>
      <c r="DN103" s="65">
        <v>2527.0136480000001</v>
      </c>
      <c r="DO103" s="65">
        <v>2527.0136480000001</v>
      </c>
      <c r="DP103" s="65">
        <v>2527.0136480000001</v>
      </c>
      <c r="DQ103" s="65">
        <v>2527.0136480000001</v>
      </c>
      <c r="DR103" s="65">
        <v>2527.0136480000001</v>
      </c>
      <c r="DS103" s="65">
        <v>2527.0136480000001</v>
      </c>
      <c r="DT103" s="65">
        <v>2527.0136480000001</v>
      </c>
      <c r="DU103" s="65">
        <v>2527.0136480000001</v>
      </c>
      <c r="DV103" s="65">
        <v>2527.0136480000001</v>
      </c>
      <c r="DW103" s="65">
        <v>2527.0136480000001</v>
      </c>
      <c r="DX103" s="65">
        <v>2527.0136480000001</v>
      </c>
      <c r="DY103" s="65">
        <v>2527.0136480000001</v>
      </c>
      <c r="DZ103" s="65">
        <v>2527.0136480000001</v>
      </c>
      <c r="EA103" s="65">
        <v>2527.0136480000001</v>
      </c>
      <c r="EB103" s="65">
        <v>2527.0136480000001</v>
      </c>
      <c r="EC103" s="65">
        <v>2527.0136480000001</v>
      </c>
      <c r="ED103" s="65">
        <v>2527.0136480000001</v>
      </c>
      <c r="EE103" s="65">
        <v>2527.0136480000001</v>
      </c>
      <c r="EF103" s="65">
        <v>2527.0136480000001</v>
      </c>
      <c r="EG103" s="65">
        <v>2527.0136480000001</v>
      </c>
      <c r="EI103" s="65">
        <v>2527.0136480000001</v>
      </c>
      <c r="EJ103" s="65">
        <v>2527.0136480000001</v>
      </c>
      <c r="EK103" s="65">
        <v>2527.0136480000001</v>
      </c>
      <c r="EL103" s="65">
        <v>2527.0136480000001</v>
      </c>
      <c r="EM103" s="65">
        <v>2527.0136480000001</v>
      </c>
      <c r="EN103" s="65">
        <v>2527.0136480000001</v>
      </c>
      <c r="EO103" s="65">
        <v>2527.0136480000001</v>
      </c>
      <c r="EP103" s="65">
        <v>2527.0136480000001</v>
      </c>
      <c r="EQ103" s="65">
        <v>2527.0136480000001</v>
      </c>
      <c r="ER103" s="65">
        <v>2527.0136480000001</v>
      </c>
      <c r="ES103" s="65">
        <v>2527.0136480000001</v>
      </c>
      <c r="ET103" s="65">
        <v>2527.0136480000001</v>
      </c>
      <c r="EU103" s="65">
        <v>2527.0136480000001</v>
      </c>
      <c r="EV103" s="65">
        <v>2527.0136480000001</v>
      </c>
      <c r="EW103" s="65">
        <v>2527.0136480000001</v>
      </c>
      <c r="EX103" s="65">
        <v>2527.0136480000001</v>
      </c>
      <c r="EY103" s="65">
        <v>2527.0136480000001</v>
      </c>
      <c r="EZ103" s="65">
        <v>2527.0136480000001</v>
      </c>
      <c r="FA103" s="65">
        <v>2527.0136480000001</v>
      </c>
      <c r="FB103" s="65">
        <v>2527.0136480000001</v>
      </c>
      <c r="FC103" s="65">
        <v>2527.0136480000001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964.90503669999998</v>
      </c>
      <c r="I104" s="65">
        <v>658.01899839999999</v>
      </c>
      <c r="J104" s="65">
        <v>1160.273672</v>
      </c>
      <c r="K104" s="65">
        <v>964.90503669999998</v>
      </c>
      <c r="L104" s="65">
        <v>893.68448820000003</v>
      </c>
      <c r="M104" s="65">
        <v>524.70974990000002</v>
      </c>
      <c r="N104" s="65">
        <v>984.13870940000004</v>
      </c>
      <c r="O104" s="65">
        <v>1014.187564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1293.5829209999999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M104" s="65">
        <v>12.671463899999999</v>
      </c>
      <c r="AN104" s="65">
        <v>1480.708554</v>
      </c>
      <c r="AR104" s="65">
        <v>516.53483919999996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2019.420597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285.27758269999998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26.529203679999998</v>
      </c>
      <c r="CE104" s="65">
        <v>1171.2643419999999</v>
      </c>
      <c r="CF104" s="65">
        <v>1171.2643419999999</v>
      </c>
      <c r="CG104" s="65">
        <v>1171.2643419999999</v>
      </c>
      <c r="CH104" s="65">
        <v>26.529203679999998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26.529203679999998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795.12810930000001</v>
      </c>
      <c r="W105" s="65">
        <v>1353.463123</v>
      </c>
      <c r="X105" s="65">
        <v>1353.463123</v>
      </c>
      <c r="Y105" s="65">
        <v>1122.6632790000001</v>
      </c>
      <c r="AA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1353.463123</v>
      </c>
      <c r="AH105" s="65">
        <v>1353.463123</v>
      </c>
      <c r="AI105" s="65">
        <v>1353.463123</v>
      </c>
      <c r="AJ105" s="65">
        <v>1358.674217</v>
      </c>
      <c r="AL105" s="65">
        <v>1358.674217</v>
      </c>
      <c r="AM105" s="65">
        <v>168.83943199999999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1697.2972150000001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1004.509348</v>
      </c>
      <c r="BG105" s="65">
        <v>1702.7958880000001</v>
      </c>
      <c r="BH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664.12883850000003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617.51591199999996</v>
      </c>
      <c r="W108" s="65">
        <v>613.52205570000001</v>
      </c>
      <c r="X108" s="65">
        <v>926.15344990000006</v>
      </c>
      <c r="Y108" s="65">
        <v>838.03859480000006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631.96550920000004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1413.9298839999999</v>
      </c>
      <c r="AW108" s="65">
        <v>1413.9298839999999</v>
      </c>
      <c r="AX108" s="65">
        <v>1413.9298839999999</v>
      </c>
      <c r="AY108" s="65">
        <v>1413.9298839999999</v>
      </c>
      <c r="AZ108" s="65">
        <v>1413.9298839999999</v>
      </c>
      <c r="BA108" s="65">
        <v>1413.9298839999999</v>
      </c>
      <c r="BB108" s="65">
        <v>1413.9298839999999</v>
      </c>
      <c r="BC108" s="65">
        <v>1413.9298839999999</v>
      </c>
      <c r="BD108" s="65">
        <v>1413.9298839999999</v>
      </c>
      <c r="BE108" s="65">
        <v>1413.9298839999999</v>
      </c>
      <c r="BF108" s="65">
        <v>1413.9298839999999</v>
      </c>
      <c r="BG108" s="65">
        <v>1413.9298839999999</v>
      </c>
      <c r="BH108" s="65">
        <v>1413.9298839999999</v>
      </c>
      <c r="BI108" s="65">
        <v>1413.9298839999999</v>
      </c>
      <c r="BJ108" s="65">
        <v>1413.9298839999999</v>
      </c>
      <c r="BK108" s="65">
        <v>1413.9298839999999</v>
      </c>
      <c r="BL108" s="65">
        <v>1413.9298839999999</v>
      </c>
      <c r="BM108" s="65">
        <v>1413.9298839999999</v>
      </c>
      <c r="BN108" s="65">
        <v>1413.9298839999999</v>
      </c>
      <c r="BO108" s="65">
        <v>1413.9298839999999</v>
      </c>
      <c r="BP108" s="65">
        <v>1413.9298839999999</v>
      </c>
      <c r="BQ108" s="65">
        <v>1413.9298839999999</v>
      </c>
      <c r="BR108" s="65">
        <v>1413.9298839999999</v>
      </c>
      <c r="BS108" s="65">
        <v>1413.9298839999999</v>
      </c>
      <c r="BT108" s="65">
        <v>1413.9298839999999</v>
      </c>
      <c r="BU108" s="65">
        <v>1413.9298839999999</v>
      </c>
      <c r="BV108" s="65">
        <v>1413.9298839999999</v>
      </c>
      <c r="BW108" s="65">
        <v>1413.9298839999999</v>
      </c>
      <c r="BX108" s="65">
        <v>1413.9298839999999</v>
      </c>
      <c r="BY108" s="65">
        <v>1413.9298839999999</v>
      </c>
      <c r="BZ108" s="65">
        <v>1413.9298839999999</v>
      </c>
      <c r="CA108" s="65">
        <v>1413.9298839999999</v>
      </c>
      <c r="CB108" s="65">
        <v>1047.5426319999999</v>
      </c>
      <c r="CC108" s="65">
        <v>1047.5426319999999</v>
      </c>
      <c r="CD108" s="65">
        <v>1047.5426319999999</v>
      </c>
      <c r="CE108" s="65">
        <v>1047.5426319999999</v>
      </c>
      <c r="CF108" s="65">
        <v>1047.5426319999999</v>
      </c>
      <c r="CG108" s="65">
        <v>1047.5426319999999</v>
      </c>
      <c r="CH108" s="65">
        <v>1047.5426319999999</v>
      </c>
      <c r="CI108" s="65">
        <v>1047.5426319999999</v>
      </c>
      <c r="CJ108" s="65">
        <v>1047.5426319999999</v>
      </c>
      <c r="CK108" s="65">
        <v>1047.5426319999999</v>
      </c>
      <c r="CL108" s="65">
        <v>1047.5426319999999</v>
      </c>
      <c r="CM108" s="65">
        <v>1047.5426319999999</v>
      </c>
      <c r="CN108" s="65">
        <v>1047.5426319999999</v>
      </c>
      <c r="CO108" s="65">
        <v>1047.5426319999999</v>
      </c>
      <c r="CP108" s="65">
        <v>1047.5426319999999</v>
      </c>
      <c r="CQ108" s="65">
        <v>1047.5426319999999</v>
      </c>
      <c r="CR108" s="65">
        <v>1047.5426319999999</v>
      </c>
      <c r="CS108" s="65">
        <v>1047.5426319999999</v>
      </c>
      <c r="CT108" s="65">
        <v>1047.5426319999999</v>
      </c>
      <c r="CU108" s="65">
        <v>1047.5426319999999</v>
      </c>
      <c r="CV108" s="65">
        <v>1047.5426319999999</v>
      </c>
      <c r="CW108" s="65">
        <v>1047.5426319999999</v>
      </c>
      <c r="CX108" s="65">
        <v>1047.5426319999999</v>
      </c>
      <c r="CY108" s="65">
        <v>1047.5426319999999</v>
      </c>
      <c r="CZ108" s="65">
        <v>487.77643399999999</v>
      </c>
      <c r="DA108" s="65">
        <v>487.77643399999999</v>
      </c>
      <c r="DB108" s="65">
        <v>487.77643399999999</v>
      </c>
      <c r="DC108" s="65">
        <v>487.77643399999999</v>
      </c>
      <c r="DD108" s="65">
        <v>487.77643399999999</v>
      </c>
      <c r="DE108" s="65">
        <v>487.77643399999999</v>
      </c>
      <c r="DF108" s="65">
        <v>487.77643399999999</v>
      </c>
      <c r="DG108" s="65">
        <v>487.77643399999999</v>
      </c>
      <c r="DH108" s="65">
        <v>487.77643399999999</v>
      </c>
      <c r="DI108" s="65">
        <v>487.77643399999999</v>
      </c>
      <c r="DJ108" s="65">
        <v>487.77643399999999</v>
      </c>
      <c r="DK108" s="65">
        <v>487.77643399999999</v>
      </c>
      <c r="DL108" s="65">
        <v>487.77643399999999</v>
      </c>
      <c r="DM108" s="65">
        <v>487.77643399999999</v>
      </c>
      <c r="DN108" s="65">
        <v>487.77643399999999</v>
      </c>
      <c r="DO108" s="65">
        <v>487.77643399999999</v>
      </c>
      <c r="DP108" s="65">
        <v>487.77643399999999</v>
      </c>
      <c r="DQ108" s="65">
        <v>487.77643399999999</v>
      </c>
      <c r="DR108" s="65">
        <v>487.77643399999999</v>
      </c>
      <c r="DS108" s="65">
        <v>487.77643399999999</v>
      </c>
      <c r="DT108" s="65">
        <v>487.77643399999999</v>
      </c>
      <c r="DU108" s="65">
        <v>487.77643399999999</v>
      </c>
      <c r="DV108" s="65">
        <v>487.77643399999999</v>
      </c>
      <c r="DW108" s="65">
        <v>487.77643399999999</v>
      </c>
      <c r="DX108" s="65">
        <v>487.77643399999999</v>
      </c>
      <c r="DY108" s="65">
        <v>487.77643399999999</v>
      </c>
      <c r="DZ108" s="65">
        <v>487.77643399999999</v>
      </c>
      <c r="EA108" s="65">
        <v>487.77643399999999</v>
      </c>
      <c r="EB108" s="65">
        <v>487.77643399999999</v>
      </c>
      <c r="EC108" s="65">
        <v>487.77643399999999</v>
      </c>
      <c r="ED108" s="65">
        <v>487.77643399999999</v>
      </c>
      <c r="EE108" s="65">
        <v>487.77643399999999</v>
      </c>
      <c r="EF108" s="65">
        <v>487.77643399999999</v>
      </c>
      <c r="EG108" s="65">
        <v>487.77643399999999</v>
      </c>
      <c r="EH108" s="65">
        <v>487.77643399999999</v>
      </c>
      <c r="EI108" s="65">
        <v>487.77643399999999</v>
      </c>
      <c r="EJ108" s="65">
        <v>487.77643399999999</v>
      </c>
      <c r="EK108" s="65">
        <v>487.77643399999999</v>
      </c>
      <c r="EL108" s="65">
        <v>487.77643399999999</v>
      </c>
      <c r="EM108" s="65">
        <v>487.77643399999999</v>
      </c>
      <c r="EN108" s="65">
        <v>487.77643399999999</v>
      </c>
      <c r="EO108" s="65">
        <v>487.77643399999999</v>
      </c>
      <c r="EP108" s="65">
        <v>487.77643399999999</v>
      </c>
      <c r="EQ108" s="65">
        <v>487.77643399999999</v>
      </c>
      <c r="ER108" s="65">
        <v>487.77643399999999</v>
      </c>
      <c r="ES108" s="65">
        <v>487.77643399999999</v>
      </c>
      <c r="ET108" s="65">
        <v>487.77643399999999</v>
      </c>
      <c r="EU108" s="65">
        <v>487.77643399999999</v>
      </c>
      <c r="EV108" s="65">
        <v>487.77643399999999</v>
      </c>
      <c r="EW108" s="65">
        <v>487.77643399999999</v>
      </c>
      <c r="EX108" s="65">
        <v>487.77643399999999</v>
      </c>
      <c r="EY108" s="65">
        <v>487.77643399999999</v>
      </c>
      <c r="EZ108" s="65">
        <v>487.77643399999999</v>
      </c>
      <c r="FA108" s="65">
        <v>487.77643399999999</v>
      </c>
      <c r="FB108" s="65">
        <v>487.77643399999999</v>
      </c>
      <c r="FC108" s="65">
        <v>487.77643399999999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5841.1621670000004</v>
      </c>
      <c r="I113" s="65">
        <v>5100.5112950000002</v>
      </c>
      <c r="J113" s="65">
        <v>6036.5308029999997</v>
      </c>
      <c r="K113" s="65">
        <v>5841.1621670000004</v>
      </c>
      <c r="L113" s="65">
        <v>5769.9416190000002</v>
      </c>
      <c r="M113" s="65">
        <v>5270.3777700000001</v>
      </c>
      <c r="N113" s="65">
        <v>5860.3958400000001</v>
      </c>
      <c r="O113" s="65">
        <v>5890.4446939999998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7087.8452459999999</v>
      </c>
      <c r="U113" s="65">
        <v>6158.006633</v>
      </c>
      <c r="V113" s="65">
        <v>5700.105697</v>
      </c>
      <c r="W113" s="65">
        <v>6579.8452159999997</v>
      </c>
      <c r="X113" s="65">
        <v>7397.2894580000002</v>
      </c>
      <c r="Y113" s="65">
        <v>6031.1344419999996</v>
      </c>
      <c r="Z113" s="65">
        <v>6043.8263340000003</v>
      </c>
      <c r="AA113" s="65">
        <v>6985.6130649999996</v>
      </c>
      <c r="AB113" s="65">
        <v>3491.1617230000002</v>
      </c>
      <c r="AC113" s="65">
        <v>4237.2823109999999</v>
      </c>
      <c r="AD113" s="65">
        <v>7423.8186610000002</v>
      </c>
      <c r="AE113" s="65">
        <v>6892.4766099999997</v>
      </c>
      <c r="AF113" s="65">
        <v>7090.4034190000002</v>
      </c>
      <c r="AG113" s="65">
        <v>6881.3911930000004</v>
      </c>
      <c r="AH113" s="65">
        <v>5927.5715739999996</v>
      </c>
      <c r="AI113" s="65">
        <v>6234.4576120000002</v>
      </c>
      <c r="AJ113" s="65">
        <v>8573.7648939999999</v>
      </c>
      <c r="AK113" s="65">
        <v>4509.2380999999996</v>
      </c>
      <c r="AL113" s="65">
        <v>8264.3206819999996</v>
      </c>
      <c r="AM113" s="65">
        <v>4520.0779160000002</v>
      </c>
      <c r="AN113" s="65">
        <v>6715.7731640000002</v>
      </c>
      <c r="AO113" s="65">
        <v>4382.331518</v>
      </c>
      <c r="AP113" s="65">
        <v>5638.5947269999997</v>
      </c>
      <c r="AQ113" s="65">
        <v>5932.7826670000004</v>
      </c>
      <c r="AR113" s="65">
        <v>6213.7760770000004</v>
      </c>
      <c r="AS113" s="65">
        <v>5129.2320369999998</v>
      </c>
      <c r="AT113" s="65">
        <v>5697.2412370000002</v>
      </c>
      <c r="AU113" s="65">
        <v>6841.9763759999996</v>
      </c>
      <c r="AV113" s="65">
        <v>7023.2715330000001</v>
      </c>
      <c r="AW113" s="65">
        <v>6607.305746</v>
      </c>
      <c r="AX113" s="65">
        <v>7079.9303319999999</v>
      </c>
      <c r="AY113" s="65">
        <v>8285.0938709999991</v>
      </c>
      <c r="AZ113" s="65">
        <v>8693.3529710000003</v>
      </c>
      <c r="BA113" s="65">
        <v>6996.0557559999997</v>
      </c>
      <c r="BB113" s="65">
        <v>7817.7030930000001</v>
      </c>
      <c r="BC113" s="65">
        <v>8698.8516440000003</v>
      </c>
      <c r="BD113" s="65">
        <v>6251.4275790000002</v>
      </c>
      <c r="BE113" s="65">
        <v>6251.4275790000002</v>
      </c>
      <c r="BF113" s="65">
        <v>3594.7190700000001</v>
      </c>
      <c r="BG113" s="65">
        <v>6251.4275790000002</v>
      </c>
      <c r="BH113" s="65">
        <v>6494.2301539999999</v>
      </c>
      <c r="BI113" s="65">
        <v>4791.4342660000002</v>
      </c>
      <c r="BJ113" s="65">
        <v>6494.2301539999999</v>
      </c>
      <c r="BK113" s="65">
        <v>6494.2301539999999</v>
      </c>
      <c r="BL113" s="65">
        <v>7173.8578630000002</v>
      </c>
      <c r="BM113" s="65">
        <v>5745.0801549999996</v>
      </c>
      <c r="BN113" s="65">
        <v>7173.8578630000002</v>
      </c>
      <c r="BO113" s="65">
        <v>7173.8578630000002</v>
      </c>
      <c r="BP113" s="65">
        <v>7343.8823860000002</v>
      </c>
      <c r="BQ113" s="65">
        <v>5809.9259309999998</v>
      </c>
      <c r="BR113" s="65">
        <v>7343.8823860000002</v>
      </c>
      <c r="BS113" s="65">
        <v>7343.8823860000002</v>
      </c>
      <c r="BT113" s="65">
        <v>7343.8823860000002</v>
      </c>
      <c r="BU113" s="65">
        <v>7343.8823860000002</v>
      </c>
      <c r="BV113" s="65">
        <v>7343.8823860000002</v>
      </c>
      <c r="BW113" s="65">
        <v>7343.8823860000002</v>
      </c>
      <c r="BX113" s="65">
        <v>7343.8823860000002</v>
      </c>
      <c r="BY113" s="65">
        <v>5809.9259309999998</v>
      </c>
      <c r="BZ113" s="65">
        <v>7343.8823860000002</v>
      </c>
      <c r="CA113" s="65">
        <v>7343.8823860000002</v>
      </c>
      <c r="CB113" s="65">
        <v>6088.8615579999996</v>
      </c>
      <c r="CC113" s="65">
        <v>5912.1093870000004</v>
      </c>
      <c r="CD113" s="65">
        <v>4944.1264190000002</v>
      </c>
      <c r="CE113" s="65">
        <v>6088.8615579999996</v>
      </c>
      <c r="CF113" s="65">
        <v>6088.8615579999996</v>
      </c>
      <c r="CG113" s="65">
        <v>6088.8615579999996</v>
      </c>
      <c r="CH113" s="65">
        <v>4944.1264190000002</v>
      </c>
      <c r="CI113" s="65">
        <v>6088.8615579999996</v>
      </c>
      <c r="CJ113" s="65">
        <v>6088.8615579999996</v>
      </c>
      <c r="CK113" s="65">
        <v>6088.8615579999996</v>
      </c>
      <c r="CL113" s="65">
        <v>6088.8615579999996</v>
      </c>
      <c r="CM113" s="65">
        <v>6088.8615579999996</v>
      </c>
      <c r="CN113" s="65">
        <v>5095.153386</v>
      </c>
      <c r="CO113" s="65">
        <v>5095.153386</v>
      </c>
      <c r="CP113" s="65">
        <v>2568.1397379999999</v>
      </c>
      <c r="CQ113" s="65">
        <v>5095.153386</v>
      </c>
      <c r="CR113" s="65">
        <v>5095.153386</v>
      </c>
      <c r="CS113" s="65">
        <v>5095.153386</v>
      </c>
      <c r="CT113" s="65">
        <v>2568.1397379999999</v>
      </c>
      <c r="CU113" s="65">
        <v>5095.153386</v>
      </c>
      <c r="CV113" s="65">
        <v>5095.153386</v>
      </c>
      <c r="CW113" s="65">
        <v>5095.153386</v>
      </c>
      <c r="CX113" s="65">
        <v>5095.153386</v>
      </c>
      <c r="CY113" s="65">
        <v>5095.153386</v>
      </c>
      <c r="CZ113" s="65">
        <v>4535.3871879999997</v>
      </c>
      <c r="DA113" s="65">
        <v>4535.3871879999997</v>
      </c>
      <c r="DB113" s="65">
        <v>3390.6520489999998</v>
      </c>
      <c r="DC113" s="65">
        <v>4535.3871879999997</v>
      </c>
      <c r="DD113" s="65">
        <v>4535.3871879999997</v>
      </c>
      <c r="DE113" s="65">
        <v>4535.3871879999997</v>
      </c>
      <c r="DF113" s="65">
        <v>4535.3871879999997</v>
      </c>
      <c r="DG113" s="65">
        <v>4535.3871879999997</v>
      </c>
      <c r="DH113" s="65">
        <v>4508.8579849999996</v>
      </c>
      <c r="DI113" s="65">
        <v>4508.8579849999996</v>
      </c>
      <c r="DJ113" s="65">
        <v>4508.8579849999996</v>
      </c>
      <c r="DK113" s="65">
        <v>4508.8579849999996</v>
      </c>
      <c r="DL113" s="65">
        <v>4508.8579849999996</v>
      </c>
      <c r="DM113" s="65">
        <v>4508.8579849999996</v>
      </c>
      <c r="DN113" s="65">
        <v>4508.8579849999996</v>
      </c>
      <c r="DO113" s="65">
        <v>4508.8579849999996</v>
      </c>
      <c r="DP113" s="65">
        <v>3358.911752</v>
      </c>
      <c r="DQ113" s="65">
        <v>3358.911752</v>
      </c>
      <c r="DR113" s="65">
        <v>3358.911752</v>
      </c>
      <c r="DS113" s="65">
        <v>3358.911752</v>
      </c>
      <c r="DT113" s="65">
        <v>3358.911752</v>
      </c>
      <c r="DU113" s="65">
        <v>3358.911752</v>
      </c>
      <c r="DV113" s="65">
        <v>3358.911752</v>
      </c>
      <c r="DW113" s="65">
        <v>3358.911752</v>
      </c>
      <c r="DX113" s="65">
        <v>3358.911752</v>
      </c>
      <c r="DY113" s="65">
        <v>3358.911752</v>
      </c>
      <c r="DZ113" s="65">
        <v>3358.911752</v>
      </c>
      <c r="EA113" s="65">
        <v>3358.911752</v>
      </c>
      <c r="EB113" s="65">
        <v>3358.911752</v>
      </c>
      <c r="EC113" s="65">
        <v>3358.911752</v>
      </c>
      <c r="ED113" s="65">
        <v>3358.911752</v>
      </c>
      <c r="EE113" s="65">
        <v>3358.911752</v>
      </c>
      <c r="EF113" s="65">
        <v>3014.790082</v>
      </c>
      <c r="EG113" s="65">
        <v>3014.790082</v>
      </c>
      <c r="EH113" s="65">
        <v>487.77643399999999</v>
      </c>
      <c r="EI113" s="65">
        <v>3014.790082</v>
      </c>
      <c r="EJ113" s="65">
        <v>3014.790082</v>
      </c>
      <c r="EK113" s="65">
        <v>3014.790082</v>
      </c>
      <c r="EL113" s="65">
        <v>3014.790082</v>
      </c>
      <c r="EM113" s="65">
        <v>3014.790082</v>
      </c>
      <c r="EN113" s="65">
        <v>3014.790082</v>
      </c>
      <c r="EO113" s="65">
        <v>3014.790082</v>
      </c>
      <c r="EP113" s="65">
        <v>3014.790082</v>
      </c>
      <c r="EQ113" s="65">
        <v>3014.790082</v>
      </c>
      <c r="ER113" s="65">
        <v>3014.790082</v>
      </c>
      <c r="ES113" s="65">
        <v>3014.790082</v>
      </c>
      <c r="ET113" s="65">
        <v>3014.790082</v>
      </c>
      <c r="EU113" s="65">
        <v>3014.790082</v>
      </c>
      <c r="EV113" s="65">
        <v>3014.790082</v>
      </c>
      <c r="EW113" s="65">
        <v>3014.790082</v>
      </c>
      <c r="EX113" s="65">
        <v>3014.790082</v>
      </c>
      <c r="EY113" s="65">
        <v>3014.790082</v>
      </c>
      <c r="EZ113" s="65">
        <v>3014.790082</v>
      </c>
      <c r="FA113" s="65">
        <v>3014.790082</v>
      </c>
      <c r="FB113" s="65">
        <v>3014.790082</v>
      </c>
      <c r="FC113" s="65">
        <v>3014.790082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1013.794569</v>
      </c>
      <c r="DY114" s="65">
        <v>1013.794569</v>
      </c>
      <c r="DZ114" s="65">
        <v>1013.794569</v>
      </c>
      <c r="EA114" s="65">
        <v>1013.794569</v>
      </c>
      <c r="EB114" s="65">
        <v>1013.794569</v>
      </c>
      <c r="EC114" s="65">
        <v>1013.794569</v>
      </c>
      <c r="ED114" s="65">
        <v>1013.794569</v>
      </c>
      <c r="EE114" s="65">
        <v>1013.794569</v>
      </c>
      <c r="EF114" s="65">
        <v>1013.794569</v>
      </c>
      <c r="EG114" s="65">
        <v>1013.794569</v>
      </c>
      <c r="EH114" s="65">
        <v>1013.794569</v>
      </c>
      <c r="EI114" s="65">
        <v>1013.794569</v>
      </c>
      <c r="EJ114" s="65">
        <v>1013.794569</v>
      </c>
      <c r="EK114" s="65">
        <v>1013.794569</v>
      </c>
      <c r="EL114" s="65">
        <v>1013.794569</v>
      </c>
      <c r="EM114" s="65">
        <v>1013.794569</v>
      </c>
      <c r="EN114" s="65">
        <v>1013.794569</v>
      </c>
      <c r="EO114" s="65">
        <v>1013.794569</v>
      </c>
      <c r="EP114" s="65">
        <v>1013.794569</v>
      </c>
      <c r="EQ114" s="65">
        <v>1013.794569</v>
      </c>
      <c r="ER114" s="65">
        <v>1013.794569</v>
      </c>
      <c r="ES114" s="65">
        <v>1013.794569</v>
      </c>
      <c r="ET114" s="65">
        <v>1013.794569</v>
      </c>
      <c r="EU114" s="65">
        <v>1013.794569</v>
      </c>
      <c r="EV114" s="65">
        <v>1013.794569</v>
      </c>
      <c r="EW114" s="65">
        <v>1013.794569</v>
      </c>
      <c r="EX114" s="65">
        <v>1013.794569</v>
      </c>
      <c r="EY114" s="65">
        <v>1013.794569</v>
      </c>
      <c r="EZ114" s="65">
        <v>1013.794569</v>
      </c>
      <c r="FA114" s="65">
        <v>1013.794569</v>
      </c>
      <c r="FB114" s="65">
        <v>1013.794569</v>
      </c>
      <c r="FC114" s="65">
        <v>1013.794569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360.03919280000002</v>
      </c>
      <c r="DY116" s="65">
        <v>360.03919280000002</v>
      </c>
      <c r="DZ116" s="65">
        <v>360.03919280000002</v>
      </c>
      <c r="EA116" s="65">
        <v>360.03919280000002</v>
      </c>
      <c r="EB116" s="65">
        <v>360.03919280000002</v>
      </c>
      <c r="EC116" s="65">
        <v>360.03919280000002</v>
      </c>
      <c r="ED116" s="65">
        <v>360.03919280000002</v>
      </c>
      <c r="EE116" s="65">
        <v>360.03919280000002</v>
      </c>
      <c r="EF116" s="65">
        <v>360.03919280000002</v>
      </c>
      <c r="EG116" s="65">
        <v>360.03919280000002</v>
      </c>
      <c r="EH116" s="65">
        <v>360.03919280000002</v>
      </c>
      <c r="EI116" s="65">
        <v>360.03919280000002</v>
      </c>
      <c r="EJ116" s="65">
        <v>360.03919280000002</v>
      </c>
      <c r="EK116" s="65">
        <v>360.03919280000002</v>
      </c>
      <c r="EL116" s="65">
        <v>180.01959640000001</v>
      </c>
      <c r="EM116" s="65">
        <v>360.03919280000002</v>
      </c>
      <c r="EN116" s="65">
        <v>360.03919280000002</v>
      </c>
      <c r="EO116" s="65">
        <v>360.03919280000002</v>
      </c>
      <c r="EP116" s="65">
        <v>360.03919280000002</v>
      </c>
      <c r="EQ116" s="65">
        <v>360.03919280000002</v>
      </c>
      <c r="ER116" s="65">
        <v>360.03919280000002</v>
      </c>
      <c r="ES116" s="65">
        <v>360.03919280000002</v>
      </c>
      <c r="ET116" s="65">
        <v>360.03919280000002</v>
      </c>
      <c r="EU116" s="65">
        <v>360.03919280000002</v>
      </c>
      <c r="EV116" s="65">
        <v>360.03919280000002</v>
      </c>
      <c r="EW116" s="65">
        <v>360.03919280000002</v>
      </c>
      <c r="EX116" s="65">
        <v>360.03919280000002</v>
      </c>
      <c r="EY116" s="65">
        <v>360.03919280000002</v>
      </c>
      <c r="EZ116" s="65">
        <v>360.03919280000002</v>
      </c>
      <c r="FA116" s="65">
        <v>360.03919280000002</v>
      </c>
      <c r="FB116" s="65">
        <v>180.01959640000001</v>
      </c>
      <c r="FC116" s="65">
        <v>360.03919280000002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1373.833762</v>
      </c>
      <c r="DY125" s="65">
        <v>1373.833762</v>
      </c>
      <c r="DZ125" s="65">
        <v>1373.833762</v>
      </c>
      <c r="EA125" s="65">
        <v>1373.833762</v>
      </c>
      <c r="EB125" s="65">
        <v>1373.833762</v>
      </c>
      <c r="EC125" s="65">
        <v>1373.833762</v>
      </c>
      <c r="ED125" s="65">
        <v>1373.833762</v>
      </c>
      <c r="EE125" s="65">
        <v>1373.833762</v>
      </c>
      <c r="EF125" s="65">
        <v>1373.833762</v>
      </c>
      <c r="EG125" s="65">
        <v>1373.833762</v>
      </c>
      <c r="EH125" s="65">
        <v>1373.833762</v>
      </c>
      <c r="EI125" s="65">
        <v>1373.833762</v>
      </c>
      <c r="EJ125" s="65">
        <v>1373.833762</v>
      </c>
      <c r="EK125" s="65">
        <v>1373.833762</v>
      </c>
      <c r="EL125" s="65">
        <v>1193.8141659999999</v>
      </c>
      <c r="EM125" s="65">
        <v>1373.833762</v>
      </c>
      <c r="EN125" s="65">
        <v>1373.833762</v>
      </c>
      <c r="EO125" s="65">
        <v>1373.833762</v>
      </c>
      <c r="EP125" s="65">
        <v>1373.833762</v>
      </c>
      <c r="EQ125" s="65">
        <v>1373.833762</v>
      </c>
      <c r="ER125" s="65">
        <v>1373.833762</v>
      </c>
      <c r="ES125" s="65">
        <v>1373.833762</v>
      </c>
      <c r="ET125" s="65">
        <v>1373.833762</v>
      </c>
      <c r="EU125" s="65">
        <v>1373.833762</v>
      </c>
      <c r="EV125" s="65">
        <v>1373.833762</v>
      </c>
      <c r="EW125" s="65">
        <v>1373.833762</v>
      </c>
      <c r="EX125" s="65">
        <v>1373.833762</v>
      </c>
      <c r="EY125" s="65">
        <v>1373.833762</v>
      </c>
      <c r="EZ125" s="65">
        <v>1373.833762</v>
      </c>
      <c r="FA125" s="65">
        <v>1373.833762</v>
      </c>
      <c r="FB125" s="65">
        <v>1193.8141659999999</v>
      </c>
      <c r="FC125" s="65">
        <v>1373.833762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506.89728459999998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4647.8719419999998</v>
      </c>
      <c r="DM126" s="65">
        <v>4647.8719419999998</v>
      </c>
      <c r="DN126" s="65">
        <v>4647.8719419999998</v>
      </c>
      <c r="DO126" s="65">
        <v>4647.8719419999998</v>
      </c>
      <c r="DP126" s="65">
        <v>4647.8719419999998</v>
      </c>
      <c r="DQ126" s="65">
        <v>4647.8719419999998</v>
      </c>
      <c r="DR126" s="65">
        <v>4647.8719419999998</v>
      </c>
      <c r="DS126" s="65">
        <v>4647.8719419999998</v>
      </c>
      <c r="DT126" s="65">
        <v>4647.8719419999998</v>
      </c>
      <c r="DU126" s="65">
        <v>4647.8719419999998</v>
      </c>
      <c r="DV126" s="65">
        <v>4647.8719419999998</v>
      </c>
      <c r="DW126" s="65">
        <v>4647.8719419999998</v>
      </c>
      <c r="DX126" s="65">
        <v>4647.8719419999998</v>
      </c>
      <c r="DY126" s="65">
        <v>4647.8719419999998</v>
      </c>
      <c r="DZ126" s="65">
        <v>4647.8719419999998</v>
      </c>
      <c r="EA126" s="65">
        <v>4647.8719419999998</v>
      </c>
      <c r="EB126" s="65">
        <v>4647.8719419999998</v>
      </c>
      <c r="EC126" s="65">
        <v>4647.8719419999998</v>
      </c>
      <c r="ED126" s="65">
        <v>4647.8719419999998</v>
      </c>
      <c r="EE126" s="65">
        <v>4647.8719419999998</v>
      </c>
      <c r="EF126" s="65">
        <v>4647.8719419999998</v>
      </c>
      <c r="EG126" s="65">
        <v>4647.8719419999998</v>
      </c>
      <c r="EH126" s="65">
        <v>4647.8719419999998</v>
      </c>
      <c r="EI126" s="65">
        <v>4647.8719419999998</v>
      </c>
      <c r="EJ126" s="65">
        <v>4647.8719419999998</v>
      </c>
      <c r="EK126" s="65">
        <v>4647.8719419999998</v>
      </c>
      <c r="EL126" s="65">
        <v>4647.8719419999998</v>
      </c>
      <c r="EM126" s="65">
        <v>4647.8719419999998</v>
      </c>
      <c r="EN126" s="65">
        <v>4647.8719419999998</v>
      </c>
      <c r="EO126" s="65">
        <v>4647.8719419999998</v>
      </c>
      <c r="EP126" s="65">
        <v>4647.8719419999998</v>
      </c>
      <c r="EQ126" s="65">
        <v>4647.8719419999998</v>
      </c>
      <c r="ER126" s="65">
        <v>4647.8719419999998</v>
      </c>
      <c r="ES126" s="65">
        <v>4647.8719419999998</v>
      </c>
      <c r="ET126" s="65">
        <v>4647.8719419999998</v>
      </c>
      <c r="EU126" s="65">
        <v>4647.8719419999998</v>
      </c>
      <c r="EV126" s="65">
        <v>4647.8719419999998</v>
      </c>
      <c r="EW126" s="65">
        <v>4647.8719419999998</v>
      </c>
      <c r="EX126" s="65">
        <v>4647.8719419999998</v>
      </c>
      <c r="EY126" s="65">
        <v>4647.8719419999998</v>
      </c>
      <c r="EZ126" s="65">
        <v>4647.8719419999998</v>
      </c>
      <c r="FA126" s="65">
        <v>4647.8719419999998</v>
      </c>
      <c r="FB126" s="65">
        <v>4647.8719419999998</v>
      </c>
      <c r="FC126" s="65">
        <v>4647.8719419999998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540.05878919999998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1080.1175780000001</v>
      </c>
      <c r="DC128" s="65">
        <v>1260.1371750000001</v>
      </c>
      <c r="DD128" s="65">
        <v>1440.1567709999999</v>
      </c>
      <c r="DE128" s="65">
        <v>1080.1175780000001</v>
      </c>
      <c r="DF128" s="65">
        <v>1080.1175780000001</v>
      </c>
      <c r="DG128" s="65">
        <v>1440.1567709999999</v>
      </c>
      <c r="DH128" s="65">
        <v>1620.1763679999999</v>
      </c>
      <c r="DI128" s="65">
        <v>1620.1763679999999</v>
      </c>
      <c r="DJ128" s="65">
        <v>1440.1567709999999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1620.1763679999999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1440.1567709999999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1440.1567709999999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866.93647739999994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3074.545212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4628.3985709999997</v>
      </c>
      <c r="DC137" s="65">
        <v>4808.4181669999998</v>
      </c>
      <c r="DD137" s="65">
        <v>5495.3350479999999</v>
      </c>
      <c r="DE137" s="65">
        <v>5135.2958550000003</v>
      </c>
      <c r="DF137" s="65">
        <v>5135.2958550000003</v>
      </c>
      <c r="DG137" s="65">
        <v>5495.3350479999999</v>
      </c>
      <c r="DH137" s="65">
        <v>6182.251929</v>
      </c>
      <c r="DI137" s="65">
        <v>6182.251929</v>
      </c>
      <c r="DJ137" s="65">
        <v>6002.2323329999999</v>
      </c>
      <c r="DK137" s="65">
        <v>6182.251929</v>
      </c>
      <c r="DL137" s="65">
        <v>6268.0483100000001</v>
      </c>
      <c r="DM137" s="65">
        <v>6268.0483100000001</v>
      </c>
      <c r="DN137" s="65">
        <v>6268.0483100000001</v>
      </c>
      <c r="DO137" s="65">
        <v>6268.0483100000001</v>
      </c>
      <c r="DP137" s="65">
        <v>6268.0483100000001</v>
      </c>
      <c r="DQ137" s="65">
        <v>6268.0483100000001</v>
      </c>
      <c r="DR137" s="65">
        <v>6268.0483100000001</v>
      </c>
      <c r="DS137" s="65">
        <v>6268.0483100000001</v>
      </c>
      <c r="DT137" s="65">
        <v>6268.0483100000001</v>
      </c>
      <c r="DU137" s="65">
        <v>6268.0483100000001</v>
      </c>
      <c r="DV137" s="65">
        <v>6268.0483100000001</v>
      </c>
      <c r="DW137" s="65">
        <v>6268.0483100000001</v>
      </c>
      <c r="DX137" s="65">
        <v>6268.0483100000001</v>
      </c>
      <c r="DY137" s="65">
        <v>6268.0483100000001</v>
      </c>
      <c r="DZ137" s="65">
        <v>6268.0483100000001</v>
      </c>
      <c r="EA137" s="65">
        <v>6268.0483100000001</v>
      </c>
      <c r="EB137" s="65">
        <v>6268.0483100000001</v>
      </c>
      <c r="EC137" s="65">
        <v>6268.0483100000001</v>
      </c>
      <c r="ED137" s="65">
        <v>6268.0483100000001</v>
      </c>
      <c r="EE137" s="65">
        <v>6268.0483100000001</v>
      </c>
      <c r="EF137" s="65">
        <v>6268.0483100000001</v>
      </c>
      <c r="EG137" s="65">
        <v>6268.0483100000001</v>
      </c>
      <c r="EH137" s="65">
        <v>6268.0483100000001</v>
      </c>
      <c r="EI137" s="65">
        <v>6268.0483100000001</v>
      </c>
      <c r="EJ137" s="65">
        <v>6268.0483100000001</v>
      </c>
      <c r="EK137" s="65">
        <v>6268.0483100000001</v>
      </c>
      <c r="EL137" s="65">
        <v>6088.028714</v>
      </c>
      <c r="EM137" s="65">
        <v>6268.0483100000001</v>
      </c>
      <c r="EN137" s="65">
        <v>6268.0483100000001</v>
      </c>
      <c r="EO137" s="65">
        <v>6268.0483100000001</v>
      </c>
      <c r="EP137" s="65">
        <v>6268.0483100000001</v>
      </c>
      <c r="EQ137" s="65">
        <v>6268.0483100000001</v>
      </c>
      <c r="ER137" s="65">
        <v>6268.0483100000001</v>
      </c>
      <c r="ES137" s="65">
        <v>6268.0483100000001</v>
      </c>
      <c r="ET137" s="65">
        <v>6268.0483100000001</v>
      </c>
      <c r="EU137" s="65">
        <v>6268.0483100000001</v>
      </c>
      <c r="EV137" s="65">
        <v>6268.0483100000001</v>
      </c>
      <c r="EW137" s="65">
        <v>6268.0483100000001</v>
      </c>
      <c r="EX137" s="65">
        <v>6268.0483100000001</v>
      </c>
      <c r="EY137" s="65">
        <v>6268.0483100000001</v>
      </c>
      <c r="EZ137" s="65">
        <v>6268.0483100000001</v>
      </c>
      <c r="FA137" s="65">
        <v>6268.0483100000001</v>
      </c>
      <c r="FB137" s="65">
        <v>6088.028714</v>
      </c>
      <c r="FC137" s="65">
        <v>6268.0483100000001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2150.381453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1854.485308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1839.4212869999999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2118.1268890000001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974.9482352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606.38179839999998</v>
      </c>
      <c r="L139" s="65">
        <v>1065.9055049999999</v>
      </c>
      <c r="M139" s="65">
        <v>1019.763145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45.740459129999998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459.52370660000003</v>
      </c>
      <c r="AC139" s="65">
        <v>459.52370660000003</v>
      </c>
      <c r="AD139" s="65">
        <v>459.52370660000003</v>
      </c>
      <c r="AE139" s="65">
        <v>459.52370660000003</v>
      </c>
      <c r="AF139" s="65">
        <v>1065.9055049999999</v>
      </c>
      <c r="AG139" s="65">
        <v>459.52370660000003</v>
      </c>
      <c r="AH139" s="65">
        <v>459.52370660000003</v>
      </c>
      <c r="AI139" s="65">
        <v>1065.9055049999999</v>
      </c>
      <c r="AJ139" s="65">
        <v>1065.9055049999999</v>
      </c>
      <c r="AK139" s="65">
        <v>1065.9055049999999</v>
      </c>
      <c r="AL139" s="65">
        <v>459.52370660000003</v>
      </c>
      <c r="AM139" s="65">
        <v>459.52370660000003</v>
      </c>
      <c r="AN139" s="65">
        <v>1065.9055049999999</v>
      </c>
      <c r="AO139" s="65">
        <v>459.52370660000003</v>
      </c>
      <c r="AP139" s="65">
        <v>1065.9055049999999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606.38179839999998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M140" s="65">
        <v>211.28615790000001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3846.1660510000002</v>
      </c>
      <c r="L149" s="65">
        <v>4305.6897570000001</v>
      </c>
      <c r="M149" s="65">
        <v>4259.5473970000003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3285.524711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2609.9051589999999</v>
      </c>
      <c r="AC149" s="65">
        <v>3488.0218009999999</v>
      </c>
      <c r="AD149" s="65">
        <v>3699.3079590000002</v>
      </c>
      <c r="AE149" s="65">
        <v>3699.3079590000002</v>
      </c>
      <c r="AF149" s="65">
        <v>4094.4035990000002</v>
      </c>
      <c r="AG149" s="65">
        <v>3699.3079590000002</v>
      </c>
      <c r="AH149" s="65">
        <v>3488.0218009999999</v>
      </c>
      <c r="AI149" s="65">
        <v>4094.4035990000002</v>
      </c>
      <c r="AJ149" s="65">
        <v>4305.6897570000001</v>
      </c>
      <c r="AK149" s="65">
        <v>4094.4035990000002</v>
      </c>
      <c r="AL149" s="65">
        <v>3699.3079590000002</v>
      </c>
      <c r="AM149" s="65">
        <v>3699.3079590000002</v>
      </c>
      <c r="AN149" s="65">
        <v>2920.390813</v>
      </c>
      <c r="AO149" s="65">
        <v>3488.0218009999999</v>
      </c>
      <c r="AP149" s="65">
        <v>4094.4035990000002</v>
      </c>
      <c r="AQ149" s="65">
        <v>4094.4035990000002</v>
      </c>
      <c r="AR149" s="65">
        <v>4305.6897570000001</v>
      </c>
      <c r="AS149" s="65">
        <v>1839.4212869999999</v>
      </c>
      <c r="AT149" s="65">
        <v>4094.4035990000002</v>
      </c>
      <c r="AU149" s="65">
        <v>4094.4035990000002</v>
      </c>
      <c r="AV149" s="65">
        <v>4091.561185</v>
      </c>
      <c r="AW149" s="65">
        <v>3880.2750270000001</v>
      </c>
      <c r="AX149" s="65">
        <v>4091.561185</v>
      </c>
      <c r="AY149" s="65">
        <v>4091.561185</v>
      </c>
      <c r="AZ149" s="65">
        <v>3725.9319099999998</v>
      </c>
      <c r="BA149" s="65">
        <v>2660.0264050000001</v>
      </c>
      <c r="BB149" s="65">
        <v>2329.413047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2040.85374</v>
      </c>
      <c r="BJ149" s="65">
        <v>1164.4425470000001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1770.8243460000001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1564.1628089999999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1101.0893369999999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1251.178895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1541.7021830000001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1564.1628089999999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1101.0893369999999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1251.178895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1541.7021830000001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1341.535204</v>
      </c>
      <c r="I164" s="65">
        <v>1447.794676</v>
      </c>
      <c r="J164" s="65">
        <v>1232.5291380000001</v>
      </c>
      <c r="K164" s="65">
        <v>1305.1054590000001</v>
      </c>
      <c r="L164" s="65">
        <v>1624.6397059999999</v>
      </c>
      <c r="M164" s="65">
        <v>1106.7996619999999</v>
      </c>
      <c r="N164" s="65">
        <v>1602.079661</v>
      </c>
      <c r="O164" s="65">
        <v>1801.012074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1583.3778560000001</v>
      </c>
      <c r="AB164" s="65">
        <v>1820.5768250000001</v>
      </c>
      <c r="AC164" s="65">
        <v>1312.2114959999999</v>
      </c>
      <c r="AD164" s="65">
        <v>1913.0979589999999</v>
      </c>
      <c r="AE164" s="65">
        <v>1220.5909959999999</v>
      </c>
      <c r="AF164" s="65">
        <v>1962.697559</v>
      </c>
      <c r="AG164" s="65">
        <v>1292.504087</v>
      </c>
      <c r="AH164" s="65">
        <v>1769.935007</v>
      </c>
      <c r="AI164" s="65">
        <v>1580.7249360000001</v>
      </c>
      <c r="AJ164" s="65">
        <v>1630.3245360000001</v>
      </c>
      <c r="AK164" s="65">
        <v>1627.814273</v>
      </c>
      <c r="AL164" s="65">
        <v>1722.8456699999999</v>
      </c>
      <c r="AM164" s="65">
        <v>1960.1872960000001</v>
      </c>
      <c r="AN164" s="65">
        <v>1820.5768250000001</v>
      </c>
      <c r="AO164" s="65">
        <v>1960.1872960000001</v>
      </c>
      <c r="AP164" s="65">
        <v>1627.814273</v>
      </c>
      <c r="AQ164" s="65">
        <v>1818.066562</v>
      </c>
      <c r="AR164" s="65">
        <v>1962.697559</v>
      </c>
      <c r="AS164" s="65">
        <v>1627.814273</v>
      </c>
      <c r="AT164" s="65">
        <v>1960.1872960000001</v>
      </c>
      <c r="AU164" s="65">
        <v>1818.066562</v>
      </c>
      <c r="AV164" s="65">
        <v>1962.697559</v>
      </c>
      <c r="AW164" s="65">
        <v>1818.066562</v>
      </c>
      <c r="AX164" s="65">
        <v>1627.814273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T165" s="65">
        <v>157.18553180000001</v>
      </c>
      <c r="W165" s="65">
        <v>314.37106360000001</v>
      </c>
      <c r="X165" s="65">
        <v>157.18553180000001</v>
      </c>
      <c r="Y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L165" s="65">
        <v>314.37106360000001</v>
      </c>
      <c r="AM165" s="65">
        <v>209.85122530000001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67.860096040000002</v>
      </c>
      <c r="AE167" s="65">
        <v>296.0548928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2534.7808869999999</v>
      </c>
      <c r="I173" s="65">
        <v>2805.9951569999998</v>
      </c>
      <c r="J173" s="65">
        <v>2770.6544680000002</v>
      </c>
      <c r="K173" s="65">
        <v>2843.2307900000001</v>
      </c>
      <c r="L173" s="65">
        <v>2840.6247069999999</v>
      </c>
      <c r="M173" s="65">
        <v>2487.7394599999998</v>
      </c>
      <c r="N173" s="65">
        <v>3140.2049910000001</v>
      </c>
      <c r="O173" s="65">
        <v>3339.1374040000001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3343.6373579999999</v>
      </c>
      <c r="U173" s="65">
        <v>1993.0645589999999</v>
      </c>
      <c r="V173" s="65">
        <v>2770.8439629999998</v>
      </c>
      <c r="W173" s="65">
        <v>2977.8664979999999</v>
      </c>
      <c r="X173" s="65">
        <v>3012.4013</v>
      </c>
      <c r="Y173" s="65">
        <v>3008.7540709999998</v>
      </c>
      <c r="Z173" s="65">
        <v>3183.9415629999999</v>
      </c>
      <c r="AA173" s="65">
        <v>3121.5031869999998</v>
      </c>
      <c r="AB173" s="65">
        <v>3358.7021559999998</v>
      </c>
      <c r="AC173" s="65">
        <v>2535.9657630000002</v>
      </c>
      <c r="AD173" s="65">
        <v>3174.2037380000002</v>
      </c>
      <c r="AE173" s="65">
        <v>2709.891572</v>
      </c>
      <c r="AF173" s="65">
        <v>3178.6825589999999</v>
      </c>
      <c r="AG173" s="65">
        <v>2807.890101</v>
      </c>
      <c r="AH173" s="65">
        <v>3308.0603369999999</v>
      </c>
      <c r="AI173" s="65">
        <v>3118.8502669999998</v>
      </c>
      <c r="AJ173" s="65">
        <v>2846.3095360000002</v>
      </c>
      <c r="AK173" s="65">
        <v>2851.5685389999999</v>
      </c>
      <c r="AL173" s="65">
        <v>3260.9710009999999</v>
      </c>
      <c r="AM173" s="65">
        <v>3393.7927880000002</v>
      </c>
      <c r="AN173" s="65">
        <v>3358.7021559999998</v>
      </c>
      <c r="AO173" s="65">
        <v>3183.9415629999999</v>
      </c>
      <c r="AP173" s="65">
        <v>3165.9396029999998</v>
      </c>
      <c r="AQ173" s="65">
        <v>3356.1918919999998</v>
      </c>
      <c r="AR173" s="65">
        <v>3500.8228899999999</v>
      </c>
      <c r="AS173" s="65">
        <v>3165.9396029999998</v>
      </c>
      <c r="AT173" s="65">
        <v>3498.3126259999999</v>
      </c>
      <c r="AU173" s="65">
        <v>3356.1918919999998</v>
      </c>
      <c r="AV173" s="65">
        <v>3500.8228899999999</v>
      </c>
      <c r="AW173" s="65">
        <v>3356.1918919999998</v>
      </c>
      <c r="AX173" s="65">
        <v>3165.9396029999998</v>
      </c>
      <c r="AY173" s="65">
        <v>3498.3126259999999</v>
      </c>
      <c r="AZ173" s="65">
        <v>3090.1887149999998</v>
      </c>
      <c r="BA173" s="65">
        <v>2773.3073890000001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656.88203250000004</v>
      </c>
      <c r="I176" s="65">
        <v>755.33891040000003</v>
      </c>
      <c r="J176" s="65">
        <v>577.57866300000001</v>
      </c>
      <c r="K176" s="65">
        <v>766.23483329999999</v>
      </c>
      <c r="L176" s="65">
        <v>703.41746890000002</v>
      </c>
      <c r="M176" s="65">
        <v>728.33597090000001</v>
      </c>
      <c r="N176" s="65">
        <v>766.23483329999999</v>
      </c>
      <c r="O176" s="65">
        <v>791.05858820000003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198.21448179999999</v>
      </c>
      <c r="V176" s="65">
        <v>803.47046560000001</v>
      </c>
      <c r="W176" s="65">
        <v>399.75283389999998</v>
      </c>
      <c r="X176" s="65">
        <v>769.06266530000005</v>
      </c>
      <c r="Y176" s="65">
        <v>740.74784839999995</v>
      </c>
      <c r="Z176" s="65">
        <v>803.47046560000001</v>
      </c>
      <c r="AA176" s="65">
        <v>436.0409947</v>
      </c>
      <c r="AB176" s="65">
        <v>791.05858820000003</v>
      </c>
      <c r="AC176" s="65">
        <v>398.14213230000001</v>
      </c>
      <c r="AD176" s="65">
        <v>651.59077460000003</v>
      </c>
      <c r="AE176" s="65">
        <v>717.23597089999998</v>
      </c>
      <c r="AF176" s="65">
        <v>594.15941529999998</v>
      </c>
      <c r="AG176" s="65">
        <v>111.0436668</v>
      </c>
      <c r="AH176" s="65">
        <v>411.97521699999999</v>
      </c>
      <c r="AI176" s="65">
        <v>726.53577499999994</v>
      </c>
      <c r="AJ176" s="65">
        <v>740.74784839999995</v>
      </c>
      <c r="AK176" s="65">
        <v>728.33597090000001</v>
      </c>
      <c r="AL176" s="65">
        <v>742.05972580000002</v>
      </c>
      <c r="AM176" s="65">
        <v>803.47046560000001</v>
      </c>
      <c r="AN176" s="65">
        <v>803.47046560000001</v>
      </c>
      <c r="AO176" s="65">
        <v>803.47046560000001</v>
      </c>
      <c r="AP176" s="65">
        <v>463.78732860000002</v>
      </c>
      <c r="AQ176" s="65">
        <v>803.47046560000001</v>
      </c>
      <c r="AR176" s="65">
        <v>803.47046560000001</v>
      </c>
      <c r="AS176" s="65">
        <v>791.05858820000003</v>
      </c>
      <c r="AT176" s="65">
        <v>753.15972580000005</v>
      </c>
      <c r="AU176" s="65">
        <v>791.05858820000003</v>
      </c>
      <c r="AV176" s="65">
        <v>666.45149530000003</v>
      </c>
      <c r="AW176" s="65">
        <v>666.45149530000003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111.8016441</v>
      </c>
      <c r="W180" s="65">
        <v>111.8016441</v>
      </c>
      <c r="X180" s="65">
        <v>178.12465330000001</v>
      </c>
      <c r="Y180" s="65">
        <v>116.42713430000001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1225.3664220000001</v>
      </c>
      <c r="I185" s="65">
        <v>1314.3485840000001</v>
      </c>
      <c r="J185" s="65">
        <v>1088.70189</v>
      </c>
      <c r="K185" s="65">
        <v>1334.7192219999999</v>
      </c>
      <c r="L185" s="65">
        <v>1271.9018579999999</v>
      </c>
      <c r="M185" s="65">
        <v>1296.8203599999999</v>
      </c>
      <c r="N185" s="65">
        <v>1334.7192219999999</v>
      </c>
      <c r="O185" s="65">
        <v>1359.5429770000001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1148.9200499999999</v>
      </c>
      <c r="U185" s="65">
        <v>766.69887100000005</v>
      </c>
      <c r="V185" s="65">
        <v>1305.631846</v>
      </c>
      <c r="W185" s="65">
        <v>901.91421390000005</v>
      </c>
      <c r="X185" s="65">
        <v>1337.5470539999999</v>
      </c>
      <c r="Y185" s="65">
        <v>1247.534719</v>
      </c>
      <c r="Z185" s="65">
        <v>1371.954855</v>
      </c>
      <c r="AA185" s="65">
        <v>1004.525384</v>
      </c>
      <c r="AB185" s="65">
        <v>1359.5429770000001</v>
      </c>
      <c r="AC185" s="65">
        <v>966.6265214</v>
      </c>
      <c r="AD185" s="65">
        <v>1220.0751640000001</v>
      </c>
      <c r="AE185" s="65">
        <v>1285.72036</v>
      </c>
      <c r="AF185" s="65">
        <v>1162.643804</v>
      </c>
      <c r="AG185" s="65">
        <v>679.52805599999999</v>
      </c>
      <c r="AH185" s="65">
        <v>980.45960620000005</v>
      </c>
      <c r="AI185" s="65">
        <v>1295.020164</v>
      </c>
      <c r="AJ185" s="65">
        <v>1309.2322380000001</v>
      </c>
      <c r="AK185" s="65">
        <v>1296.8203599999999</v>
      </c>
      <c r="AL185" s="65">
        <v>1310.5441149999999</v>
      </c>
      <c r="AM185" s="65">
        <v>1371.954855</v>
      </c>
      <c r="AN185" s="65">
        <v>1371.954855</v>
      </c>
      <c r="AO185" s="65">
        <v>1371.954855</v>
      </c>
      <c r="AP185" s="65">
        <v>1032.271718</v>
      </c>
      <c r="AQ185" s="65">
        <v>1371.954855</v>
      </c>
      <c r="AR185" s="65">
        <v>1371.954855</v>
      </c>
      <c r="AS185" s="65">
        <v>1359.5429770000001</v>
      </c>
      <c r="AT185" s="65">
        <v>1321.6441150000001</v>
      </c>
      <c r="AU185" s="65">
        <v>1359.5429770000001</v>
      </c>
      <c r="AV185" s="65">
        <v>1192.8681469999999</v>
      </c>
      <c r="AW185" s="65">
        <v>1192.8681469999999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31186.889640000001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30423.620749999998</v>
      </c>
      <c r="AD234" s="65">
        <v>30981.604800000001</v>
      </c>
      <c r="AE234" s="65">
        <v>30518.66128</v>
      </c>
      <c r="AF234" s="65">
        <v>30682.972320000001</v>
      </c>
      <c r="AG234" s="65">
        <v>32220.697039999999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31015.068940000001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30548.891540000001</v>
      </c>
      <c r="BJ234" s="65">
        <v>31216.76052</v>
      </c>
      <c r="BK234" s="65">
        <v>30823.753280000001</v>
      </c>
      <c r="BL234" s="65">
        <v>30859.72032</v>
      </c>
      <c r="BM234" s="65">
        <v>32406.303039999999</v>
      </c>
      <c r="BN234" s="65">
        <v>31112.104800000001</v>
      </c>
      <c r="BO234" s="65">
        <v>30823.753280000001</v>
      </c>
      <c r="BP234" s="65">
        <v>31794.949280000001</v>
      </c>
      <c r="BQ234" s="65">
        <v>33168.639139999999</v>
      </c>
      <c r="BR234" s="65">
        <v>31327.61289</v>
      </c>
      <c r="BS234" s="65">
        <v>31757.892230000001</v>
      </c>
      <c r="BT234" s="65">
        <v>32696.166359999999</v>
      </c>
      <c r="BU234" s="65">
        <v>33824.549120000003</v>
      </c>
      <c r="BV234" s="65">
        <v>32600.135399999999</v>
      </c>
      <c r="BW234" s="65">
        <v>32616.597280000002</v>
      </c>
      <c r="BX234" s="65">
        <v>34056.52536</v>
      </c>
      <c r="BY234" s="65">
        <v>35708.359920000003</v>
      </c>
      <c r="BZ234" s="65">
        <v>33672.5844</v>
      </c>
      <c r="CA234" s="65">
        <v>34016.832439999998</v>
      </c>
      <c r="CB234" s="65">
        <v>34669.137360000001</v>
      </c>
      <c r="CC234" s="65">
        <v>35918.383020000001</v>
      </c>
      <c r="CD234" s="65">
        <v>35027.8704</v>
      </c>
      <c r="CE234" s="65">
        <v>34628.730439999999</v>
      </c>
      <c r="CF234" s="65">
        <v>34669.137360000001</v>
      </c>
      <c r="CG234" s="65">
        <v>35204.791019999997</v>
      </c>
      <c r="CH234" s="65">
        <v>34823.420400000003</v>
      </c>
      <c r="CI234" s="65">
        <v>34628.730439999999</v>
      </c>
      <c r="CJ234" s="65">
        <v>34669.137360000001</v>
      </c>
      <c r="CK234" s="65">
        <v>36162.554020000003</v>
      </c>
      <c r="CL234" s="65">
        <v>34838.123399999997</v>
      </c>
      <c r="CM234" s="65">
        <v>34628.730439999999</v>
      </c>
      <c r="CN234" s="65">
        <v>34705.001759999999</v>
      </c>
      <c r="CO234" s="65">
        <v>36444.296719999998</v>
      </c>
      <c r="CP234" s="65">
        <v>35074.328399999999</v>
      </c>
      <c r="CQ234" s="65">
        <v>34664.553039999999</v>
      </c>
      <c r="CR234" s="65">
        <v>34705.001759999999</v>
      </c>
      <c r="CS234" s="65">
        <v>35880.541019999997</v>
      </c>
      <c r="CT234" s="65">
        <v>35190.386400000003</v>
      </c>
      <c r="CU234" s="65">
        <v>34664.553039999999</v>
      </c>
      <c r="CV234" s="65">
        <v>34705.001759999999</v>
      </c>
      <c r="CW234" s="65">
        <v>36318.156719999999</v>
      </c>
      <c r="CX234" s="65">
        <v>35151.236400000002</v>
      </c>
      <c r="CY234" s="65">
        <v>34664.553039999999</v>
      </c>
      <c r="CZ234" s="65">
        <v>34705.001759999999</v>
      </c>
      <c r="DA234" s="65">
        <v>36444.296719999998</v>
      </c>
      <c r="DB234" s="65">
        <v>35190.386400000003</v>
      </c>
      <c r="DC234" s="65">
        <v>34664.553039999999</v>
      </c>
      <c r="DD234" s="65">
        <v>35150.732759999999</v>
      </c>
      <c r="DE234" s="65">
        <v>36651.076220000003</v>
      </c>
      <c r="DF234" s="65">
        <v>35605.985399999998</v>
      </c>
      <c r="DG234" s="65">
        <v>35109.764539999996</v>
      </c>
      <c r="DH234" s="65">
        <v>35150.732759999999</v>
      </c>
      <c r="DI234" s="65">
        <v>36912.366220000004</v>
      </c>
      <c r="DJ234" s="65">
        <v>35476.4424</v>
      </c>
      <c r="DK234" s="65">
        <v>35109.764539999996</v>
      </c>
      <c r="DL234" s="65">
        <v>35150.732759999999</v>
      </c>
      <c r="DM234" s="65">
        <v>36786.226219999997</v>
      </c>
      <c r="DN234" s="65">
        <v>35571.881399999998</v>
      </c>
      <c r="DO234" s="65">
        <v>35109.764539999996</v>
      </c>
      <c r="DP234" s="65">
        <v>35150.732759999999</v>
      </c>
      <c r="DQ234" s="65">
        <v>36912.366220000004</v>
      </c>
      <c r="DR234" s="65">
        <v>35021.867400000003</v>
      </c>
      <c r="DS234" s="65">
        <v>35109.764539999996</v>
      </c>
      <c r="DT234" s="65">
        <v>35150.732759999999</v>
      </c>
      <c r="DU234" s="65">
        <v>36839.385219999996</v>
      </c>
      <c r="DV234" s="65">
        <v>35432.681400000001</v>
      </c>
      <c r="DW234" s="65">
        <v>35109.764539999996</v>
      </c>
      <c r="DX234" s="65">
        <v>35150.732759999999</v>
      </c>
      <c r="DY234" s="65">
        <v>36912.366220000004</v>
      </c>
      <c r="DZ234" s="65">
        <v>35642.3514</v>
      </c>
      <c r="EA234" s="65">
        <v>35109.764539999996</v>
      </c>
      <c r="EB234" s="65">
        <v>35150.732759999999</v>
      </c>
      <c r="EC234" s="65">
        <v>36912.366220000004</v>
      </c>
      <c r="ED234" s="65">
        <v>35086.976640000001</v>
      </c>
      <c r="EE234" s="65">
        <v>35109.764539999996</v>
      </c>
      <c r="EF234" s="65">
        <v>35150.732759999999</v>
      </c>
      <c r="EG234" s="65">
        <v>36912.366220000004</v>
      </c>
      <c r="EH234" s="65">
        <v>35447.558400000002</v>
      </c>
      <c r="EI234" s="65">
        <v>35109.764539999996</v>
      </c>
      <c r="EJ234" s="65">
        <v>35150.732759999999</v>
      </c>
      <c r="EK234" s="65">
        <v>36912.366220000004</v>
      </c>
      <c r="EL234" s="65">
        <v>35642.3514</v>
      </c>
      <c r="EM234" s="65">
        <v>35109.764539999996</v>
      </c>
      <c r="EN234" s="65">
        <v>35236.103759999998</v>
      </c>
      <c r="EO234" s="65">
        <v>37002.015720000003</v>
      </c>
      <c r="EP234" s="65">
        <v>35679.326399999998</v>
      </c>
      <c r="EQ234" s="65">
        <v>35195.036039999999</v>
      </c>
      <c r="ER234" s="65">
        <v>35286.63996</v>
      </c>
      <c r="ES234" s="65">
        <v>37055.084620000001</v>
      </c>
      <c r="ET234" s="65">
        <v>34198.064400000003</v>
      </c>
      <c r="EU234" s="65">
        <v>35245.513339999998</v>
      </c>
      <c r="EV234" s="65">
        <v>35568.92196</v>
      </c>
      <c r="EW234" s="65">
        <v>37351.513619999998</v>
      </c>
      <c r="EX234" s="65">
        <v>35172.464399999997</v>
      </c>
      <c r="EY234" s="65">
        <v>35527.466339999999</v>
      </c>
      <c r="EZ234" s="65">
        <v>35609.247960000001</v>
      </c>
      <c r="FA234" s="65">
        <v>37393.860619999999</v>
      </c>
      <c r="FB234" s="65">
        <v>35864.549400000004</v>
      </c>
      <c r="FC234" s="65">
        <v>35567.745340000001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12551.0744</v>
      </c>
      <c r="H235" s="65">
        <v>12447.007610000001</v>
      </c>
      <c r="I235" s="65">
        <v>11303.619930000001</v>
      </c>
      <c r="J235" s="65">
        <v>11604.62334</v>
      </c>
      <c r="K235" s="65">
        <v>12471.164129999999</v>
      </c>
      <c r="L235" s="65">
        <v>13314.749659999999</v>
      </c>
      <c r="M235" s="65">
        <v>12033.520850000001</v>
      </c>
      <c r="N235" s="65">
        <v>11386.85823</v>
      </c>
      <c r="O235" s="65">
        <v>13510.5548</v>
      </c>
      <c r="P235" s="65">
        <v>13314.749659999999</v>
      </c>
      <c r="Q235" s="65">
        <v>11059.010630000001</v>
      </c>
      <c r="R235" s="65">
        <v>11653.82461</v>
      </c>
      <c r="S235" s="65">
        <v>12616.27471</v>
      </c>
      <c r="T235" s="65">
        <v>13179.16142</v>
      </c>
      <c r="U235" s="65">
        <v>11659.325999999999</v>
      </c>
      <c r="V235" s="65">
        <v>10814.179120000001</v>
      </c>
      <c r="W235" s="65">
        <v>13488.900869999999</v>
      </c>
      <c r="X235" s="65">
        <v>13314.749659999999</v>
      </c>
      <c r="Y235" s="65">
        <v>11600.30235</v>
      </c>
      <c r="Z235" s="65">
        <v>11285.28487</v>
      </c>
      <c r="AA235" s="65">
        <v>13231.37925</v>
      </c>
      <c r="AB235" s="65">
        <v>12032.94966</v>
      </c>
      <c r="AC235" s="65">
        <v>12017.91948</v>
      </c>
      <c r="AD235" s="65">
        <v>11130.92164</v>
      </c>
      <c r="AE235" s="65">
        <v>11010.942370000001</v>
      </c>
      <c r="AF235" s="65">
        <v>13679.13357</v>
      </c>
      <c r="AG235" s="65">
        <v>9595.5111859999997</v>
      </c>
      <c r="AH235" s="65">
        <v>6844.8678970000001</v>
      </c>
      <c r="AI235" s="65">
        <v>13880.2973</v>
      </c>
      <c r="AJ235" s="65">
        <v>13679.13357</v>
      </c>
      <c r="AK235" s="65">
        <v>12422.30219</v>
      </c>
      <c r="AL235" s="65">
        <v>11093.39796</v>
      </c>
      <c r="AM235" s="65">
        <v>12839.69095</v>
      </c>
      <c r="AN235" s="65">
        <v>13679.13357</v>
      </c>
      <c r="AO235" s="65">
        <v>13632.71117</v>
      </c>
      <c r="AP235" s="65">
        <v>13833.874900000001</v>
      </c>
      <c r="AQ235" s="65">
        <v>13880.2973</v>
      </c>
      <c r="AR235" s="65">
        <v>13804.57317</v>
      </c>
      <c r="AS235" s="65">
        <v>13542.26784</v>
      </c>
      <c r="AT235" s="65">
        <v>13960.7335</v>
      </c>
      <c r="AU235" s="65">
        <v>14007.5816</v>
      </c>
      <c r="AV235" s="65">
        <v>13908.88517</v>
      </c>
      <c r="AW235" s="65">
        <v>13757.72507</v>
      </c>
      <c r="AX235" s="65">
        <v>14066.2255</v>
      </c>
      <c r="AY235" s="65">
        <v>14113.427600000001</v>
      </c>
      <c r="AZ235" s="65">
        <v>14114.14997</v>
      </c>
      <c r="BA235" s="65">
        <v>11335.91387</v>
      </c>
      <c r="BB235" s="65">
        <v>13655.083839999999</v>
      </c>
      <c r="BC235" s="65">
        <v>14321.710999999999</v>
      </c>
      <c r="BD235" s="65">
        <v>14191.14637</v>
      </c>
      <c r="BE235" s="65">
        <v>13943.79227</v>
      </c>
      <c r="BF235" s="65">
        <v>14144.0929</v>
      </c>
      <c r="BG235" s="65">
        <v>14399.8397</v>
      </c>
      <c r="BH235" s="65">
        <v>14832.04637</v>
      </c>
      <c r="BI235" s="65">
        <v>13956.919169999999</v>
      </c>
      <c r="BJ235" s="65">
        <v>12068.70622</v>
      </c>
      <c r="BK235" s="65">
        <v>15050.164699999999</v>
      </c>
      <c r="BL235" s="65">
        <v>14832.04637</v>
      </c>
      <c r="BM235" s="65">
        <v>14781.711370000001</v>
      </c>
      <c r="BN235" s="65">
        <v>14999.8297</v>
      </c>
      <c r="BO235" s="65">
        <v>15050.164699999999</v>
      </c>
      <c r="BP235" s="65">
        <v>16268.033649999999</v>
      </c>
      <c r="BQ235" s="65">
        <v>13607.2538</v>
      </c>
      <c r="BR235" s="65">
        <v>15394.8436</v>
      </c>
      <c r="BS235" s="65">
        <v>15394.478150000001</v>
      </c>
      <c r="BT235" s="65">
        <v>16391.784810000001</v>
      </c>
      <c r="BU235" s="65">
        <v>14758.497020000001</v>
      </c>
      <c r="BV235" s="65">
        <v>14656.345960000001</v>
      </c>
      <c r="BW235" s="65">
        <v>16479.094669999999</v>
      </c>
      <c r="BX235" s="65">
        <v>16842.35961</v>
      </c>
      <c r="BY235" s="65">
        <v>16785.202280000001</v>
      </c>
      <c r="BZ235" s="65">
        <v>14885.59438</v>
      </c>
      <c r="CA235" s="65">
        <v>16958.431949999998</v>
      </c>
      <c r="CB235" s="65">
        <v>16842.35961</v>
      </c>
      <c r="CC235" s="65">
        <v>15409.89961</v>
      </c>
      <c r="CD235" s="65">
        <v>15694.68743</v>
      </c>
      <c r="CE235" s="65">
        <v>17090.041369999999</v>
      </c>
      <c r="CF235" s="65">
        <v>16842.35961</v>
      </c>
      <c r="CG235" s="65">
        <v>16505.000230000001</v>
      </c>
      <c r="CH235" s="65">
        <v>16673.495889999998</v>
      </c>
      <c r="CI235" s="65">
        <v>17090.041369999999</v>
      </c>
      <c r="CJ235" s="65">
        <v>16842.35961</v>
      </c>
      <c r="CK235" s="65">
        <v>14425.03852</v>
      </c>
      <c r="CL235" s="65">
        <v>14208.147999999999</v>
      </c>
      <c r="CM235" s="65">
        <v>17090.041369999999</v>
      </c>
      <c r="CN235" s="65">
        <v>16842.35961</v>
      </c>
      <c r="CO235" s="65">
        <v>15333.46744</v>
      </c>
      <c r="CP235" s="65">
        <v>16500.931089999998</v>
      </c>
      <c r="CQ235" s="65">
        <v>17090.041369999999</v>
      </c>
      <c r="CR235" s="65">
        <v>16875.95161</v>
      </c>
      <c r="CS235" s="65">
        <v>15367.05848</v>
      </c>
      <c r="CT235" s="65">
        <v>15588.08195</v>
      </c>
      <c r="CU235" s="65">
        <v>17124.127369999998</v>
      </c>
      <c r="CV235" s="65">
        <v>16875.95161</v>
      </c>
      <c r="CW235" s="65">
        <v>14191.34446</v>
      </c>
      <c r="CX235" s="65">
        <v>16643.994040000001</v>
      </c>
      <c r="CY235" s="65">
        <v>17124.127369999998</v>
      </c>
      <c r="CZ235" s="65">
        <v>16875.95161</v>
      </c>
      <c r="DA235" s="65">
        <v>16818.68028</v>
      </c>
      <c r="DB235" s="65">
        <v>16988.98864</v>
      </c>
      <c r="DC235" s="65">
        <v>17124.127369999998</v>
      </c>
      <c r="DD235" s="65">
        <v>16875.95161</v>
      </c>
      <c r="DE235" s="65">
        <v>15846.32058</v>
      </c>
      <c r="DF235" s="65">
        <v>16823.15164</v>
      </c>
      <c r="DG235" s="65">
        <v>17124.127369999998</v>
      </c>
      <c r="DH235" s="65">
        <v>16875.95161</v>
      </c>
      <c r="DI235" s="65">
        <v>16818.68028</v>
      </c>
      <c r="DJ235" s="65">
        <v>14970.5065</v>
      </c>
      <c r="DK235" s="65">
        <v>17124.127369999998</v>
      </c>
      <c r="DL235" s="65">
        <v>16875.95161</v>
      </c>
      <c r="DM235" s="65">
        <v>16646.123449999999</v>
      </c>
      <c r="DN235" s="65">
        <v>15310.48242</v>
      </c>
      <c r="DO235" s="65">
        <v>17124.127369999998</v>
      </c>
      <c r="DP235" s="65">
        <v>16875.95161</v>
      </c>
      <c r="DQ235" s="65">
        <v>16818.68028</v>
      </c>
      <c r="DR235" s="65">
        <v>14142.405629999999</v>
      </c>
      <c r="DS235" s="65">
        <v>17124.127369999998</v>
      </c>
      <c r="DT235" s="65">
        <v>16875.95161</v>
      </c>
      <c r="DU235" s="65">
        <v>16818.68028</v>
      </c>
      <c r="DV235" s="65">
        <v>15861.922839999999</v>
      </c>
      <c r="DW235" s="65">
        <v>17124.127369999998</v>
      </c>
      <c r="DX235" s="65">
        <v>16875.95161</v>
      </c>
      <c r="DY235" s="65">
        <v>16818.68028</v>
      </c>
      <c r="DZ235" s="65">
        <v>14432.828079999999</v>
      </c>
      <c r="EA235" s="65">
        <v>17124.127369999998</v>
      </c>
      <c r="EB235" s="65">
        <v>16875.95161</v>
      </c>
      <c r="EC235" s="65">
        <v>16818.68028</v>
      </c>
      <c r="ED235" s="65">
        <v>15244.70564</v>
      </c>
      <c r="EE235" s="65">
        <v>17124.127369999998</v>
      </c>
      <c r="EF235" s="65">
        <v>16875.95161</v>
      </c>
      <c r="EG235" s="65">
        <v>16818.68028</v>
      </c>
      <c r="EH235" s="65">
        <v>14749.85836</v>
      </c>
      <c r="EI235" s="65">
        <v>17124.127369999998</v>
      </c>
      <c r="EJ235" s="65">
        <v>16875.95161</v>
      </c>
      <c r="EK235" s="65">
        <v>16818.68028</v>
      </c>
      <c r="EL235" s="65">
        <v>15900.32908</v>
      </c>
      <c r="EM235" s="65">
        <v>17124.127369999998</v>
      </c>
      <c r="EN235" s="65">
        <v>16875.95161</v>
      </c>
      <c r="EO235" s="65">
        <v>16818.68028</v>
      </c>
      <c r="EP235" s="65">
        <v>16454.689539999999</v>
      </c>
      <c r="EQ235" s="65">
        <v>17124.127369999998</v>
      </c>
      <c r="ER235" s="65">
        <v>16875.95161</v>
      </c>
      <c r="ES235" s="65">
        <v>16818.68028</v>
      </c>
      <c r="ET235" s="65">
        <v>15666.064039999999</v>
      </c>
      <c r="EU235" s="65">
        <v>17124.127369999998</v>
      </c>
      <c r="EV235" s="65">
        <v>16875.95161</v>
      </c>
      <c r="EW235" s="65">
        <v>16818.68028</v>
      </c>
      <c r="EX235" s="65">
        <v>15453.123460000001</v>
      </c>
      <c r="EY235" s="65">
        <v>17039.67482</v>
      </c>
      <c r="EZ235" s="65">
        <v>16875.95161</v>
      </c>
      <c r="FA235" s="65">
        <v>16818.68028</v>
      </c>
      <c r="FB235" s="65">
        <v>16939.908039999998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6568.4277549999997</v>
      </c>
      <c r="E236" s="65">
        <v>7004.8797510000004</v>
      </c>
      <c r="F236" s="65">
        <v>7100.1716210000004</v>
      </c>
      <c r="G236" s="65">
        <v>7126.9612520000001</v>
      </c>
      <c r="H236" s="65">
        <v>6803.3979209999998</v>
      </c>
      <c r="I236" s="65">
        <v>6573.7464369999998</v>
      </c>
      <c r="J236" s="65">
        <v>6426.5300509999997</v>
      </c>
      <c r="K236" s="65">
        <v>7099.3425800000005</v>
      </c>
      <c r="L236" s="65">
        <v>7073.1284800000003</v>
      </c>
      <c r="M236" s="65">
        <v>7550.487204</v>
      </c>
      <c r="N236" s="65">
        <v>6079.0983900000001</v>
      </c>
      <c r="O236" s="65">
        <v>9277.0427999999993</v>
      </c>
      <c r="P236" s="65">
        <v>7082.5316640000001</v>
      </c>
      <c r="Q236" s="65">
        <v>7368.751706</v>
      </c>
      <c r="R236" s="65">
        <v>7168.8056399999996</v>
      </c>
      <c r="S236" s="65">
        <v>7077.5171970000001</v>
      </c>
      <c r="T236" s="65">
        <v>5978.3527910000003</v>
      </c>
      <c r="U236" s="65">
        <v>8615.1167999999998</v>
      </c>
      <c r="V236" s="65">
        <v>8936.5942350000005</v>
      </c>
      <c r="W236" s="65">
        <v>7567.0089209999996</v>
      </c>
      <c r="X236" s="65">
        <v>7047.8779290000002</v>
      </c>
      <c r="Y236" s="65">
        <v>8151.4667520000003</v>
      </c>
      <c r="Z236" s="65">
        <v>9331.6136399999996</v>
      </c>
      <c r="AA236" s="65">
        <v>7145.2428069999996</v>
      </c>
      <c r="AB236" s="65">
        <v>6759.2846049999998</v>
      </c>
      <c r="AC236" s="65">
        <v>6328.1250259999997</v>
      </c>
      <c r="AD236" s="65">
        <v>4012.478235</v>
      </c>
      <c r="AE236" s="65">
        <v>6231.5060050000002</v>
      </c>
      <c r="AF236" s="65">
        <v>8530.4539010000008</v>
      </c>
      <c r="AG236" s="65">
        <v>5316.7199039999996</v>
      </c>
      <c r="AH236" s="65">
        <v>7045.3719190000002</v>
      </c>
      <c r="AI236" s="65">
        <v>5992.6735319999998</v>
      </c>
      <c r="AJ236" s="65">
        <v>6479.5516079999998</v>
      </c>
      <c r="AK236" s="65">
        <v>8151.4667520000003</v>
      </c>
      <c r="AL236" s="65">
        <v>5672.5556399999996</v>
      </c>
      <c r="AM236" s="65">
        <v>9277.0427999999993</v>
      </c>
      <c r="AN236" s="65">
        <v>9386.1844799999999</v>
      </c>
      <c r="AO236" s="65">
        <v>7774.4137520000004</v>
      </c>
      <c r="AP236" s="65">
        <v>9331.6136399999996</v>
      </c>
      <c r="AQ236" s="65">
        <v>9265.0882139999994</v>
      </c>
      <c r="AR236" s="65">
        <v>9386.1844799999999</v>
      </c>
      <c r="AS236" s="65">
        <v>7083.5539120000003</v>
      </c>
      <c r="AT236" s="65">
        <v>7230.5179850000004</v>
      </c>
      <c r="AU236" s="65">
        <v>8936.9665929999992</v>
      </c>
      <c r="AV236" s="65">
        <v>9386.1844799999999</v>
      </c>
      <c r="AW236" s="65">
        <v>8151.4667520000003</v>
      </c>
      <c r="AX236" s="65">
        <v>9281.2237139999997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8989.2197379999998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9527.4731520000005</v>
      </c>
      <c r="BR236" s="65">
        <v>9331.6136399999996</v>
      </c>
      <c r="BS236" s="65">
        <v>9410.4928</v>
      </c>
      <c r="BT236" s="65">
        <v>9734.4844799999992</v>
      </c>
      <c r="BU236" s="65">
        <v>9625.9691519999997</v>
      </c>
      <c r="BV236" s="65">
        <v>9374.3636399999996</v>
      </c>
      <c r="BW236" s="65">
        <v>9621.2927999999993</v>
      </c>
      <c r="BX236" s="65">
        <v>9734.4844799999992</v>
      </c>
      <c r="BY236" s="65">
        <v>9429.8411520000009</v>
      </c>
      <c r="BZ236" s="65">
        <v>9331.6136399999996</v>
      </c>
      <c r="CA236" s="65">
        <v>9433.4428000000007</v>
      </c>
      <c r="CB236" s="65">
        <v>9734.4844799999992</v>
      </c>
      <c r="CC236" s="65">
        <v>9779.7611519999991</v>
      </c>
      <c r="CD236" s="65">
        <v>8222.7228699999996</v>
      </c>
      <c r="CE236" s="65">
        <v>9621.2927999999993</v>
      </c>
      <c r="CF236" s="65">
        <v>9734.4844799999992</v>
      </c>
      <c r="CG236" s="65">
        <v>9429.8411520000009</v>
      </c>
      <c r="CH236" s="65">
        <v>8253.6855809999997</v>
      </c>
      <c r="CI236" s="65">
        <v>9621.2927999999993</v>
      </c>
      <c r="CJ236" s="65">
        <v>9734.4844799999992</v>
      </c>
      <c r="CK236" s="65">
        <v>9741.7451519999995</v>
      </c>
      <c r="CL236" s="65">
        <v>9374.3636399999996</v>
      </c>
      <c r="CM236" s="65">
        <v>9621.2927999999993</v>
      </c>
      <c r="CN236" s="65">
        <v>9734.4844799999992</v>
      </c>
      <c r="CO236" s="65">
        <v>9737.3273160000008</v>
      </c>
      <c r="CP236" s="65">
        <v>9525.6986400000005</v>
      </c>
      <c r="CQ236" s="65">
        <v>9621.2927999999993</v>
      </c>
      <c r="CR236" s="65">
        <v>9734.4844799999992</v>
      </c>
      <c r="CS236" s="65">
        <v>9545.6171520000007</v>
      </c>
      <c r="CT236" s="65">
        <v>9428.2286399999994</v>
      </c>
      <c r="CU236" s="65">
        <v>9621.2927999999993</v>
      </c>
      <c r="CV236" s="65">
        <v>9734.4844799999992</v>
      </c>
      <c r="CW236" s="65">
        <v>9663.9851519999993</v>
      </c>
      <c r="CX236" s="65">
        <v>9331.6136399999996</v>
      </c>
      <c r="CY236" s="65">
        <v>9621.2927999999993</v>
      </c>
      <c r="CZ236" s="65">
        <v>9774.1304799999998</v>
      </c>
      <c r="DA236" s="65">
        <v>9819.5915519999999</v>
      </c>
      <c r="DB236" s="65">
        <v>5411.1658109999998</v>
      </c>
      <c r="DC236" s="65">
        <v>9660.4778000000006</v>
      </c>
      <c r="DD236" s="65">
        <v>9774.1304799999998</v>
      </c>
      <c r="DE236" s="65">
        <v>9663.9851519999993</v>
      </c>
      <c r="DF236" s="65">
        <v>9408.6491399999995</v>
      </c>
      <c r="DG236" s="65">
        <v>9660.4778000000006</v>
      </c>
      <c r="DH236" s="65">
        <v>9774.1304799999998</v>
      </c>
      <c r="DI236" s="65">
        <v>9819.5915519999999</v>
      </c>
      <c r="DJ236" s="65">
        <v>9463.3691400000007</v>
      </c>
      <c r="DK236" s="65">
        <v>9660.4778000000006</v>
      </c>
      <c r="DL236" s="65">
        <v>9774.1304799999998</v>
      </c>
      <c r="DM236" s="65">
        <v>9760.5491239999992</v>
      </c>
      <c r="DN236" s="65">
        <v>9525.6986400000005</v>
      </c>
      <c r="DO236" s="65">
        <v>9660.4778000000006</v>
      </c>
      <c r="DP236" s="65">
        <v>9774.1304799999998</v>
      </c>
      <c r="DQ236" s="65">
        <v>9819.5915519999999</v>
      </c>
      <c r="DR236" s="65">
        <v>9559.9841400000005</v>
      </c>
      <c r="DS236" s="65">
        <v>9660.4778000000006</v>
      </c>
      <c r="DT236" s="65">
        <v>9774.1304799999998</v>
      </c>
      <c r="DU236" s="65">
        <v>9776.3915519999991</v>
      </c>
      <c r="DV236" s="65">
        <v>9468.4991399999999</v>
      </c>
      <c r="DW236" s="65">
        <v>9660.4778000000006</v>
      </c>
      <c r="DX236" s="65">
        <v>9774.1304799999998</v>
      </c>
      <c r="DY236" s="65">
        <v>9819.5915519999999</v>
      </c>
      <c r="DZ236" s="65">
        <v>9717.3041400000002</v>
      </c>
      <c r="EA236" s="65">
        <v>9660.4778000000006</v>
      </c>
      <c r="EB236" s="65">
        <v>9774.1304799999998</v>
      </c>
      <c r="EC236" s="65">
        <v>9819.5915519999999</v>
      </c>
      <c r="ED236" s="65">
        <v>9565.9691399999992</v>
      </c>
      <c r="EE236" s="65">
        <v>9660.4778000000006</v>
      </c>
      <c r="EF236" s="65">
        <v>9774.1304799999998</v>
      </c>
      <c r="EG236" s="65">
        <v>9819.5915519999999</v>
      </c>
      <c r="EH236" s="65">
        <v>9717.3041400000002</v>
      </c>
      <c r="EI236" s="65">
        <v>9660.4778000000006</v>
      </c>
      <c r="EJ236" s="65">
        <v>9774.1304799999998</v>
      </c>
      <c r="EK236" s="65">
        <v>9819.5915519999999</v>
      </c>
      <c r="EL236" s="65">
        <v>9371.0291400000006</v>
      </c>
      <c r="EM236" s="65">
        <v>9660.4778000000006</v>
      </c>
      <c r="EN236" s="65">
        <v>9774.1304799999998</v>
      </c>
      <c r="EO236" s="65">
        <v>9819.5915519999999</v>
      </c>
      <c r="EP236" s="65">
        <v>9717.3041400000002</v>
      </c>
      <c r="EQ236" s="65">
        <v>9660.4778000000006</v>
      </c>
      <c r="ER236" s="65">
        <v>9774.1304799999998</v>
      </c>
      <c r="ES236" s="65">
        <v>9776.3915519999991</v>
      </c>
      <c r="ET236" s="65">
        <v>9463.3691400000007</v>
      </c>
      <c r="EU236" s="65">
        <v>9660.4778000000006</v>
      </c>
      <c r="EV236" s="65">
        <v>9774.1304799999998</v>
      </c>
      <c r="EW236" s="65">
        <v>9819.5915519999999</v>
      </c>
      <c r="EX236" s="65">
        <v>9581.2736399999994</v>
      </c>
      <c r="EY236" s="65">
        <v>9660.4778000000006</v>
      </c>
      <c r="EZ236" s="65">
        <v>9774.1304799999998</v>
      </c>
      <c r="FA236" s="65">
        <v>9819.5915519999999</v>
      </c>
      <c r="FB236" s="65">
        <v>9331.6136399999996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3470.1686549999999</v>
      </c>
      <c r="Q237" s="65">
        <v>4242.2110460000004</v>
      </c>
      <c r="R237" s="65">
        <v>2361.3814280000001</v>
      </c>
      <c r="S237" s="65">
        <v>2639.1988470000001</v>
      </c>
      <c r="T237" s="65">
        <v>3370.9089049999998</v>
      </c>
      <c r="U237" s="65">
        <v>4242.2110460000004</v>
      </c>
      <c r="V237" s="65">
        <v>1985.4991930000001</v>
      </c>
      <c r="W237" s="65">
        <v>2639.1988470000001</v>
      </c>
      <c r="X237" s="65">
        <v>3370.9089049999998</v>
      </c>
      <c r="Y237" s="65">
        <v>4242.2110460000004</v>
      </c>
      <c r="Z237" s="65">
        <v>1355.6238639999999</v>
      </c>
      <c r="AA237" s="65">
        <v>2639.1988470000001</v>
      </c>
      <c r="AB237" s="65">
        <v>4598.2859259999996</v>
      </c>
      <c r="AC237" s="65">
        <v>5247.9739920000002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6087.8589359999996</v>
      </c>
      <c r="AL237" s="65">
        <v>4935.0760520000003</v>
      </c>
      <c r="AM237" s="65">
        <v>5440.1986999999999</v>
      </c>
      <c r="AN237" s="65">
        <v>7252.3422170000003</v>
      </c>
      <c r="AO237" s="65">
        <v>6925.5634650000002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7170.7772089999999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8801.2072790000002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382.82976559999997</v>
      </c>
      <c r="BG237" s="65">
        <v>5515.6896180000003</v>
      </c>
      <c r="BH237" s="65">
        <v>7252.3422170000003</v>
      </c>
      <c r="BI237" s="65">
        <v>8170.5710410000002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8692.2467130000005</v>
      </c>
      <c r="BR237" s="65">
        <v>2034.8127460000001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7699.482473</v>
      </c>
      <c r="BY237" s="65">
        <v>8873.252751</v>
      </c>
      <c r="BZ237" s="65">
        <v>1207.867021</v>
      </c>
      <c r="CA237" s="65">
        <v>5515.6896180000003</v>
      </c>
      <c r="CB237" s="65">
        <v>7699.482473</v>
      </c>
      <c r="CC237" s="65">
        <v>9126.9052740000006</v>
      </c>
      <c r="CD237" s="65">
        <v>5239.3461900000002</v>
      </c>
      <c r="CE237" s="65">
        <v>5855.7572529999998</v>
      </c>
      <c r="CF237" s="65">
        <v>7699.482473</v>
      </c>
      <c r="CG237" s="65">
        <v>9126.9052740000006</v>
      </c>
      <c r="CH237" s="65">
        <v>5239.3461900000002</v>
      </c>
      <c r="CI237" s="65">
        <v>5855.7572529999998</v>
      </c>
      <c r="CJ237" s="65">
        <v>8023.5500460000003</v>
      </c>
      <c r="CK237" s="65">
        <v>9299.2959520000004</v>
      </c>
      <c r="CL237" s="65">
        <v>4935.0760520000003</v>
      </c>
      <c r="CM237" s="65">
        <v>6102.2233040000001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9881.868778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5488.3986299999997</v>
      </c>
      <c r="CY237" s="65">
        <v>6134.110807</v>
      </c>
      <c r="CZ237" s="65">
        <v>8065.4775460000001</v>
      </c>
      <c r="DA237" s="65">
        <v>9126.9052740000006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10150.21732</v>
      </c>
      <c r="DN237" s="65">
        <v>5488.3986299999997</v>
      </c>
      <c r="DO237" s="65">
        <v>6134.110807</v>
      </c>
      <c r="DP237" s="65">
        <v>8065.4775460000001</v>
      </c>
      <c r="DQ237" s="65">
        <v>9813.1207419999992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5488.3986299999997</v>
      </c>
      <c r="DW237" s="65">
        <v>6134.110807</v>
      </c>
      <c r="DX237" s="65">
        <v>8065.4775460000001</v>
      </c>
      <c r="DY237" s="65">
        <v>9587.5016250000008</v>
      </c>
      <c r="DZ237" s="65">
        <v>5184.1284919999998</v>
      </c>
      <c r="EA237" s="65">
        <v>6134.110807</v>
      </c>
      <c r="EB237" s="65">
        <v>8065.4775460000001</v>
      </c>
      <c r="EC237" s="65">
        <v>10150.21732</v>
      </c>
      <c r="ED237" s="65">
        <v>5488.3986299999997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5488.3986299999997</v>
      </c>
      <c r="EQ237" s="65">
        <v>5794.0431719999997</v>
      </c>
      <c r="ER237" s="65">
        <v>8065.4775460000001</v>
      </c>
      <c r="ES237" s="65">
        <v>10150.21732</v>
      </c>
      <c r="ET237" s="65">
        <v>4935.0760520000003</v>
      </c>
      <c r="EU237" s="65">
        <v>6134.110807</v>
      </c>
      <c r="EV237" s="65">
        <v>8118.8999720000002</v>
      </c>
      <c r="EW237" s="65">
        <v>10217.448200000001</v>
      </c>
      <c r="EX237" s="65">
        <v>5524.7515380000004</v>
      </c>
      <c r="EY237" s="65">
        <v>6174.740648</v>
      </c>
      <c r="EZ237" s="65">
        <v>9337.2683400000005</v>
      </c>
      <c r="FA237" s="65">
        <v>11750.73667</v>
      </c>
      <c r="FB237" s="65">
        <v>6353.8272180000004</v>
      </c>
      <c r="FC237" s="65">
        <v>6329.4960520000004</v>
      </c>
    </row>
    <row r="238" spans="2:159" x14ac:dyDescent="0.2">
      <c r="B238" s="65" t="s">
        <v>1</v>
      </c>
      <c r="C238" s="65" t="s">
        <v>41</v>
      </c>
      <c r="D238" s="65">
        <v>5398.8508179999999</v>
      </c>
      <c r="E238" s="65">
        <v>1047</v>
      </c>
      <c r="F238" s="65">
        <v>1047</v>
      </c>
      <c r="G238" s="65">
        <v>1047</v>
      </c>
      <c r="H238" s="65">
        <v>6303.839199</v>
      </c>
      <c r="I238" s="65">
        <v>1047</v>
      </c>
      <c r="J238" s="65">
        <v>1047</v>
      </c>
      <c r="K238" s="65">
        <v>2458.048984</v>
      </c>
      <c r="L238" s="65">
        <v>9400.9898840000005</v>
      </c>
      <c r="M238" s="65">
        <v>1260.6617189999999</v>
      </c>
      <c r="N238" s="65">
        <v>1061.884896</v>
      </c>
      <c r="O238" s="65">
        <v>1471.6486849999999</v>
      </c>
      <c r="P238" s="65">
        <v>8685.8948660000005</v>
      </c>
      <c r="Q238" s="65">
        <v>1047</v>
      </c>
      <c r="R238" s="65">
        <v>1238.112533</v>
      </c>
      <c r="S238" s="65">
        <v>5547.8546230000002</v>
      </c>
      <c r="T238" s="65">
        <v>6547</v>
      </c>
      <c r="U238" s="65">
        <v>1047</v>
      </c>
      <c r="V238" s="65">
        <v>1047</v>
      </c>
      <c r="W238" s="65">
        <v>2157.7329730000001</v>
      </c>
      <c r="X238" s="65">
        <v>7415.7141600000004</v>
      </c>
      <c r="Y238" s="65">
        <v>1047</v>
      </c>
      <c r="Z238" s="65">
        <v>1047</v>
      </c>
      <c r="AA238" s="65">
        <v>6347.9481930000002</v>
      </c>
      <c r="AB238" s="65">
        <v>9716</v>
      </c>
      <c r="AC238" s="65">
        <v>7888</v>
      </c>
      <c r="AD238" s="65">
        <v>4057.6859079999999</v>
      </c>
      <c r="AE238" s="65">
        <v>10318</v>
      </c>
      <c r="AF238" s="65">
        <v>8254.3088790000002</v>
      </c>
      <c r="AG238" s="65">
        <v>10444</v>
      </c>
      <c r="AH238" s="65">
        <v>10402</v>
      </c>
      <c r="AI238" s="65">
        <v>7898.2870389999998</v>
      </c>
      <c r="AJ238" s="65">
        <v>9716</v>
      </c>
      <c r="AK238" s="65">
        <v>8084</v>
      </c>
      <c r="AL238" s="65">
        <v>10402</v>
      </c>
      <c r="AM238" s="65">
        <v>9284</v>
      </c>
      <c r="AN238" s="65">
        <v>9716</v>
      </c>
      <c r="AO238" s="65">
        <v>8589.474768</v>
      </c>
      <c r="AP238" s="65">
        <v>7390</v>
      </c>
      <c r="AQ238" s="65">
        <v>10318</v>
      </c>
      <c r="AR238" s="65">
        <v>9716</v>
      </c>
      <c r="AS238" s="65">
        <v>10303</v>
      </c>
      <c r="AT238" s="65">
        <v>6673.1251169999996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9754</v>
      </c>
      <c r="BB238" s="65">
        <v>10402</v>
      </c>
      <c r="BC238" s="65">
        <v>10318</v>
      </c>
      <c r="BD238" s="65">
        <v>9716</v>
      </c>
      <c r="BE238" s="65">
        <v>7891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10359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473.36411249999998</v>
      </c>
      <c r="V239" s="65">
        <v>143.8613296</v>
      </c>
      <c r="W239" s="65">
        <v>473.70074940000001</v>
      </c>
      <c r="X239" s="65">
        <v>2860.9950520000002</v>
      </c>
      <c r="Y239" s="65">
        <v>527.68344409999997</v>
      </c>
      <c r="Z239" s="65">
        <v>526.77876809999998</v>
      </c>
      <c r="AA239" s="65">
        <v>197.24868860000001</v>
      </c>
      <c r="AB239" s="65">
        <v>5794.45345</v>
      </c>
      <c r="AC239" s="65">
        <v>1024.7668000000001</v>
      </c>
      <c r="AD239" s="65">
        <v>556.40234999999996</v>
      </c>
      <c r="AE239" s="65">
        <v>662.38374999999996</v>
      </c>
      <c r="AF239" s="65">
        <v>1000.844577</v>
      </c>
      <c r="AG239" s="65">
        <v>1024.7668000000001</v>
      </c>
      <c r="AH239" s="65">
        <v>681.06991270000003</v>
      </c>
      <c r="AI239" s="65">
        <v>1318.63375</v>
      </c>
      <c r="AJ239" s="65">
        <v>1050.974966</v>
      </c>
      <c r="AK239" s="65">
        <v>1024.7668000000001</v>
      </c>
      <c r="AL239" s="65">
        <v>731.91916100000003</v>
      </c>
      <c r="AM239" s="65">
        <v>733.83243179999999</v>
      </c>
      <c r="AN239" s="65">
        <v>5794.45345</v>
      </c>
      <c r="AO239" s="65">
        <v>784.00905590000002</v>
      </c>
      <c r="AP239" s="65">
        <v>783.90849260000005</v>
      </c>
      <c r="AQ239" s="65">
        <v>1318.63375</v>
      </c>
      <c r="AR239" s="65">
        <v>5794.45345</v>
      </c>
      <c r="AS239" s="65">
        <v>1024.7668000000001</v>
      </c>
      <c r="AT239" s="65">
        <v>828.57047550000004</v>
      </c>
      <c r="AU239" s="65">
        <v>1318.63375</v>
      </c>
      <c r="AV239" s="65">
        <v>5794.45345</v>
      </c>
      <c r="AW239" s="65">
        <v>1024.7668000000001</v>
      </c>
      <c r="AX239" s="65">
        <v>873.26693980000005</v>
      </c>
      <c r="AY239" s="65">
        <v>874.79780640000001</v>
      </c>
      <c r="AZ239" s="65">
        <v>5794.45345</v>
      </c>
      <c r="BA239" s="65">
        <v>919.40219830000001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965.00960480000003</v>
      </c>
      <c r="BG239" s="65">
        <v>1318.63375</v>
      </c>
      <c r="BH239" s="65">
        <v>5794.45345</v>
      </c>
      <c r="BI239" s="65">
        <v>1024.7668000000001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226.36776939999999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66.664500000000004</v>
      </c>
      <c r="W240" s="65">
        <v>65.415000000000006</v>
      </c>
      <c r="X240" s="65">
        <v>355.10624999999999</v>
      </c>
      <c r="Y240" s="65">
        <v>65.635499999999993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95.878391559999997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697.72084970000003</v>
      </c>
      <c r="BM240" s="65">
        <v>700.34489670000005</v>
      </c>
      <c r="BN240" s="65">
        <v>710.1145947</v>
      </c>
      <c r="BO240" s="65">
        <v>701.66277539999999</v>
      </c>
      <c r="BP240" s="65">
        <v>902.92124999999999</v>
      </c>
      <c r="BQ240" s="65">
        <v>819.10226569999998</v>
      </c>
      <c r="BR240" s="65">
        <v>829.2445146</v>
      </c>
      <c r="BS240" s="65">
        <v>908.02250000000004</v>
      </c>
      <c r="BT240" s="65">
        <v>1456.6075109999999</v>
      </c>
      <c r="BU240" s="65">
        <v>1469.774584</v>
      </c>
      <c r="BV240" s="65">
        <v>940.21240890000001</v>
      </c>
      <c r="BW240" s="65">
        <v>931.13807980000001</v>
      </c>
      <c r="BX240" s="65">
        <v>1456.6075109999999</v>
      </c>
      <c r="BY240" s="65">
        <v>1469.774584</v>
      </c>
      <c r="BZ240" s="65">
        <v>1062.9286520000001</v>
      </c>
      <c r="CA240" s="65">
        <v>1053.5223249999999</v>
      </c>
      <c r="CB240" s="65">
        <v>1456.6075109999999</v>
      </c>
      <c r="CC240" s="65">
        <v>1183.901081</v>
      </c>
      <c r="CD240" s="65">
        <v>1492.816963</v>
      </c>
      <c r="CE240" s="65">
        <v>1464.8369319999999</v>
      </c>
      <c r="CF240" s="65">
        <v>1456.6075109999999</v>
      </c>
      <c r="CG240" s="65">
        <v>1328.102412</v>
      </c>
      <c r="CH240" s="65">
        <v>1492.816963</v>
      </c>
      <c r="CI240" s="65">
        <v>1464.8369319999999</v>
      </c>
      <c r="CJ240" s="65">
        <v>1456.6075109999999</v>
      </c>
      <c r="CK240" s="65">
        <v>1469.774584</v>
      </c>
      <c r="CL240" s="65">
        <v>1475.359825</v>
      </c>
      <c r="CM240" s="65">
        <v>1464.8369319999999</v>
      </c>
      <c r="CN240" s="65">
        <v>1533.0117729999999</v>
      </c>
      <c r="CO240" s="65">
        <v>1546.8695070000001</v>
      </c>
      <c r="CP240" s="65">
        <v>1571.1205399999999</v>
      </c>
      <c r="CQ240" s="65">
        <v>1541.6728559999999</v>
      </c>
      <c r="CR240" s="65">
        <v>1684.172354</v>
      </c>
      <c r="CS240" s="65">
        <v>1699.39651</v>
      </c>
      <c r="CT240" s="65">
        <v>1726.038785</v>
      </c>
      <c r="CU240" s="65">
        <v>1693.6874519999999</v>
      </c>
      <c r="CV240" s="65">
        <v>1845.146101</v>
      </c>
      <c r="CW240" s="65">
        <v>1861.825388</v>
      </c>
      <c r="CX240" s="65">
        <v>1891.0141389999999</v>
      </c>
      <c r="CY240" s="65">
        <v>1855.570655</v>
      </c>
      <c r="CZ240" s="65">
        <v>2022.44687</v>
      </c>
      <c r="DA240" s="65">
        <v>2000.084912</v>
      </c>
      <c r="DB240" s="65">
        <v>2072.7223859999999</v>
      </c>
      <c r="DC240" s="65">
        <v>2033.873124</v>
      </c>
      <c r="DD240" s="65">
        <v>2237.5012499999998</v>
      </c>
      <c r="DE240" s="65">
        <v>2257.7272499999999</v>
      </c>
      <c r="DF240" s="65">
        <v>2293.12275</v>
      </c>
      <c r="DG240" s="65">
        <v>2250.1424999999999</v>
      </c>
      <c r="DH240" s="65">
        <v>2942.3152500000001</v>
      </c>
      <c r="DI240" s="65">
        <v>2968.9124499999998</v>
      </c>
      <c r="DJ240" s="65">
        <v>2413.5929529999999</v>
      </c>
      <c r="DK240" s="65">
        <v>2958.9385000000002</v>
      </c>
      <c r="DL240" s="65">
        <v>2942.3152500000001</v>
      </c>
      <c r="DM240" s="65">
        <v>2968.9124499999998</v>
      </c>
      <c r="DN240" s="65">
        <v>2599.8701500000002</v>
      </c>
      <c r="DO240" s="65">
        <v>2958.9385000000002</v>
      </c>
      <c r="DP240" s="65">
        <v>2942.3152500000001</v>
      </c>
      <c r="DQ240" s="65">
        <v>2968.9124499999998</v>
      </c>
      <c r="DR240" s="65">
        <v>3015.4575500000001</v>
      </c>
      <c r="DS240" s="65">
        <v>2958.9385000000002</v>
      </c>
      <c r="DT240" s="65">
        <v>2942.3152500000001</v>
      </c>
      <c r="DU240" s="65">
        <v>2968.9124499999998</v>
      </c>
      <c r="DV240" s="65">
        <v>3015.4575500000001</v>
      </c>
      <c r="DW240" s="65">
        <v>2958.9385000000002</v>
      </c>
      <c r="DX240" s="65">
        <v>2942.3152500000001</v>
      </c>
      <c r="DY240" s="65">
        <v>2968.9124499999998</v>
      </c>
      <c r="DZ240" s="65">
        <v>2669.5892060000001</v>
      </c>
      <c r="EA240" s="65">
        <v>2958.9385000000002</v>
      </c>
      <c r="EB240" s="65">
        <v>2942.3152500000001</v>
      </c>
      <c r="EC240" s="65">
        <v>2968.9124499999998</v>
      </c>
      <c r="ED240" s="65">
        <v>3015.4575500000001</v>
      </c>
      <c r="EE240" s="65">
        <v>2958.9385000000002</v>
      </c>
      <c r="EF240" s="65">
        <v>2942.3152500000001</v>
      </c>
      <c r="EG240" s="65">
        <v>2968.9124499999998</v>
      </c>
      <c r="EH240" s="65">
        <v>3015.4575500000001</v>
      </c>
      <c r="EI240" s="65">
        <v>2958.9385000000002</v>
      </c>
      <c r="EJ240" s="65">
        <v>3064.7745770000001</v>
      </c>
      <c r="EK240" s="65">
        <v>3092.4787540000002</v>
      </c>
      <c r="EL240" s="65">
        <v>3140.9610630000002</v>
      </c>
      <c r="EM240" s="65">
        <v>3082.0896870000001</v>
      </c>
      <c r="EN240" s="65">
        <v>3498.8917499999998</v>
      </c>
      <c r="EO240" s="65">
        <v>3530.5201499999998</v>
      </c>
      <c r="EP240" s="65">
        <v>3585.86985</v>
      </c>
      <c r="EQ240" s="65">
        <v>3518.6595000000002</v>
      </c>
      <c r="ER240" s="65">
        <v>3498.8917499999998</v>
      </c>
      <c r="ES240" s="65">
        <v>3530.5201499999998</v>
      </c>
      <c r="ET240" s="65">
        <v>3585.86985</v>
      </c>
      <c r="EU240" s="65">
        <v>3518.6595000000002</v>
      </c>
      <c r="EV240" s="65">
        <v>3498.8917499999998</v>
      </c>
      <c r="EW240" s="65">
        <v>3530.5201499999998</v>
      </c>
      <c r="EX240" s="65">
        <v>3585.86985</v>
      </c>
      <c r="EY240" s="65">
        <v>3518.6595000000002</v>
      </c>
      <c r="EZ240" s="65">
        <v>3498.8917499999998</v>
      </c>
      <c r="FA240" s="65">
        <v>3530.5201499999998</v>
      </c>
      <c r="FB240" s="65">
        <v>3585.86985</v>
      </c>
      <c r="FC240" s="65">
        <v>3011.9228480000002</v>
      </c>
    </row>
    <row r="241" spans="2:159" x14ac:dyDescent="0.2">
      <c r="B241" s="65" t="s">
        <v>1</v>
      </c>
      <c r="C241" s="65" t="s">
        <v>44</v>
      </c>
      <c r="BX241" s="65">
        <v>1800.607982</v>
      </c>
      <c r="CA241" s="65">
        <v>942.5057405</v>
      </c>
      <c r="CB241" s="65">
        <v>5756.5971870000003</v>
      </c>
      <c r="CE241" s="65">
        <v>3013.21884</v>
      </c>
      <c r="CF241" s="65">
        <v>6660.0369440000004</v>
      </c>
      <c r="CG241" s="65">
        <v>893.16277419999994</v>
      </c>
      <c r="CH241" s="65">
        <v>602.07923259999995</v>
      </c>
      <c r="CI241" s="65">
        <v>3486.1130880000001</v>
      </c>
      <c r="CJ241" s="65">
        <v>7325.474408</v>
      </c>
      <c r="CK241" s="65">
        <v>1782.3140860000001</v>
      </c>
      <c r="CL241" s="65">
        <v>270.21600000000001</v>
      </c>
      <c r="CM241" s="65">
        <v>3834.428011</v>
      </c>
      <c r="CN241" s="65">
        <v>8415.6653189999997</v>
      </c>
      <c r="CO241" s="65">
        <v>1049.353625</v>
      </c>
      <c r="CP241" s="65">
        <v>760.79117289999999</v>
      </c>
      <c r="CQ241" s="65">
        <v>4405.0748160000003</v>
      </c>
      <c r="CR241" s="65">
        <v>9759.3695970000008</v>
      </c>
      <c r="CS241" s="65">
        <v>2374.489478</v>
      </c>
      <c r="CU241" s="65">
        <v>5108.4200229999997</v>
      </c>
      <c r="CV241" s="65">
        <v>10692.70181</v>
      </c>
      <c r="CW241" s="65">
        <v>951.32631939999999</v>
      </c>
      <c r="CX241" s="65">
        <v>696.42333789999998</v>
      </c>
      <c r="CY241" s="65">
        <v>5596.9611050000003</v>
      </c>
      <c r="CZ241" s="65">
        <v>10692.70181</v>
      </c>
      <c r="DA241" s="65">
        <v>2672.0259999999998</v>
      </c>
      <c r="DB241" s="65">
        <v>992.81700000000001</v>
      </c>
      <c r="DC241" s="65">
        <v>5748.5330000000004</v>
      </c>
      <c r="DD241" s="65">
        <v>10859.185160000001</v>
      </c>
      <c r="DE241" s="65">
        <v>900.52257699999996</v>
      </c>
      <c r="DF241" s="65">
        <v>722.601</v>
      </c>
      <c r="DG241" s="65">
        <v>5748.5330000000004</v>
      </c>
      <c r="DH241" s="65">
        <v>12180.87809</v>
      </c>
      <c r="DI241" s="65">
        <v>2846.8620000000001</v>
      </c>
      <c r="DJ241" s="65">
        <v>153.41137620000001</v>
      </c>
      <c r="DK241" s="65">
        <v>7012.9418079999996</v>
      </c>
      <c r="DL241" s="65">
        <v>13358.605009999999</v>
      </c>
      <c r="DM241" s="65">
        <v>1499.3087499999999</v>
      </c>
      <c r="DN241" s="65">
        <v>335.178</v>
      </c>
      <c r="DO241" s="65">
        <v>7012.9418079999996</v>
      </c>
      <c r="DP241" s="65">
        <v>13397.858980000001</v>
      </c>
      <c r="DQ241" s="65">
        <v>1507.026938</v>
      </c>
      <c r="DR241" s="65">
        <v>1057.779</v>
      </c>
      <c r="DS241" s="65">
        <v>7012.9418079999996</v>
      </c>
      <c r="DT241" s="65">
        <v>13397.858980000001</v>
      </c>
      <c r="DU241" s="65">
        <v>1724.556865</v>
      </c>
      <c r="DV241" s="65">
        <v>224.7723762</v>
      </c>
      <c r="DW241" s="65">
        <v>7012.9418079999996</v>
      </c>
      <c r="DX241" s="65">
        <v>13900.782590000001</v>
      </c>
      <c r="DY241" s="65">
        <v>2861.977159</v>
      </c>
      <c r="DZ241" s="65">
        <v>145.8215692</v>
      </c>
      <c r="EA241" s="65">
        <v>7276.1908880000001</v>
      </c>
      <c r="EB241" s="65">
        <v>14268.8</v>
      </c>
      <c r="EC241" s="65">
        <v>3471.65</v>
      </c>
      <c r="ED241" s="65">
        <v>638.68499999999995</v>
      </c>
      <c r="EE241" s="65">
        <v>7383.7351740000004</v>
      </c>
      <c r="EF241" s="65">
        <v>14268.8</v>
      </c>
      <c r="EG241" s="65">
        <v>3471.65</v>
      </c>
      <c r="EH241" s="65">
        <v>1289.925</v>
      </c>
      <c r="EI241" s="65">
        <v>7046.8936670000003</v>
      </c>
      <c r="EJ241" s="65">
        <v>14268.8</v>
      </c>
      <c r="EK241" s="65">
        <v>3471.65</v>
      </c>
      <c r="EM241" s="65">
        <v>6624.7719070000003</v>
      </c>
      <c r="EN241" s="65">
        <v>14268.8</v>
      </c>
      <c r="EO241" s="65">
        <v>3471.65</v>
      </c>
      <c r="EP241" s="65">
        <v>1289.925</v>
      </c>
      <c r="EQ241" s="65">
        <v>6975.0943729999999</v>
      </c>
      <c r="ER241" s="65">
        <v>14268.8</v>
      </c>
      <c r="ES241" s="65">
        <v>3388.4507189999999</v>
      </c>
      <c r="ET241" s="65">
        <v>1289.925</v>
      </c>
      <c r="EU241" s="65">
        <v>6174.8521790000004</v>
      </c>
      <c r="EV241" s="65">
        <v>14268.8</v>
      </c>
      <c r="EW241" s="65">
        <v>3471.65</v>
      </c>
      <c r="EX241" s="65">
        <v>638.68499999999995</v>
      </c>
      <c r="EY241" s="65">
        <v>6069.8820599999999</v>
      </c>
      <c r="EZ241" s="65">
        <v>14268.8</v>
      </c>
      <c r="FA241" s="65">
        <v>3471.65</v>
      </c>
      <c r="FB241" s="65">
        <v>1289.925</v>
      </c>
      <c r="FC241" s="65">
        <v>7468.8249999999998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M242" s="65">
        <v>1535.4497200000001</v>
      </c>
      <c r="AN242" s="65">
        <v>2933.3964799999999</v>
      </c>
      <c r="AR242" s="65">
        <v>2933.3964799999999</v>
      </c>
      <c r="AS242" s="65">
        <v>713.70583999999997</v>
      </c>
      <c r="AV242" s="65">
        <v>2933.3964799999999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50.14</v>
      </c>
      <c r="BS242" s="65">
        <v>1664.89372</v>
      </c>
      <c r="BT242" s="65">
        <v>3180.6924800000002</v>
      </c>
      <c r="BU242" s="65">
        <v>773.87383999999997</v>
      </c>
      <c r="BV242" s="65">
        <v>265.18428</v>
      </c>
      <c r="BW242" s="65">
        <v>1664.89372</v>
      </c>
      <c r="BX242" s="65">
        <v>3597.3119999999999</v>
      </c>
      <c r="BY242" s="65">
        <v>875.23885710000002</v>
      </c>
      <c r="BZ242" s="65">
        <v>325.2034286</v>
      </c>
      <c r="CA242" s="65">
        <v>1882.9680000000001</v>
      </c>
      <c r="CB242" s="65">
        <v>3597.3119999999999</v>
      </c>
      <c r="CC242" s="65">
        <v>875.23885710000002</v>
      </c>
      <c r="CD242" s="65">
        <v>325.2034286</v>
      </c>
      <c r="CE242" s="65">
        <v>1882.9680000000001</v>
      </c>
      <c r="CF242" s="65">
        <v>3597.3119999999999</v>
      </c>
      <c r="CG242" s="65">
        <v>875.23885710000002</v>
      </c>
      <c r="CH242" s="65">
        <v>287.54028</v>
      </c>
      <c r="CI242" s="65">
        <v>1882.9680000000001</v>
      </c>
      <c r="CJ242" s="65">
        <v>3597.3119999999999</v>
      </c>
      <c r="CL242" s="65">
        <v>41.389148570000003</v>
      </c>
      <c r="CM242" s="65">
        <v>1882.9680000000001</v>
      </c>
      <c r="CN242" s="65">
        <v>3597.3119999999999</v>
      </c>
      <c r="CO242" s="65">
        <v>875.23885710000002</v>
      </c>
      <c r="CQ242" s="65">
        <v>1882.9680000000001</v>
      </c>
      <c r="CR242" s="65">
        <v>3597.3119999999999</v>
      </c>
      <c r="CS242" s="65">
        <v>875.23885710000002</v>
      </c>
      <c r="CT242" s="65">
        <v>3.726</v>
      </c>
      <c r="CU242" s="65">
        <v>1882.9680000000001</v>
      </c>
      <c r="CV242" s="65">
        <v>4022.919969</v>
      </c>
      <c r="CW242" s="65">
        <v>713.70583999999997</v>
      </c>
      <c r="CX242" s="65">
        <v>363.679149</v>
      </c>
      <c r="CY242" s="65">
        <v>2105.747171</v>
      </c>
      <c r="CZ242" s="65">
        <v>5755.8418670000001</v>
      </c>
      <c r="DA242" s="65">
        <v>843.45634319999999</v>
      </c>
      <c r="DB242" s="65">
        <v>571.76927999999998</v>
      </c>
      <c r="DC242" s="65">
        <v>3310.61472</v>
      </c>
      <c r="DD242" s="65">
        <v>5755.8418670000001</v>
      </c>
      <c r="DE242" s="65">
        <v>1488.6958400000001</v>
      </c>
      <c r="DF242" s="65">
        <v>571.76927999999998</v>
      </c>
      <c r="DG242" s="65">
        <v>3310.61472</v>
      </c>
      <c r="DH242" s="65">
        <v>5755.8418670000001</v>
      </c>
      <c r="DI242" s="65">
        <v>1538.83584</v>
      </c>
      <c r="DJ242" s="65">
        <v>36.454826339999997</v>
      </c>
      <c r="DK242" s="65">
        <v>3310.61472</v>
      </c>
      <c r="DL242" s="65">
        <v>5764.6653420000002</v>
      </c>
      <c r="DM242" s="65">
        <v>1538.83584</v>
      </c>
      <c r="DN242" s="65">
        <v>571.76927999999998</v>
      </c>
      <c r="DO242" s="65">
        <v>3310.61472</v>
      </c>
      <c r="DP242" s="65">
        <v>6068.6045510000004</v>
      </c>
      <c r="DQ242" s="65">
        <v>1538.83584</v>
      </c>
      <c r="DR242" s="65">
        <v>265.18428</v>
      </c>
      <c r="DS242" s="65">
        <v>3310.61472</v>
      </c>
      <c r="DT242" s="65">
        <v>6324.75648</v>
      </c>
      <c r="DU242" s="65">
        <v>1538.83584</v>
      </c>
      <c r="DV242" s="65">
        <v>302.85899999999998</v>
      </c>
      <c r="DW242" s="65">
        <v>3310.61472</v>
      </c>
      <c r="DX242" s="65">
        <v>6324.75648</v>
      </c>
      <c r="DY242" s="65">
        <v>1538.83584</v>
      </c>
      <c r="DZ242" s="65">
        <v>265.18428</v>
      </c>
      <c r="EA242" s="65">
        <v>3310.61472</v>
      </c>
      <c r="EB242" s="65">
        <v>6324.75648</v>
      </c>
      <c r="EC242" s="65">
        <v>1538.83584</v>
      </c>
      <c r="ED242" s="65">
        <v>571.76927999999998</v>
      </c>
      <c r="EE242" s="65">
        <v>3310.61472</v>
      </c>
      <c r="EF242" s="65">
        <v>6324.75648</v>
      </c>
      <c r="EG242" s="65">
        <v>1049.21812</v>
      </c>
      <c r="EH242" s="65">
        <v>571.76927999999998</v>
      </c>
      <c r="EI242" s="65">
        <v>3305.596098</v>
      </c>
      <c r="EJ242" s="65">
        <v>6324.75648</v>
      </c>
      <c r="EK242" s="65">
        <v>1538.83584</v>
      </c>
      <c r="EL242" s="65">
        <v>268.91028</v>
      </c>
      <c r="EM242" s="65">
        <v>3310.61472</v>
      </c>
      <c r="EN242" s="65">
        <v>6324.75648</v>
      </c>
      <c r="EO242" s="65">
        <v>1538.83584</v>
      </c>
      <c r="EP242" s="65">
        <v>287.54028</v>
      </c>
      <c r="EQ242" s="65">
        <v>3308.0452890000001</v>
      </c>
      <c r="ER242" s="65">
        <v>6324.75648</v>
      </c>
      <c r="ES242" s="65">
        <v>1515.667365</v>
      </c>
      <c r="ET242" s="65">
        <v>287.54028</v>
      </c>
      <c r="EU242" s="65">
        <v>3310.61472</v>
      </c>
      <c r="EV242" s="65">
        <v>6416.4418699999997</v>
      </c>
      <c r="EW242" s="65">
        <v>1561.143223</v>
      </c>
      <c r="EX242" s="65">
        <v>273.472803</v>
      </c>
      <c r="EY242" s="65">
        <v>3229.1622910000001</v>
      </c>
      <c r="EZ242" s="65">
        <v>6509.33248</v>
      </c>
      <c r="FA242" s="65">
        <v>1583.7438400000001</v>
      </c>
      <c r="FB242" s="65">
        <v>265.18428</v>
      </c>
      <c r="FC242" s="65">
        <v>3407.2287200000001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57684.138579999999</v>
      </c>
      <c r="E245" s="65">
        <v>53172.497329999998</v>
      </c>
      <c r="F245" s="65">
        <v>49765.106200000002</v>
      </c>
      <c r="G245" s="65">
        <v>53863.006020000001</v>
      </c>
      <c r="H245" s="65">
        <v>60188.41661</v>
      </c>
      <c r="I245" s="65">
        <v>54754.23805</v>
      </c>
      <c r="J245" s="65">
        <v>51958.98732</v>
      </c>
      <c r="K245" s="65">
        <v>55484.713400000001</v>
      </c>
      <c r="L245" s="65">
        <v>64426.57645</v>
      </c>
      <c r="M245" s="65">
        <v>57452.10353</v>
      </c>
      <c r="N245" s="65">
        <v>52174.643709999997</v>
      </c>
      <c r="O245" s="65">
        <v>57718.981549999997</v>
      </c>
      <c r="P245" s="65">
        <v>63679.519849999997</v>
      </c>
      <c r="Q245" s="65">
        <v>56170.545570000002</v>
      </c>
      <c r="R245" s="65">
        <v>53796.171609999998</v>
      </c>
      <c r="S245" s="65">
        <v>58789.768649999998</v>
      </c>
      <c r="T245" s="65">
        <v>59998.929969999997</v>
      </c>
      <c r="U245" s="65">
        <v>57582.223850000002</v>
      </c>
      <c r="V245" s="65">
        <v>52870.938179999997</v>
      </c>
      <c r="W245" s="65">
        <v>56460.693639999998</v>
      </c>
      <c r="X245" s="65">
        <v>64469.174270000003</v>
      </c>
      <c r="Y245" s="65">
        <v>57246.821129999997</v>
      </c>
      <c r="Z245" s="65">
        <v>54354.527690000003</v>
      </c>
      <c r="AA245" s="65">
        <v>59986.866560000002</v>
      </c>
      <c r="AB245" s="65">
        <v>69810.352209999997</v>
      </c>
      <c r="AC245" s="65">
        <v>63288.722289999998</v>
      </c>
      <c r="AD245" s="65">
        <v>54260.295440000002</v>
      </c>
      <c r="AE245" s="65">
        <v>62366.094420000001</v>
      </c>
      <c r="AF245" s="65">
        <v>68759.767399999997</v>
      </c>
      <c r="AG245" s="65">
        <v>66785.89099</v>
      </c>
      <c r="AH245" s="65">
        <v>60773.823810000002</v>
      </c>
      <c r="AI245" s="65">
        <v>64900.37487</v>
      </c>
      <c r="AJ245" s="65">
        <v>72343.292409999995</v>
      </c>
      <c r="AK245" s="65">
        <v>68544.974969999996</v>
      </c>
      <c r="AL245" s="65">
        <v>64774.804649999998</v>
      </c>
      <c r="AM245" s="65">
        <v>70309.448380000002</v>
      </c>
      <c r="AN245" s="65">
        <v>79993.403770000004</v>
      </c>
      <c r="AO245" s="65">
        <v>70480.752500000002</v>
      </c>
      <c r="AP245" s="65">
        <v>67949.144639999999</v>
      </c>
      <c r="AQ245" s="65">
        <v>71496.942660000001</v>
      </c>
      <c r="AR245" s="65">
        <v>80118.843370000002</v>
      </c>
      <c r="AS245" s="65">
        <v>73363.151849999995</v>
      </c>
      <c r="AT245" s="65">
        <v>65302.694680000001</v>
      </c>
      <c r="AU245" s="65">
        <v>71296.105339999995</v>
      </c>
      <c r="AV245" s="65">
        <v>80141.590360000002</v>
      </c>
      <c r="AW245" s="65">
        <v>75279.444189999995</v>
      </c>
      <c r="AX245" s="65">
        <v>71232.463759999999</v>
      </c>
      <c r="AY245" s="65">
        <v>72833.641329999999</v>
      </c>
      <c r="AZ245" s="65">
        <v>80428.420169999998</v>
      </c>
      <c r="BA245" s="65">
        <v>73728.650630000004</v>
      </c>
      <c r="BB245" s="65">
        <v>71106.097429999994</v>
      </c>
      <c r="BC245" s="65">
        <v>73485.760670000003</v>
      </c>
      <c r="BD245" s="65">
        <v>80505.416570000001</v>
      </c>
      <c r="BE245" s="65">
        <v>73690.041389999999</v>
      </c>
      <c r="BF245" s="65">
        <v>67165.401740000001</v>
      </c>
      <c r="BG245" s="65">
        <v>73563.889370000004</v>
      </c>
      <c r="BH245" s="65">
        <v>81323.064570000002</v>
      </c>
      <c r="BI245" s="65">
        <v>74842.578800000003</v>
      </c>
      <c r="BJ245" s="65">
        <v>69793.240699999995</v>
      </c>
      <c r="BK245" s="65">
        <v>74390.756370000003</v>
      </c>
      <c r="BL245" s="65">
        <v>81471.864170000001</v>
      </c>
      <c r="BM245" s="65">
        <v>77913.872539999997</v>
      </c>
      <c r="BN245" s="65">
        <v>72863.575419999994</v>
      </c>
      <c r="BO245" s="65">
        <v>74540.396640000006</v>
      </c>
      <c r="BP245" s="65">
        <v>84473.596810000003</v>
      </c>
      <c r="BQ245" s="65">
        <v>77333.621870000003</v>
      </c>
      <c r="BR245" s="65">
        <v>70384.779739999998</v>
      </c>
      <c r="BS245" s="65">
        <v>76288.102769999998</v>
      </c>
      <c r="BT245" s="65">
        <v>86222.531310000006</v>
      </c>
      <c r="BU245" s="65">
        <v>81048.335789999997</v>
      </c>
      <c r="BV245" s="65">
        <v>74280.970090000003</v>
      </c>
      <c r="BW245" s="65">
        <v>78465.339919999999</v>
      </c>
      <c r="BX245" s="65">
        <v>90697.832869999998</v>
      </c>
      <c r="BY245" s="65">
        <v>84610.436350000004</v>
      </c>
      <c r="BZ245" s="65">
        <v>71995.443870000003</v>
      </c>
      <c r="CA245" s="65">
        <v>81440.026620000004</v>
      </c>
      <c r="CB245" s="65">
        <v>95266.434070000003</v>
      </c>
      <c r="CC245" s="65">
        <v>83762.855800000005</v>
      </c>
      <c r="CD245" s="65">
        <v>77512.299629999994</v>
      </c>
      <c r="CE245" s="65">
        <v>85193.479389999993</v>
      </c>
      <c r="CF245" s="65">
        <v>96169.873829999997</v>
      </c>
      <c r="CG245" s="65">
        <v>84831.808520000006</v>
      </c>
      <c r="CH245" s="65">
        <v>78882.03688</v>
      </c>
      <c r="CI245" s="65">
        <v>85666.373630000002</v>
      </c>
      <c r="CJ245" s="65">
        <v>97159.37887</v>
      </c>
      <c r="CK245" s="65">
        <v>84349.489119999998</v>
      </c>
      <c r="CL245" s="65">
        <v>76652.328420000005</v>
      </c>
      <c r="CM245" s="65">
        <v>86261.154609999998</v>
      </c>
      <c r="CN245" s="65">
        <v>98403.765939999997</v>
      </c>
      <c r="CO245" s="65">
        <v>86605.537580000004</v>
      </c>
      <c r="CP245" s="65">
        <v>80430.920830000003</v>
      </c>
      <c r="CQ245" s="65">
        <v>86976.347439999998</v>
      </c>
      <c r="CR245" s="65">
        <v>99932.222800000003</v>
      </c>
      <c r="CS245" s="65">
        <v>87092.977069999994</v>
      </c>
      <c r="CT245" s="65">
        <v>78934.512749999994</v>
      </c>
      <c r="CU245" s="65">
        <v>87865.793239999999</v>
      </c>
      <c r="CV245" s="65">
        <v>101452.1367</v>
      </c>
      <c r="CW245" s="65">
        <v>85319.327999999994</v>
      </c>
      <c r="CX245" s="65">
        <v>81076.011689999999</v>
      </c>
      <c r="CY245" s="65">
        <v>88738.996700000003</v>
      </c>
      <c r="CZ245" s="65">
        <v>103402.00539999999</v>
      </c>
      <c r="DA245" s="65">
        <v>89193.807879999993</v>
      </c>
      <c r="DB245" s="65">
        <v>78225.900500000003</v>
      </c>
      <c r="DC245" s="65">
        <v>90312.923609999998</v>
      </c>
      <c r="DD245" s="65">
        <v>104229.2741</v>
      </c>
      <c r="DE245" s="65">
        <v>88427.311740000005</v>
      </c>
      <c r="DF245" s="65">
        <v>82423.330189999993</v>
      </c>
      <c r="DG245" s="65">
        <v>90974.404490000001</v>
      </c>
      <c r="DH245" s="65">
        <v>106255.78109999999</v>
      </c>
      <c r="DI245" s="65">
        <v>92524.232459999999</v>
      </c>
      <c r="DJ245" s="65">
        <v>79511.828179999997</v>
      </c>
      <c r="DK245" s="65">
        <v>92947.609299999996</v>
      </c>
      <c r="DL245" s="65">
        <v>107442.3315</v>
      </c>
      <c r="DM245" s="65">
        <v>90818.93995</v>
      </c>
      <c r="DN245" s="65">
        <v>80912.930869999997</v>
      </c>
      <c r="DO245" s="65">
        <v>92947.609299999996</v>
      </c>
      <c r="DP245" s="65">
        <v>107785.5246</v>
      </c>
      <c r="DQ245" s="65">
        <v>90847.300829999993</v>
      </c>
      <c r="DR245" s="65">
        <v>80060.72898</v>
      </c>
      <c r="DS245" s="65">
        <v>92947.609299999996</v>
      </c>
      <c r="DT245" s="65">
        <v>108041.67660000001</v>
      </c>
      <c r="DU245" s="65">
        <v>91285.746329999994</v>
      </c>
      <c r="DV245" s="65">
        <v>81304.243289999999</v>
      </c>
      <c r="DW245" s="65">
        <v>92947.609299999996</v>
      </c>
      <c r="DX245" s="65">
        <v>108544.6002</v>
      </c>
      <c r="DY245" s="65">
        <v>91976.631930000003</v>
      </c>
      <c r="DZ245" s="65">
        <v>79566.859519999998</v>
      </c>
      <c r="EA245" s="65">
        <v>93210.858380000005</v>
      </c>
      <c r="EB245" s="65">
        <v>108912.6176</v>
      </c>
      <c r="EC245" s="65">
        <v>93149.02046</v>
      </c>
      <c r="ED245" s="65">
        <v>81121.614230000007</v>
      </c>
      <c r="EE245" s="65">
        <v>93318.402660000007</v>
      </c>
      <c r="EF245" s="65">
        <v>108912.6176</v>
      </c>
      <c r="EG245" s="65">
        <v>92659.402740000005</v>
      </c>
      <c r="EH245" s="65">
        <v>81789.923710000003</v>
      </c>
      <c r="EI245" s="65">
        <v>92976.542530000006</v>
      </c>
      <c r="EJ245" s="65">
        <v>109035.0769</v>
      </c>
      <c r="EK245" s="65">
        <v>93272.586760000006</v>
      </c>
      <c r="EL245" s="65">
        <v>81321.631949999995</v>
      </c>
      <c r="EM245" s="65">
        <v>92682.590580000004</v>
      </c>
      <c r="EN245" s="65">
        <v>109554.56510000001</v>
      </c>
      <c r="EO245" s="65">
        <v>93800.277660000007</v>
      </c>
      <c r="EP245" s="65">
        <v>84012.706189999997</v>
      </c>
      <c r="EQ245" s="65">
        <v>93212.117289999995</v>
      </c>
      <c r="ER245" s="65">
        <v>109605.10129999999</v>
      </c>
      <c r="ES245" s="65">
        <v>93703.7788</v>
      </c>
      <c r="ET245" s="65">
        <v>80935.561109999995</v>
      </c>
      <c r="EU245" s="65">
        <v>92804.98947</v>
      </c>
      <c r="EV245" s="65">
        <v>110032.4911</v>
      </c>
      <c r="EW245" s="65">
        <v>94239.313829999999</v>
      </c>
      <c r="EX245" s="65">
        <v>81739.293040000004</v>
      </c>
      <c r="EY245" s="65">
        <v>92856.697209999998</v>
      </c>
      <c r="EZ245" s="65">
        <v>111384.07610000001</v>
      </c>
      <c r="FA245" s="65">
        <v>95837.549920000005</v>
      </c>
      <c r="FB245" s="65">
        <v>85140.529779999997</v>
      </c>
      <c r="FC245" s="65">
        <v>94206.456879999998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5773.1333860000004</v>
      </c>
      <c r="AP246" s="65">
        <v>5164.2272730000004</v>
      </c>
      <c r="AQ246" s="65">
        <v>5491.2045639999997</v>
      </c>
      <c r="AR246" s="65">
        <v>4437.7493590000004</v>
      </c>
      <c r="AS246" s="65">
        <v>7548.9140729999999</v>
      </c>
      <c r="AT246" s="65">
        <v>7289.18451</v>
      </c>
      <c r="AU246" s="65">
        <v>7180.2656610000004</v>
      </c>
      <c r="AV246" s="65">
        <v>7188.6440339999999</v>
      </c>
      <c r="AW246" s="65">
        <v>3432.695573</v>
      </c>
      <c r="AX246" s="65">
        <v>6340.8262420000001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6509.1148750000002</v>
      </c>
      <c r="BH246" s="65">
        <v>7188.6440339999999</v>
      </c>
      <c r="BI246" s="65">
        <v>7548.9140729999999</v>
      </c>
      <c r="BJ246" s="65">
        <v>3314.5895099999998</v>
      </c>
      <c r="BK246" s="65">
        <v>7180.2656610000004</v>
      </c>
      <c r="BL246" s="65">
        <v>7188.6440339999999</v>
      </c>
      <c r="BM246" s="65">
        <v>7548.9140729999999</v>
      </c>
      <c r="BN246" s="65">
        <v>3314.5895099999998</v>
      </c>
      <c r="BO246" s="65">
        <v>5910.7091179999998</v>
      </c>
      <c r="BP246" s="65">
        <v>7188.6440339999999</v>
      </c>
      <c r="BQ246" s="65">
        <v>6215.1208280000001</v>
      </c>
      <c r="BR246" s="65">
        <v>6573.6066860000001</v>
      </c>
      <c r="BS246" s="65">
        <v>6736.5530040000003</v>
      </c>
      <c r="BT246" s="65">
        <v>8997.7370339999998</v>
      </c>
      <c r="BU246" s="65">
        <v>4808.5675799999999</v>
      </c>
      <c r="BV246" s="65">
        <v>7760.6252100000002</v>
      </c>
      <c r="BW246" s="65">
        <v>8987.2501609999999</v>
      </c>
      <c r="BX246" s="65">
        <v>8997.7370339999998</v>
      </c>
      <c r="BY246" s="65">
        <v>7314.267304</v>
      </c>
      <c r="BZ246" s="65">
        <v>9123.5795099999996</v>
      </c>
      <c r="CA246" s="65">
        <v>8987.2501609999999</v>
      </c>
      <c r="CB246" s="65">
        <v>8997.7370339999998</v>
      </c>
      <c r="CC246" s="65">
        <v>9399.8815639999993</v>
      </c>
      <c r="CD246" s="65">
        <v>9123.5795099999996</v>
      </c>
      <c r="CE246" s="65">
        <v>8987.2501609999999</v>
      </c>
      <c r="CF246" s="65">
        <v>8997.7370339999998</v>
      </c>
      <c r="CG246" s="65">
        <v>9337.9510040000005</v>
      </c>
      <c r="CH246" s="65">
        <v>7289.18451</v>
      </c>
      <c r="CI246" s="65">
        <v>8987.2501609999999</v>
      </c>
      <c r="CJ246" s="65">
        <v>8997.7370339999998</v>
      </c>
      <c r="CK246" s="65">
        <v>9448.6725729999998</v>
      </c>
      <c r="CL246" s="65">
        <v>9117.6767650000002</v>
      </c>
      <c r="CM246" s="65">
        <v>8987.2501609999999</v>
      </c>
      <c r="CN246" s="65">
        <v>8997.7370339999998</v>
      </c>
      <c r="CO246" s="65">
        <v>6022.1961410000004</v>
      </c>
      <c r="CP246" s="65">
        <v>8992.6822950000005</v>
      </c>
      <c r="CQ246" s="65">
        <v>8987.2501609999999</v>
      </c>
      <c r="CR246" s="65">
        <v>8997.7370339999998</v>
      </c>
      <c r="CS246" s="65">
        <v>7548.9140729999999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5148.9845100000002</v>
      </c>
      <c r="DG246" s="65">
        <v>8987.2501609999999</v>
      </c>
      <c r="DH246" s="65">
        <v>8997.7370339999998</v>
      </c>
      <c r="DI246" s="65">
        <v>9448.6725729999998</v>
      </c>
      <c r="DJ246" s="65">
        <v>9123.5795099999996</v>
      </c>
      <c r="DK246" s="65">
        <v>8987.2501609999999</v>
      </c>
      <c r="DL246" s="65">
        <v>8997.7370339999998</v>
      </c>
      <c r="DM246" s="65">
        <v>9448.6725729999998</v>
      </c>
      <c r="DN246" s="65">
        <v>9123.5795099999996</v>
      </c>
      <c r="DO246" s="65">
        <v>8987.2501609999999</v>
      </c>
      <c r="DP246" s="65">
        <v>8997.7370339999998</v>
      </c>
      <c r="DQ246" s="65">
        <v>9448.6725729999998</v>
      </c>
      <c r="DR246" s="65">
        <v>9123.5795099999996</v>
      </c>
      <c r="DS246" s="65">
        <v>8987.2501609999999</v>
      </c>
      <c r="DT246" s="65">
        <v>8997.7370339999998</v>
      </c>
      <c r="DU246" s="65">
        <v>9448.6725729999998</v>
      </c>
      <c r="DV246" s="65">
        <v>6860.1697729999996</v>
      </c>
      <c r="DW246" s="65">
        <v>8987.2501609999999</v>
      </c>
      <c r="DX246" s="65">
        <v>8997.7370339999998</v>
      </c>
      <c r="DY246" s="65">
        <v>9448.6725729999998</v>
      </c>
      <c r="DZ246" s="65">
        <v>9074.9166590000004</v>
      </c>
      <c r="EA246" s="65">
        <v>8987.2501609999999</v>
      </c>
      <c r="EB246" s="65">
        <v>8997.7370339999998</v>
      </c>
      <c r="EC246" s="65">
        <v>8819.7445050000006</v>
      </c>
      <c r="ED246" s="65">
        <v>5148.9845100000002</v>
      </c>
      <c r="EE246" s="65">
        <v>8987.2501609999999</v>
      </c>
      <c r="EF246" s="65">
        <v>8997.7370339999998</v>
      </c>
      <c r="EG246" s="65">
        <v>9448.6725729999998</v>
      </c>
      <c r="EH246" s="65">
        <v>9123.5795099999996</v>
      </c>
      <c r="EI246" s="65">
        <v>8987.2501609999999</v>
      </c>
      <c r="EJ246" s="65">
        <v>8997.7370339999998</v>
      </c>
      <c r="EK246" s="65">
        <v>8975.9169340000008</v>
      </c>
      <c r="EL246" s="65">
        <v>5086.0655079999997</v>
      </c>
      <c r="EM246" s="65">
        <v>8987.2501609999999</v>
      </c>
      <c r="EN246" s="65">
        <v>8997.7370339999998</v>
      </c>
      <c r="EO246" s="65">
        <v>9237.2404260000003</v>
      </c>
      <c r="EP246" s="65">
        <v>7138.1535889999996</v>
      </c>
      <c r="EQ246" s="65">
        <v>8987.2501609999999</v>
      </c>
      <c r="ER246" s="65">
        <v>8997.7370339999998</v>
      </c>
      <c r="ES246" s="65">
        <v>9448.6725729999998</v>
      </c>
      <c r="ET246" s="65">
        <v>9123.5795099999996</v>
      </c>
      <c r="EU246" s="65">
        <v>8987.2501609999999</v>
      </c>
      <c r="EV246" s="65">
        <v>8997.7370339999998</v>
      </c>
      <c r="EW246" s="65">
        <v>9448.6725729999998</v>
      </c>
      <c r="EX246" s="65">
        <v>5148.9845100000002</v>
      </c>
      <c r="EY246" s="65">
        <v>8987.2501609999999</v>
      </c>
      <c r="EZ246" s="65">
        <v>8997.7370339999998</v>
      </c>
      <c r="FA246" s="65">
        <v>9448.6725729999998</v>
      </c>
      <c r="FB246" s="65">
        <v>4843.2969540000004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1607.9051710000001</v>
      </c>
      <c r="AD247" s="65">
        <v>1509.2427540000001</v>
      </c>
      <c r="AE247" s="65">
        <v>1638.0036270000001</v>
      </c>
      <c r="AF247" s="65">
        <v>1689.581244</v>
      </c>
      <c r="AG247" s="65">
        <v>43.697600000000001</v>
      </c>
      <c r="AH247" s="65">
        <v>1485.8199540000001</v>
      </c>
      <c r="AI247" s="65">
        <v>1714.4280269999999</v>
      </c>
      <c r="AJ247" s="65">
        <v>1701.6920439999999</v>
      </c>
      <c r="AK247" s="65">
        <v>1653.100471</v>
      </c>
      <c r="AL247" s="65">
        <v>223.76820000000001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1653.100471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4213.1983710000004</v>
      </c>
      <c r="BB247" s="65">
        <v>4018.249855</v>
      </c>
      <c r="BC247" s="65">
        <v>4302.9009269999997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3938.3879080000002</v>
      </c>
      <c r="BJ247" s="65">
        <v>4062.8643539999998</v>
      </c>
      <c r="BK247" s="65">
        <v>3430.8957270000001</v>
      </c>
      <c r="BL247" s="65">
        <v>4240.5400440000003</v>
      </c>
      <c r="BM247" s="65">
        <v>1695.9170710000001</v>
      </c>
      <c r="BN247" s="65">
        <v>1778.1531440000001</v>
      </c>
      <c r="BO247" s="65">
        <v>4302.9009269999997</v>
      </c>
      <c r="BP247" s="65">
        <v>4240.5400440000003</v>
      </c>
      <c r="BQ247" s="65">
        <v>3952.222033</v>
      </c>
      <c r="BR247" s="65">
        <v>1720.9419539999999</v>
      </c>
      <c r="BS247" s="65">
        <v>4302.9009269999997</v>
      </c>
      <c r="BT247" s="65">
        <v>4240.5400440000003</v>
      </c>
      <c r="BU247" s="65">
        <v>3565.4902689999999</v>
      </c>
      <c r="BV247" s="65">
        <v>3590.8863980000001</v>
      </c>
      <c r="BW247" s="65">
        <v>2602.2159470000001</v>
      </c>
      <c r="BX247" s="65">
        <v>4240.5400440000003</v>
      </c>
      <c r="BY247" s="65">
        <v>1990.7090820000001</v>
      </c>
      <c r="BZ247" s="65">
        <v>3673.0661049999999</v>
      </c>
      <c r="CA247" s="65">
        <v>4302.9009269999997</v>
      </c>
      <c r="CB247" s="65">
        <v>4240.5400440000003</v>
      </c>
      <c r="CC247" s="65">
        <v>1825.835601</v>
      </c>
      <c r="CD247" s="65">
        <v>4287.6159539999999</v>
      </c>
      <c r="CE247" s="65">
        <v>4302.9009269999997</v>
      </c>
      <c r="CF247" s="65">
        <v>4240.5400440000003</v>
      </c>
      <c r="CG247" s="65">
        <v>3586.205461</v>
      </c>
      <c r="CH247" s="65">
        <v>4288.5099540000001</v>
      </c>
      <c r="CI247" s="65">
        <v>4302.9009269999997</v>
      </c>
      <c r="CJ247" s="65">
        <v>4240.5400440000003</v>
      </c>
      <c r="CK247" s="65">
        <v>2407.417011</v>
      </c>
      <c r="CL247" s="65">
        <v>1720.9419539999999</v>
      </c>
      <c r="CM247" s="65">
        <v>4302.9009269999997</v>
      </c>
      <c r="CN247" s="65">
        <v>4240.5400440000003</v>
      </c>
      <c r="CO247" s="65">
        <v>4226.1490709999998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1956.7689680000001</v>
      </c>
      <c r="CY247" s="65">
        <v>4302.9009269999997</v>
      </c>
      <c r="CZ247" s="65">
        <v>4240.5400440000003</v>
      </c>
      <c r="DA247" s="65">
        <v>2589.6041150000001</v>
      </c>
      <c r="DB247" s="65">
        <v>4288.5099540000001</v>
      </c>
      <c r="DC247" s="65">
        <v>4302.9009269999997</v>
      </c>
      <c r="DD247" s="65">
        <v>4240.5400440000003</v>
      </c>
      <c r="DE247" s="65">
        <v>4226.1490709999998</v>
      </c>
      <c r="DF247" s="65">
        <v>1929.809477</v>
      </c>
      <c r="DG247" s="65">
        <v>4302.9009269999997</v>
      </c>
      <c r="DH247" s="65">
        <v>4240.5400440000003</v>
      </c>
      <c r="DI247" s="65">
        <v>4226.1490709999998</v>
      </c>
      <c r="DJ247" s="65">
        <v>2631.6475610000002</v>
      </c>
      <c r="DK247" s="65">
        <v>4302.9009269999997</v>
      </c>
      <c r="DL247" s="65">
        <v>4240.5400440000003</v>
      </c>
      <c r="DM247" s="65">
        <v>4226.1490709999998</v>
      </c>
      <c r="DN247" s="65">
        <v>1720.9419539999999</v>
      </c>
      <c r="DO247" s="65">
        <v>4302.9009269999997</v>
      </c>
      <c r="DP247" s="65">
        <v>4240.5400440000003</v>
      </c>
      <c r="DQ247" s="65">
        <v>4226.1490709999998</v>
      </c>
      <c r="DR247" s="65">
        <v>1720.9419539999999</v>
      </c>
      <c r="DS247" s="65">
        <v>4302.9009269999997</v>
      </c>
      <c r="DT247" s="65">
        <v>4240.5400440000003</v>
      </c>
      <c r="DU247" s="65">
        <v>4226.1490709999998</v>
      </c>
      <c r="DV247" s="65">
        <v>2395.9694960000002</v>
      </c>
      <c r="DW247" s="65">
        <v>4302.9009269999997</v>
      </c>
      <c r="DX247" s="65">
        <v>4240.5400440000003</v>
      </c>
      <c r="DY247" s="65">
        <v>4226.1490709999998</v>
      </c>
      <c r="DZ247" s="65">
        <v>1720.9419539999999</v>
      </c>
      <c r="EA247" s="65">
        <v>4302.9009269999997</v>
      </c>
      <c r="EB247" s="65">
        <v>4240.5400440000003</v>
      </c>
      <c r="EC247" s="65">
        <v>4226.0927350000002</v>
      </c>
      <c r="ED247" s="65">
        <v>4185.2529539999996</v>
      </c>
      <c r="EE247" s="65">
        <v>4302.9009269999997</v>
      </c>
      <c r="EF247" s="65">
        <v>4240.5400440000003</v>
      </c>
      <c r="EG247" s="65">
        <v>4226.1490709999998</v>
      </c>
      <c r="EH247" s="65">
        <v>1863.09998</v>
      </c>
      <c r="EI247" s="65">
        <v>4302.9009269999997</v>
      </c>
      <c r="EJ247" s="65">
        <v>4240.5400440000003</v>
      </c>
      <c r="EK247" s="65">
        <v>4226.1490709999998</v>
      </c>
      <c r="EL247" s="65">
        <v>4146.1236150000004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4288.5099540000001</v>
      </c>
      <c r="EY247" s="65">
        <v>4302.9009269999997</v>
      </c>
      <c r="EZ247" s="65">
        <v>4240.5400440000003</v>
      </c>
      <c r="FA247" s="65">
        <v>4226.1490709999998</v>
      </c>
      <c r="FB247" s="65">
        <v>1720.9419539999999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5.0111999999999997</v>
      </c>
      <c r="AH248" s="65">
        <v>148.67766</v>
      </c>
      <c r="AI248" s="65">
        <v>142.87819999999999</v>
      </c>
      <c r="AJ248" s="65">
        <v>228.66712000000001</v>
      </c>
      <c r="AK248" s="65">
        <v>229.73068799999999</v>
      </c>
      <c r="AL248" s="65">
        <v>227.33766</v>
      </c>
      <c r="AM248" s="65">
        <v>226.00819999999999</v>
      </c>
      <c r="AN248" s="65">
        <v>228.66712000000001</v>
      </c>
      <c r="AO248" s="65">
        <v>229.73068799999999</v>
      </c>
      <c r="AP248" s="65">
        <v>148.67766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79.488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148.67766</v>
      </c>
      <c r="CE248" s="65">
        <v>226.00819999999999</v>
      </c>
      <c r="CF248" s="65">
        <v>228.66712000000001</v>
      </c>
      <c r="CG248" s="65">
        <v>229.73068799999999</v>
      </c>
      <c r="CH248" s="65">
        <v>222.37866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AB251" s="65">
        <v>232.13033999999999</v>
      </c>
      <c r="AC251" s="65">
        <v>41.052959999999999</v>
      </c>
      <c r="AG251" s="65">
        <v>41.052959999999999</v>
      </c>
      <c r="AI251" s="65">
        <v>52.825499999999998</v>
      </c>
      <c r="AK251" s="65">
        <v>62.47296</v>
      </c>
      <c r="AN251" s="65">
        <v>353.24784</v>
      </c>
      <c r="AQ251" s="65">
        <v>80.388000000000005</v>
      </c>
      <c r="AR251" s="65">
        <v>353.24784</v>
      </c>
      <c r="AS251" s="65">
        <v>62.47296</v>
      </c>
      <c r="AU251" s="65">
        <v>80.388000000000005</v>
      </c>
      <c r="AV251" s="65">
        <v>353.24784</v>
      </c>
      <c r="AW251" s="65">
        <v>62.47296</v>
      </c>
      <c r="AZ251" s="65">
        <v>353.24784</v>
      </c>
      <c r="BB251" s="65">
        <v>67.525919999999999</v>
      </c>
      <c r="BC251" s="65">
        <v>80.388000000000005</v>
      </c>
      <c r="BD251" s="65">
        <v>353.24784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62.665213749999999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I253" s="65">
        <v>1.5946</v>
      </c>
      <c r="AQ253" s="65">
        <v>1.257223389</v>
      </c>
      <c r="AS253" s="65">
        <v>0.74119999999999997</v>
      </c>
      <c r="AT253" s="65">
        <v>0.27539999999999998</v>
      </c>
      <c r="AU253" s="65">
        <v>1.5946</v>
      </c>
      <c r="AX253" s="65">
        <v>0.27539999999999998</v>
      </c>
      <c r="AY253" s="65">
        <v>0.1876090282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0.39905855400000001</v>
      </c>
      <c r="BF253" s="65">
        <v>0.27539999999999998</v>
      </c>
      <c r="BG253" s="65">
        <v>0.1376595025</v>
      </c>
      <c r="BH253" s="65">
        <v>3.0464000000000002</v>
      </c>
      <c r="BI253" s="65">
        <v>0.74119999999999997</v>
      </c>
      <c r="BJ253" s="65">
        <v>0.27539999999999998</v>
      </c>
      <c r="BL253" s="65">
        <v>3.0464000000000002</v>
      </c>
      <c r="BM253" s="65">
        <v>0.74119999999999997</v>
      </c>
      <c r="BN253" s="65">
        <v>0.27539999999999998</v>
      </c>
      <c r="BO253" s="65">
        <v>0.51583052080000003</v>
      </c>
      <c r="BP253" s="65">
        <v>3.0464000000000002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CB253" s="65">
        <v>3.0464000000000002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M254" s="65">
        <v>1.407</v>
      </c>
      <c r="AN254" s="65">
        <v>2.6880000000000002</v>
      </c>
      <c r="AR254" s="65">
        <v>2.6880000000000002</v>
      </c>
      <c r="AS254" s="65">
        <v>0.65400000000000003</v>
      </c>
      <c r="AV254" s="65">
        <v>2.6880000000000002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4562.0794260000002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4416.3087880000003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4755.6161979999997</v>
      </c>
      <c r="U257" s="65">
        <v>4807.7916320000004</v>
      </c>
      <c r="V257" s="65">
        <v>4815.2895239999998</v>
      </c>
      <c r="W257" s="65">
        <v>4809.1847260000004</v>
      </c>
      <c r="X257" s="65">
        <v>4808.1881979999998</v>
      </c>
      <c r="Y257" s="65">
        <v>4962.4549319999996</v>
      </c>
      <c r="Z257" s="65">
        <v>4867.5879240000004</v>
      </c>
      <c r="AA257" s="65">
        <v>4867.3073260000001</v>
      </c>
      <c r="AB257" s="65">
        <v>5142.6171279999999</v>
      </c>
      <c r="AC257" s="65">
        <v>5196.5771919999997</v>
      </c>
      <c r="AD257" s="65">
        <v>4976.5107180000005</v>
      </c>
      <c r="AE257" s="65">
        <v>5059.8664259999996</v>
      </c>
      <c r="AF257" s="65">
        <v>5162.8809080000001</v>
      </c>
      <c r="AG257" s="65">
        <v>3591.7568510000001</v>
      </c>
      <c r="AH257" s="65">
        <v>4986.0609180000001</v>
      </c>
      <c r="AI257" s="65">
        <v>5218.2612259999996</v>
      </c>
      <c r="AJ257" s="65">
        <v>5257.9151080000001</v>
      </c>
      <c r="AK257" s="65">
        <v>5377.9996920000003</v>
      </c>
      <c r="AL257" s="65">
        <v>3804.0431640000002</v>
      </c>
      <c r="AM257" s="65">
        <v>5219.1932880000004</v>
      </c>
      <c r="AN257" s="65">
        <v>5611.1629480000001</v>
      </c>
      <c r="AO257" s="65">
        <v>7698.7811449999999</v>
      </c>
      <c r="AP257" s="65">
        <v>7071.9516809999996</v>
      </c>
      <c r="AQ257" s="65">
        <v>7568.1627520000002</v>
      </c>
      <c r="AR257" s="65">
        <v>6780.0412729999998</v>
      </c>
      <c r="AS257" s="65">
        <v>9566.0842100000009</v>
      </c>
      <c r="AT257" s="65">
        <v>9275.8443179999995</v>
      </c>
      <c r="AU257" s="65">
        <v>9257.5612259999998</v>
      </c>
      <c r="AV257" s="65">
        <v>9530.9359480000003</v>
      </c>
      <c r="AW257" s="65">
        <v>5491.2871100000002</v>
      </c>
      <c r="AX257" s="65">
        <v>8327.4860499999995</v>
      </c>
      <c r="AY257" s="65">
        <v>9177.1732350000002</v>
      </c>
      <c r="AZ257" s="65">
        <v>12069.783949999999</v>
      </c>
      <c r="BA257" s="65">
        <v>11993.23833</v>
      </c>
      <c r="BB257" s="65">
        <v>11640.67814</v>
      </c>
      <c r="BC257" s="65">
        <v>11835.15223</v>
      </c>
      <c r="BD257" s="65">
        <v>12072.83035</v>
      </c>
      <c r="BE257" s="65">
        <v>11925.42102</v>
      </c>
      <c r="BF257" s="65">
        <v>11805.550520000001</v>
      </c>
      <c r="BG257" s="65">
        <v>11162.5445</v>
      </c>
      <c r="BH257" s="65">
        <v>12072.83035</v>
      </c>
      <c r="BI257" s="65">
        <v>11780.90083</v>
      </c>
      <c r="BJ257" s="65">
        <v>7643.414718</v>
      </c>
      <c r="BK257" s="65">
        <v>10961.55243</v>
      </c>
      <c r="BL257" s="65">
        <v>12072.83035</v>
      </c>
      <c r="BM257" s="65">
        <v>9608.2468100000006</v>
      </c>
      <c r="BN257" s="65">
        <v>5426.2294279999996</v>
      </c>
      <c r="BO257" s="65">
        <v>10546.79413</v>
      </c>
      <c r="BP257" s="65">
        <v>12072.83035</v>
      </c>
      <c r="BQ257" s="65">
        <v>10459.54651</v>
      </c>
      <c r="BR257" s="65">
        <v>8589.4122200000002</v>
      </c>
      <c r="BS257" s="65">
        <v>11391.43957</v>
      </c>
      <c r="BT257" s="65">
        <v>13881.923349999999</v>
      </c>
      <c r="BU257" s="65">
        <v>8738.1275150000001</v>
      </c>
      <c r="BV257" s="65">
        <v>11684.72298</v>
      </c>
      <c r="BW257" s="65">
        <v>11941.45175</v>
      </c>
      <c r="BX257" s="65">
        <v>13881.923349999999</v>
      </c>
      <c r="BY257" s="65">
        <v>9597.8340339999995</v>
      </c>
      <c r="BZ257" s="65">
        <v>13091.752189999999</v>
      </c>
      <c r="CA257" s="65">
        <v>13640.54213</v>
      </c>
      <c r="CB257" s="65">
        <v>13881.923349999999</v>
      </c>
      <c r="CC257" s="65">
        <v>11589.045630000001</v>
      </c>
      <c r="CD257" s="65">
        <v>13666.02224</v>
      </c>
      <c r="CE257" s="65">
        <v>13642.13673</v>
      </c>
      <c r="CF257" s="65">
        <v>13881.923349999999</v>
      </c>
      <c r="CG257" s="65">
        <v>13287.484930000001</v>
      </c>
      <c r="CH257" s="65">
        <v>11906.222239999999</v>
      </c>
      <c r="CI257" s="65">
        <v>13642.13673</v>
      </c>
      <c r="CJ257" s="65">
        <v>13881.923349999999</v>
      </c>
      <c r="CK257" s="65">
        <v>12218.76405</v>
      </c>
      <c r="CL257" s="65">
        <v>11171.86249</v>
      </c>
      <c r="CM257" s="65">
        <v>13642.13673</v>
      </c>
      <c r="CN257" s="65">
        <v>13881.923349999999</v>
      </c>
      <c r="CO257" s="65">
        <v>10612.41488</v>
      </c>
      <c r="CP257" s="65">
        <v>13614.160620000001</v>
      </c>
      <c r="CQ257" s="65">
        <v>13642.13673</v>
      </c>
      <c r="CR257" s="65">
        <v>13881.923349999999</v>
      </c>
      <c r="CS257" s="65">
        <v>12139.132809999999</v>
      </c>
      <c r="CT257" s="65">
        <v>13745.33324</v>
      </c>
      <c r="CU257" s="65">
        <v>13642.13673</v>
      </c>
      <c r="CV257" s="65">
        <v>13881.923349999999</v>
      </c>
      <c r="CW257" s="65">
        <v>14038.891310000001</v>
      </c>
      <c r="CX257" s="65">
        <v>11413.83525</v>
      </c>
      <c r="CY257" s="65">
        <v>13642.13673</v>
      </c>
      <c r="CZ257" s="65">
        <v>13881.923349999999</v>
      </c>
      <c r="DA257" s="65">
        <v>12401.692349999999</v>
      </c>
      <c r="DB257" s="65">
        <v>13518.238579999999</v>
      </c>
      <c r="DC257" s="65">
        <v>13642.13673</v>
      </c>
      <c r="DD257" s="65">
        <v>13881.923349999999</v>
      </c>
      <c r="DE257" s="65">
        <v>14038.891310000001</v>
      </c>
      <c r="DF257" s="65">
        <v>7412.280761</v>
      </c>
      <c r="DG257" s="65">
        <v>13642.13673</v>
      </c>
      <c r="DH257" s="65">
        <v>13881.923349999999</v>
      </c>
      <c r="DI257" s="65">
        <v>14038.891310000001</v>
      </c>
      <c r="DJ257" s="65">
        <v>12088.47085</v>
      </c>
      <c r="DK257" s="65">
        <v>13642.13673</v>
      </c>
      <c r="DL257" s="65">
        <v>13881.923349999999</v>
      </c>
      <c r="DM257" s="65">
        <v>14038.891310000001</v>
      </c>
      <c r="DN257" s="65">
        <v>11178.008239999999</v>
      </c>
      <c r="DO257" s="65">
        <v>13642.13673</v>
      </c>
      <c r="DP257" s="65">
        <v>13881.923349999999</v>
      </c>
      <c r="DQ257" s="65">
        <v>14038.891310000001</v>
      </c>
      <c r="DR257" s="65">
        <v>11177.732840000001</v>
      </c>
      <c r="DS257" s="65">
        <v>13642.13673</v>
      </c>
      <c r="DT257" s="65">
        <v>13881.923349999999</v>
      </c>
      <c r="DU257" s="65">
        <v>14038.891310000001</v>
      </c>
      <c r="DV257" s="65">
        <v>9589.3830429999998</v>
      </c>
      <c r="DW257" s="65">
        <v>13642.13673</v>
      </c>
      <c r="DX257" s="65">
        <v>13881.923349999999</v>
      </c>
      <c r="DY257" s="65">
        <v>14038.891310000001</v>
      </c>
      <c r="DZ257" s="65">
        <v>11129.34539</v>
      </c>
      <c r="EA257" s="65">
        <v>13642.13673</v>
      </c>
      <c r="EB257" s="65">
        <v>13881.923349999999</v>
      </c>
      <c r="EC257" s="65">
        <v>13409.90691</v>
      </c>
      <c r="ED257" s="65">
        <v>9667.7242380000007</v>
      </c>
      <c r="EE257" s="65">
        <v>13642.13673</v>
      </c>
      <c r="EF257" s="65">
        <v>13881.923349999999</v>
      </c>
      <c r="EG257" s="65">
        <v>14038.891310000001</v>
      </c>
      <c r="EH257" s="65">
        <v>11320.16626</v>
      </c>
      <c r="EI257" s="65">
        <v>13642.13673</v>
      </c>
      <c r="EJ257" s="65">
        <v>13881.923349999999</v>
      </c>
      <c r="EK257" s="65">
        <v>13566.13567</v>
      </c>
      <c r="EL257" s="65">
        <v>9565.4004970000005</v>
      </c>
      <c r="EM257" s="65">
        <v>13642.13673</v>
      </c>
      <c r="EN257" s="65">
        <v>13881.923349999999</v>
      </c>
      <c r="EO257" s="65">
        <v>13827.45916</v>
      </c>
      <c r="EP257" s="65">
        <v>11760.150320000001</v>
      </c>
      <c r="EQ257" s="65">
        <v>13642.13673</v>
      </c>
      <c r="ER257" s="65">
        <v>13881.923349999999</v>
      </c>
      <c r="ES257" s="65">
        <v>14038.891310000001</v>
      </c>
      <c r="ET257" s="65">
        <v>11178.008239999999</v>
      </c>
      <c r="EU257" s="65">
        <v>13642.13673</v>
      </c>
      <c r="EV257" s="65">
        <v>13881.923349999999</v>
      </c>
      <c r="EW257" s="65">
        <v>14038.891310000001</v>
      </c>
      <c r="EX257" s="65">
        <v>9770.9812380000003</v>
      </c>
      <c r="EY257" s="65">
        <v>13642.13673</v>
      </c>
      <c r="EZ257" s="65">
        <v>13881.923349999999</v>
      </c>
      <c r="FA257" s="65">
        <v>14038.891310000001</v>
      </c>
      <c r="FB257" s="65">
        <v>6897.7256820000002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3.4327800000000002</v>
      </c>
      <c r="W272" s="65">
        <v>2.8405999999999998</v>
      </c>
      <c r="X272" s="65">
        <v>83.46</v>
      </c>
      <c r="AA272" s="65">
        <v>106.84059999999999</v>
      </c>
      <c r="AB272" s="65">
        <v>306.19549999999998</v>
      </c>
      <c r="AE272" s="65">
        <v>224.73500000000001</v>
      </c>
      <c r="AF272" s="65">
        <v>337.74259999999998</v>
      </c>
      <c r="AI272" s="65">
        <v>243.00200000000001</v>
      </c>
      <c r="AJ272" s="65">
        <v>337.00549999999998</v>
      </c>
      <c r="AM272" s="65">
        <v>311.96899999999999</v>
      </c>
      <c r="AN272" s="65">
        <v>323.15582000000001</v>
      </c>
      <c r="AQ272" s="65">
        <v>306.36900000000003</v>
      </c>
      <c r="AR272" s="65">
        <v>405.55970000000002</v>
      </c>
      <c r="AU272" s="65">
        <v>306.36900000000003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126.75</v>
      </c>
      <c r="Y281" s="65">
        <v>0</v>
      </c>
      <c r="Z281" s="65">
        <v>0</v>
      </c>
      <c r="AA281" s="65">
        <v>140.14060000000001</v>
      </c>
      <c r="AB281" s="65">
        <v>422.28550000000001</v>
      </c>
      <c r="AC281" s="65">
        <v>0</v>
      </c>
      <c r="AD281" s="65">
        <v>0</v>
      </c>
      <c r="AE281" s="65">
        <v>313.42140000000001</v>
      </c>
      <c r="AF281" s="65">
        <v>496.73259999999999</v>
      </c>
      <c r="AG281" s="65">
        <v>0</v>
      </c>
      <c r="AH281" s="65">
        <v>0</v>
      </c>
      <c r="AI281" s="65">
        <v>365.30200000000002</v>
      </c>
      <c r="AJ281" s="65">
        <v>495.99549999999999</v>
      </c>
      <c r="AK281" s="65">
        <v>0</v>
      </c>
      <c r="AL281" s="65">
        <v>0</v>
      </c>
      <c r="AM281" s="65">
        <v>434.26900000000001</v>
      </c>
      <c r="AN281" s="65">
        <v>482.14582000000001</v>
      </c>
      <c r="AO281" s="65">
        <v>0</v>
      </c>
      <c r="AP281" s="65">
        <v>0</v>
      </c>
      <c r="AQ281" s="65">
        <v>428.66899999999998</v>
      </c>
      <c r="AR281" s="65">
        <v>564.54970000000003</v>
      </c>
      <c r="AS281" s="65">
        <v>0</v>
      </c>
      <c r="AT281" s="65">
        <v>0</v>
      </c>
      <c r="AU281" s="65">
        <v>428.66899999999998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CZ294" s="65">
        <v>169.91034640000001</v>
      </c>
      <c r="DC294" s="65">
        <v>130.7002665</v>
      </c>
      <c r="DD294" s="65">
        <v>689.91034639999998</v>
      </c>
      <c r="DG294" s="65">
        <v>530.7002665</v>
      </c>
      <c r="DH294" s="65">
        <v>689.91034639999998</v>
      </c>
      <c r="DK294" s="65">
        <v>530.7002665</v>
      </c>
      <c r="DL294" s="65">
        <v>689.91034639999998</v>
      </c>
      <c r="DO294" s="65">
        <v>530.7002665</v>
      </c>
      <c r="DP294" s="65">
        <v>689.91034639999998</v>
      </c>
      <c r="DS294" s="65">
        <v>530.7002665</v>
      </c>
      <c r="DT294" s="65">
        <v>689.91034639999998</v>
      </c>
      <c r="DW294" s="65">
        <v>530.7002665</v>
      </c>
      <c r="DX294" s="65">
        <v>689.91034639999998</v>
      </c>
      <c r="EA294" s="65">
        <v>530.7002665</v>
      </c>
      <c r="EB294" s="65">
        <v>689.91034639999998</v>
      </c>
      <c r="EE294" s="65">
        <v>530.7002665</v>
      </c>
      <c r="EF294" s="65">
        <v>689.91034639999998</v>
      </c>
      <c r="EI294" s="65">
        <v>530.7002665</v>
      </c>
      <c r="EJ294" s="65">
        <v>689.91034639999998</v>
      </c>
      <c r="EM294" s="65">
        <v>530.7002665</v>
      </c>
      <c r="EN294" s="65">
        <v>689.91034639999998</v>
      </c>
      <c r="EQ294" s="65">
        <v>530.7002665</v>
      </c>
      <c r="ER294" s="65">
        <v>689.91034639999998</v>
      </c>
      <c r="EU294" s="65">
        <v>530.7002665</v>
      </c>
      <c r="EV294" s="65">
        <v>689.91034639999998</v>
      </c>
      <c r="EY294" s="65">
        <v>530.7002665</v>
      </c>
      <c r="EZ294" s="65">
        <v>689.91034639999998</v>
      </c>
      <c r="FC294" s="65">
        <v>530.7002665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169.91034640000001</v>
      </c>
      <c r="DA305" s="65">
        <v>0</v>
      </c>
      <c r="DB305" s="65">
        <v>0</v>
      </c>
      <c r="DC305" s="65">
        <v>130.7002665</v>
      </c>
      <c r="DD305" s="65">
        <v>689.91034639999998</v>
      </c>
      <c r="DE305" s="65">
        <v>0</v>
      </c>
      <c r="DF305" s="65">
        <v>0</v>
      </c>
      <c r="DG305" s="65">
        <v>530.7002665</v>
      </c>
      <c r="DH305" s="65">
        <v>689.91034639999998</v>
      </c>
      <c r="DI305" s="65">
        <v>0</v>
      </c>
      <c r="DJ305" s="65">
        <v>0</v>
      </c>
      <c r="DK305" s="65">
        <v>530.7002665</v>
      </c>
      <c r="DL305" s="65">
        <v>689.91034639999998</v>
      </c>
      <c r="DM305" s="65">
        <v>0</v>
      </c>
      <c r="DN305" s="65">
        <v>0</v>
      </c>
      <c r="DO305" s="65">
        <v>530.7002665</v>
      </c>
      <c r="DP305" s="65">
        <v>689.91034639999998</v>
      </c>
      <c r="DQ305" s="65">
        <v>0</v>
      </c>
      <c r="DR305" s="65">
        <v>0</v>
      </c>
      <c r="DS305" s="65">
        <v>530.7002665</v>
      </c>
      <c r="DT305" s="65">
        <v>689.91034639999998</v>
      </c>
      <c r="DU305" s="65">
        <v>0</v>
      </c>
      <c r="DV305" s="65">
        <v>0</v>
      </c>
      <c r="DW305" s="65">
        <v>530.7002665</v>
      </c>
      <c r="DX305" s="65">
        <v>689.91034639999998</v>
      </c>
      <c r="DY305" s="65">
        <v>0</v>
      </c>
      <c r="DZ305" s="65">
        <v>0</v>
      </c>
      <c r="EA305" s="65">
        <v>530.7002665</v>
      </c>
      <c r="EB305" s="65">
        <v>689.91034639999998</v>
      </c>
      <c r="EC305" s="65">
        <v>0</v>
      </c>
      <c r="ED305" s="65">
        <v>0</v>
      </c>
      <c r="EE305" s="65">
        <v>530.7002665</v>
      </c>
      <c r="EF305" s="65">
        <v>689.91034639999998</v>
      </c>
      <c r="EG305" s="65">
        <v>0</v>
      </c>
      <c r="EH305" s="65">
        <v>0</v>
      </c>
      <c r="EI305" s="65">
        <v>530.7002665</v>
      </c>
      <c r="EJ305" s="65">
        <v>689.91034639999998</v>
      </c>
      <c r="EK305" s="65">
        <v>0</v>
      </c>
      <c r="EL305" s="65">
        <v>0</v>
      </c>
      <c r="EM305" s="65">
        <v>530.7002665</v>
      </c>
      <c r="EN305" s="65">
        <v>689.91034639999998</v>
      </c>
      <c r="EO305" s="65">
        <v>0</v>
      </c>
      <c r="EP305" s="65">
        <v>0</v>
      </c>
      <c r="EQ305" s="65">
        <v>530.7002665</v>
      </c>
      <c r="ER305" s="65">
        <v>689.91034639999998</v>
      </c>
      <c r="ES305" s="65">
        <v>0</v>
      </c>
      <c r="ET305" s="65">
        <v>0</v>
      </c>
      <c r="EU305" s="65">
        <v>530.7002665</v>
      </c>
      <c r="EV305" s="65">
        <v>689.91034639999998</v>
      </c>
      <c r="EW305" s="65">
        <v>0</v>
      </c>
      <c r="EX305" s="65">
        <v>0</v>
      </c>
      <c r="EY305" s="65">
        <v>530.7002665</v>
      </c>
      <c r="EZ305" s="65">
        <v>689.91034639999998</v>
      </c>
      <c r="FA305" s="65">
        <v>0</v>
      </c>
      <c r="FB305" s="65">
        <v>0</v>
      </c>
      <c r="FC305" s="65">
        <v>530.7002665</v>
      </c>
    </row>
    <row r="306" spans="2:159" x14ac:dyDescent="0.2">
      <c r="B306" s="65" t="s">
        <v>64</v>
      </c>
      <c r="C306" s="65" t="s">
        <v>37</v>
      </c>
      <c r="DL306" s="65">
        <v>520</v>
      </c>
      <c r="DO306" s="65">
        <v>400</v>
      </c>
      <c r="DP306" s="65">
        <v>1040</v>
      </c>
      <c r="DS306" s="65">
        <v>800</v>
      </c>
      <c r="DT306" s="65">
        <v>1560</v>
      </c>
      <c r="DW306" s="65">
        <v>1200</v>
      </c>
      <c r="DX306" s="65">
        <v>2080</v>
      </c>
      <c r="EA306" s="65">
        <v>1600</v>
      </c>
      <c r="EB306" s="65">
        <v>2600</v>
      </c>
      <c r="EE306" s="65">
        <v>2000</v>
      </c>
      <c r="EF306" s="65">
        <v>3120</v>
      </c>
      <c r="EI306" s="65">
        <v>2400</v>
      </c>
      <c r="EJ306" s="65">
        <v>3640</v>
      </c>
      <c r="EM306" s="65">
        <v>2800</v>
      </c>
      <c r="EN306" s="65">
        <v>4160</v>
      </c>
      <c r="EQ306" s="65">
        <v>3200</v>
      </c>
      <c r="ER306" s="65">
        <v>4680</v>
      </c>
      <c r="EU306" s="65">
        <v>3600</v>
      </c>
      <c r="EV306" s="65">
        <v>5200</v>
      </c>
      <c r="EY306" s="65">
        <v>4000</v>
      </c>
      <c r="EZ306" s="65">
        <v>5720</v>
      </c>
      <c r="FC306" s="65">
        <v>4400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520</v>
      </c>
      <c r="DM317" s="65">
        <v>0</v>
      </c>
      <c r="DN317" s="65">
        <v>0</v>
      </c>
      <c r="DO317" s="65">
        <v>400</v>
      </c>
      <c r="DP317" s="65">
        <v>1040</v>
      </c>
      <c r="DQ317" s="65">
        <v>0</v>
      </c>
      <c r="DR317" s="65">
        <v>0</v>
      </c>
      <c r="DS317" s="65">
        <v>800</v>
      </c>
      <c r="DT317" s="65">
        <v>1560</v>
      </c>
      <c r="DU317" s="65">
        <v>0</v>
      </c>
      <c r="DV317" s="65">
        <v>0</v>
      </c>
      <c r="DW317" s="65">
        <v>1200</v>
      </c>
      <c r="DX317" s="65">
        <v>2080</v>
      </c>
      <c r="DY317" s="65">
        <v>0</v>
      </c>
      <c r="DZ317" s="65">
        <v>0</v>
      </c>
      <c r="EA317" s="65">
        <v>1600</v>
      </c>
      <c r="EB317" s="65">
        <v>2600</v>
      </c>
      <c r="EC317" s="65">
        <v>0</v>
      </c>
      <c r="ED317" s="65">
        <v>0</v>
      </c>
      <c r="EE317" s="65">
        <v>2000</v>
      </c>
      <c r="EF317" s="65">
        <v>3120</v>
      </c>
      <c r="EG317" s="65">
        <v>0</v>
      </c>
      <c r="EH317" s="65">
        <v>0</v>
      </c>
      <c r="EI317" s="65">
        <v>2400</v>
      </c>
      <c r="EJ317" s="65">
        <v>3640</v>
      </c>
      <c r="EK317" s="65">
        <v>0</v>
      </c>
      <c r="EL317" s="65">
        <v>0</v>
      </c>
      <c r="EM317" s="65">
        <v>2800</v>
      </c>
      <c r="EN317" s="65">
        <v>4160</v>
      </c>
      <c r="EO317" s="65">
        <v>0</v>
      </c>
      <c r="EP317" s="65">
        <v>0</v>
      </c>
      <c r="EQ317" s="65">
        <v>3200</v>
      </c>
      <c r="ER317" s="65">
        <v>4680</v>
      </c>
      <c r="ES317" s="65">
        <v>0</v>
      </c>
      <c r="ET317" s="65">
        <v>0</v>
      </c>
      <c r="EU317" s="65">
        <v>3600</v>
      </c>
      <c r="EV317" s="65">
        <v>5200</v>
      </c>
      <c r="EW317" s="65">
        <v>0</v>
      </c>
      <c r="EX317" s="65">
        <v>0</v>
      </c>
      <c r="EY317" s="65">
        <v>4000</v>
      </c>
      <c r="EZ317" s="65">
        <v>5720</v>
      </c>
      <c r="FA317" s="65">
        <v>0</v>
      </c>
      <c r="FB317" s="65">
        <v>0</v>
      </c>
      <c r="FC317" s="65">
        <v>4400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C367" s="65">
        <v>7.22</v>
      </c>
      <c r="AD367" s="65">
        <v>10.83</v>
      </c>
      <c r="AE367" s="65">
        <v>7.22</v>
      </c>
      <c r="AF367" s="65">
        <v>10.83</v>
      </c>
      <c r="AG367" s="65">
        <v>7.22</v>
      </c>
      <c r="AH367" s="65">
        <v>7.22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7.22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135.375</v>
      </c>
      <c r="AI368" s="65">
        <v>27.074999999999999</v>
      </c>
      <c r="AJ368" s="65">
        <v>27.074999999999999</v>
      </c>
      <c r="AK368" s="65">
        <v>42.237000000000002</v>
      </c>
      <c r="AL368" s="65">
        <v>162.44999999999999</v>
      </c>
      <c r="AM368" s="65">
        <v>177.61199999999999</v>
      </c>
      <c r="AN368" s="65">
        <v>42.237000000000002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42.237000000000002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233.56700000000001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270.93049999999999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301.6155</v>
      </c>
      <c r="AD377" s="65">
        <v>440.60050000000001</v>
      </c>
      <c r="AE377" s="65">
        <v>301.6155</v>
      </c>
      <c r="AF377" s="65">
        <v>453.2355</v>
      </c>
      <c r="AG377" s="65">
        <v>422.5505</v>
      </c>
      <c r="AH377" s="65">
        <v>557.92550000000006</v>
      </c>
      <c r="AI377" s="65">
        <v>453.2355</v>
      </c>
      <c r="AJ377" s="65">
        <v>498.3605</v>
      </c>
      <c r="AK377" s="65">
        <v>513.52250000000004</v>
      </c>
      <c r="AL377" s="65">
        <v>633.7355</v>
      </c>
      <c r="AM377" s="65">
        <v>648.89750000000004</v>
      </c>
      <c r="AN377" s="65">
        <v>518.03499999999997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518.03499999999997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622.72500000000002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204.86750000000001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204.86750000000001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197.64750000000001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35.218201790000002</v>
      </c>
      <c r="H379" s="65">
        <v>32.45897239</v>
      </c>
      <c r="I379" s="65">
        <v>15.3563256</v>
      </c>
      <c r="J379" s="65">
        <v>34.057861989999999</v>
      </c>
      <c r="K379" s="65">
        <v>40.620333600000002</v>
      </c>
      <c r="L379" s="65">
        <v>57.248552590000003</v>
      </c>
      <c r="M379" s="65">
        <v>35.69775224</v>
      </c>
      <c r="N379" s="65">
        <v>53.639408590000002</v>
      </c>
      <c r="O379" s="65">
        <v>85.872828889999994</v>
      </c>
      <c r="P379" s="65">
        <v>58.921177389999997</v>
      </c>
      <c r="Q379" s="65">
        <v>39.091511840000003</v>
      </c>
      <c r="R379" s="65">
        <v>50.038026189999997</v>
      </c>
      <c r="S379" s="65">
        <v>85.983431690000003</v>
      </c>
      <c r="T379" s="65">
        <v>66.845382909999998</v>
      </c>
      <c r="U379" s="65">
        <v>38.840618120000002</v>
      </c>
      <c r="V379" s="65">
        <v>62.217528909999999</v>
      </c>
      <c r="W379" s="65">
        <v>103.7433308</v>
      </c>
      <c r="X379" s="65">
        <v>69.162220509999997</v>
      </c>
      <c r="Y379" s="65">
        <v>43.15252649</v>
      </c>
      <c r="Z379" s="65">
        <v>61.478236510000002</v>
      </c>
      <c r="AA379" s="65">
        <v>86.762890369999994</v>
      </c>
      <c r="AB379" s="65">
        <v>72.732168430000002</v>
      </c>
      <c r="AC379" s="65">
        <v>47.635287079999998</v>
      </c>
      <c r="AD379" s="65">
        <v>50.955447309999997</v>
      </c>
      <c r="AE379" s="65">
        <v>71.750597690000006</v>
      </c>
      <c r="AF379" s="65">
        <v>80.769693309999994</v>
      </c>
      <c r="AG379" s="65">
        <v>30.884085540000001</v>
      </c>
      <c r="AH379" s="65">
        <v>38.037040269999999</v>
      </c>
      <c r="AI379" s="65">
        <v>121.15454</v>
      </c>
      <c r="AJ379" s="65">
        <v>80.672673309999993</v>
      </c>
      <c r="AK379" s="65">
        <v>56.543178380000001</v>
      </c>
      <c r="AL379" s="65">
        <v>56.993816879999997</v>
      </c>
      <c r="AM379" s="65">
        <v>109.51330419999999</v>
      </c>
      <c r="AN379" s="65">
        <v>80.672673309999993</v>
      </c>
      <c r="AO379" s="65">
        <v>60.50450498</v>
      </c>
      <c r="AP379" s="65">
        <v>80.672673309999993</v>
      </c>
      <c r="AQ379" s="65">
        <v>121.00901</v>
      </c>
      <c r="AR379" s="65">
        <v>80.672673309999993</v>
      </c>
      <c r="AS379" s="65">
        <v>53.248670240000003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54.357608839999997</v>
      </c>
      <c r="BB379" s="65">
        <v>73.179624669999995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60.02177227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30.740884019999999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59.940508319999999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36.875497430000003</v>
      </c>
      <c r="H389" s="65">
        <v>33.56383615</v>
      </c>
      <c r="I389" s="65">
        <v>16.184973419999999</v>
      </c>
      <c r="J389" s="65">
        <v>35.16272575</v>
      </c>
      <c r="K389" s="65">
        <v>42.277629240000003</v>
      </c>
      <c r="L389" s="65">
        <v>58.353416350000003</v>
      </c>
      <c r="M389" s="65">
        <v>36.52640006</v>
      </c>
      <c r="N389" s="65">
        <v>54.744272350000003</v>
      </c>
      <c r="O389" s="65">
        <v>87.530124529999995</v>
      </c>
      <c r="P389" s="65">
        <v>60.026041149999998</v>
      </c>
      <c r="Q389" s="65">
        <v>39.920159660000003</v>
      </c>
      <c r="R389" s="65">
        <v>51.142889949999997</v>
      </c>
      <c r="S389" s="65">
        <v>87.640727330000004</v>
      </c>
      <c r="T389" s="65">
        <v>67.950246669999999</v>
      </c>
      <c r="U389" s="65">
        <v>39.669265940000003</v>
      </c>
      <c r="V389" s="65">
        <v>63.322392669999999</v>
      </c>
      <c r="W389" s="65">
        <v>105.40062639999999</v>
      </c>
      <c r="X389" s="65">
        <v>70.267084269999998</v>
      </c>
      <c r="Y389" s="65">
        <v>43.98117431</v>
      </c>
      <c r="Z389" s="65">
        <v>62.583100270000003</v>
      </c>
      <c r="AA389" s="65">
        <v>88.420186009999995</v>
      </c>
      <c r="AB389" s="65">
        <v>73.837032190000002</v>
      </c>
      <c r="AC389" s="65">
        <v>48.463934899999998</v>
      </c>
      <c r="AD389" s="65">
        <v>52.060311069999997</v>
      </c>
      <c r="AE389" s="65">
        <v>73.407893329999993</v>
      </c>
      <c r="AF389" s="65">
        <v>81.874557069999994</v>
      </c>
      <c r="AG389" s="65">
        <v>31.712733360000001</v>
      </c>
      <c r="AH389" s="65">
        <v>39.141904029999999</v>
      </c>
      <c r="AI389" s="65">
        <v>122.81183559999999</v>
      </c>
      <c r="AJ389" s="65">
        <v>81.777537069999994</v>
      </c>
      <c r="AK389" s="65">
        <v>57.371826200000001</v>
      </c>
      <c r="AL389" s="65">
        <v>58.098680639999998</v>
      </c>
      <c r="AM389" s="65">
        <v>111.17059980000001</v>
      </c>
      <c r="AN389" s="65">
        <v>81.777537069999994</v>
      </c>
      <c r="AO389" s="65">
        <v>61.333152800000001</v>
      </c>
      <c r="AP389" s="65">
        <v>81.777537069999994</v>
      </c>
      <c r="AQ389" s="65">
        <v>122.6663056</v>
      </c>
      <c r="AR389" s="65">
        <v>81.777537069999994</v>
      </c>
      <c r="AS389" s="65">
        <v>54.077318060000003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55.186256659999998</v>
      </c>
      <c r="BB389" s="65">
        <v>74.284488429999996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61.12663603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31.56953184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59.940508319999999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697.19276000000002</v>
      </c>
      <c r="I392" s="65">
        <v>765.91750000000002</v>
      </c>
      <c r="J392" s="65">
        <v>851.23500000000001</v>
      </c>
      <c r="K392" s="65">
        <v>978.19439999999997</v>
      </c>
      <c r="L392" s="65">
        <v>530.12915999999996</v>
      </c>
      <c r="M392" s="65">
        <v>868.21900000000005</v>
      </c>
      <c r="N392" s="65">
        <v>1344.9820999999999</v>
      </c>
      <c r="O392" s="65">
        <v>1315.1838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1335.0185200000001</v>
      </c>
      <c r="U392" s="65">
        <v>906.322</v>
      </c>
      <c r="V392" s="65">
        <v>2848.3979559999998</v>
      </c>
      <c r="W392" s="65">
        <v>1797.8148000000001</v>
      </c>
      <c r="X392" s="65">
        <v>999.20414000000005</v>
      </c>
      <c r="Y392" s="65">
        <v>1850.835</v>
      </c>
      <c r="Z392" s="65">
        <v>2872.5749500000002</v>
      </c>
      <c r="AA392" s="65">
        <v>1943.9835</v>
      </c>
      <c r="AB392" s="65">
        <v>2138.6411199999998</v>
      </c>
      <c r="AC392" s="65">
        <v>2240.9675000000002</v>
      </c>
      <c r="AD392" s="65">
        <v>2974.593335</v>
      </c>
      <c r="AE392" s="65">
        <v>2745.4095000000002</v>
      </c>
      <c r="AF392" s="65">
        <v>2538.6624999999999</v>
      </c>
      <c r="AG392" s="65">
        <v>1327.4882070000001</v>
      </c>
      <c r="AH392" s="65">
        <v>3545.5770000000002</v>
      </c>
      <c r="AI392" s="65">
        <v>3147.018</v>
      </c>
      <c r="AJ392" s="65">
        <v>2433.3924999999999</v>
      </c>
      <c r="AK392" s="65">
        <v>3018.234121</v>
      </c>
      <c r="AL392" s="65">
        <v>2823.4892589999999</v>
      </c>
      <c r="AM392" s="65">
        <v>4245.1305000000002</v>
      </c>
      <c r="AN392" s="65">
        <v>2209.8263000000002</v>
      </c>
      <c r="AO392" s="65">
        <v>3475.4025000000001</v>
      </c>
      <c r="AP392" s="65">
        <v>2917.1447320000002</v>
      </c>
      <c r="AQ392" s="65">
        <v>3957.8159999999998</v>
      </c>
      <c r="AR392" s="65">
        <v>3113.0956999999999</v>
      </c>
      <c r="AS392" s="65">
        <v>3194.9337500000001</v>
      </c>
      <c r="AT392" s="65">
        <v>4391.8507499999996</v>
      </c>
      <c r="AU392" s="65">
        <v>3987.2669999999998</v>
      </c>
      <c r="AV392" s="65">
        <v>3113.0956999999999</v>
      </c>
      <c r="AW392" s="65">
        <v>3267.4204589999999</v>
      </c>
      <c r="AX392" s="65">
        <v>3431.8431</v>
      </c>
      <c r="AY392" s="65">
        <v>4245.1305000000002</v>
      </c>
      <c r="AZ392" s="65">
        <v>3113.0956999999999</v>
      </c>
      <c r="BA392" s="65">
        <v>3537.6087499999999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1476.6804999999999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2037.1337000000001</v>
      </c>
      <c r="CE392" s="65">
        <v>4037.6115</v>
      </c>
      <c r="CF392" s="65">
        <v>2931.8751000000002</v>
      </c>
      <c r="CG392" s="65">
        <v>3331.67625</v>
      </c>
      <c r="CH392" s="65">
        <v>2038.4147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794.74639999999999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697.19276000000002</v>
      </c>
      <c r="I401" s="65">
        <v>765.91750000000002</v>
      </c>
      <c r="J401" s="65">
        <v>851.23500000000001</v>
      </c>
      <c r="K401" s="65">
        <v>978.19439999999997</v>
      </c>
      <c r="L401" s="65">
        <v>530.12915999999996</v>
      </c>
      <c r="M401" s="65">
        <v>868.21900000000005</v>
      </c>
      <c r="N401" s="65">
        <v>1344.9820999999999</v>
      </c>
      <c r="O401" s="65">
        <v>1315.1838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1335.0185200000001</v>
      </c>
      <c r="U401" s="65">
        <v>906.322</v>
      </c>
      <c r="V401" s="65">
        <v>2848.3979559999998</v>
      </c>
      <c r="W401" s="65">
        <v>1797.8148000000001</v>
      </c>
      <c r="X401" s="65">
        <v>999.20414000000005</v>
      </c>
      <c r="Y401" s="65">
        <v>1850.835</v>
      </c>
      <c r="Z401" s="65">
        <v>2872.5749500000002</v>
      </c>
      <c r="AA401" s="65">
        <v>1943.9835</v>
      </c>
      <c r="AB401" s="65">
        <v>2191.44112</v>
      </c>
      <c r="AC401" s="65">
        <v>2300.9675000000002</v>
      </c>
      <c r="AD401" s="65">
        <v>3058.593335</v>
      </c>
      <c r="AE401" s="65">
        <v>2817.4095000000002</v>
      </c>
      <c r="AF401" s="65">
        <v>2591.4625000000001</v>
      </c>
      <c r="AG401" s="65">
        <v>1387.4882070000001</v>
      </c>
      <c r="AH401" s="65">
        <v>3629.5770000000002</v>
      </c>
      <c r="AI401" s="65">
        <v>3219.018</v>
      </c>
      <c r="AJ401" s="65">
        <v>2486.1925000000001</v>
      </c>
      <c r="AK401" s="65">
        <v>3078.234121</v>
      </c>
      <c r="AL401" s="65">
        <v>2907.4892589999999</v>
      </c>
      <c r="AM401" s="65">
        <v>4317.1305000000002</v>
      </c>
      <c r="AN401" s="65">
        <v>2262.6262999999999</v>
      </c>
      <c r="AO401" s="65">
        <v>3535.4025000000001</v>
      </c>
      <c r="AP401" s="65">
        <v>3001.1447320000002</v>
      </c>
      <c r="AQ401" s="65">
        <v>4029.8159999999998</v>
      </c>
      <c r="AR401" s="65">
        <v>3165.8957</v>
      </c>
      <c r="AS401" s="65">
        <v>3254.9337500000001</v>
      </c>
      <c r="AT401" s="65">
        <v>4475.8507499999996</v>
      </c>
      <c r="AU401" s="65">
        <v>4059.2669999999998</v>
      </c>
      <c r="AV401" s="65">
        <v>3165.8957</v>
      </c>
      <c r="AW401" s="65">
        <v>3327.4204589999999</v>
      </c>
      <c r="AX401" s="65">
        <v>3515.8431</v>
      </c>
      <c r="AY401" s="65">
        <v>4317.1305000000002</v>
      </c>
      <c r="AZ401" s="65">
        <v>3165.8957</v>
      </c>
      <c r="BA401" s="65">
        <v>3597.6087499999999</v>
      </c>
      <c r="BB401" s="65">
        <v>5036.6522500000001</v>
      </c>
      <c r="BC401" s="65">
        <v>4317.1305000000002</v>
      </c>
      <c r="BD401" s="65">
        <v>3165.8957</v>
      </c>
      <c r="BE401" s="65">
        <v>1536.6804999999999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2121.1336999999999</v>
      </c>
      <c r="CE401" s="65">
        <v>4109.6115</v>
      </c>
      <c r="CF401" s="65">
        <v>2984.6750999999999</v>
      </c>
      <c r="CG401" s="65">
        <v>3391.67625</v>
      </c>
      <c r="CH401" s="65">
        <v>2122.4146999999998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878.74639999999999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106.0155883</v>
      </c>
      <c r="AU416" s="65">
        <v>144.56671130000001</v>
      </c>
      <c r="AV416" s="65">
        <v>1385.038597</v>
      </c>
      <c r="AW416" s="65">
        <v>1573.907496</v>
      </c>
      <c r="AY416" s="65">
        <v>1888.6889960000001</v>
      </c>
      <c r="AZ416" s="65">
        <v>1971.9102439999999</v>
      </c>
      <c r="BA416" s="65">
        <v>2240.8070950000001</v>
      </c>
      <c r="BC416" s="65">
        <v>2688.9685140000001</v>
      </c>
      <c r="BD416" s="65">
        <v>3770.7804209999999</v>
      </c>
      <c r="BE416" s="65">
        <v>4284.9777510000004</v>
      </c>
      <c r="BF416" s="65">
        <v>5998.968852</v>
      </c>
      <c r="BG416" s="65">
        <v>5141.9733020000003</v>
      </c>
      <c r="BH416" s="65">
        <v>4249.4085029999997</v>
      </c>
      <c r="BI416" s="65">
        <v>4828.8732980000004</v>
      </c>
      <c r="BJ416" s="65">
        <v>6760.4226179999996</v>
      </c>
      <c r="BK416" s="65">
        <v>5794.6479579999996</v>
      </c>
      <c r="BL416" s="65">
        <v>5348.3303679999999</v>
      </c>
      <c r="BM416" s="65">
        <v>1843.196404</v>
      </c>
      <c r="BN416" s="65">
        <v>8508.7074040000007</v>
      </c>
      <c r="BO416" s="65">
        <v>7293.1777750000001</v>
      </c>
      <c r="BP416" s="65">
        <v>5608.9070270000002</v>
      </c>
      <c r="BQ416" s="65">
        <v>6373.7579850000002</v>
      </c>
      <c r="BR416" s="65">
        <v>8722.9753199999996</v>
      </c>
      <c r="BS416" s="65">
        <v>7648.509583</v>
      </c>
      <c r="BT416" s="65">
        <v>6308.146624</v>
      </c>
      <c r="BU416" s="65">
        <v>5104.6391620000004</v>
      </c>
      <c r="BV416" s="65">
        <v>3640.9703079999999</v>
      </c>
      <c r="BW416" s="65">
        <v>8602.0181229999998</v>
      </c>
      <c r="BX416" s="65">
        <v>6308.146624</v>
      </c>
      <c r="BY416" s="65">
        <v>7168.3484360000002</v>
      </c>
      <c r="BZ416" s="65">
        <v>9214.9870080000001</v>
      </c>
      <c r="CA416" s="65">
        <v>8602.0181229999998</v>
      </c>
      <c r="CB416" s="65">
        <v>6308.146624</v>
      </c>
      <c r="CC416" s="65">
        <v>7168.3484360000002</v>
      </c>
      <c r="CD416" s="65">
        <v>10035.687809999999</v>
      </c>
      <c r="CE416" s="65">
        <v>8602.0181229999998</v>
      </c>
      <c r="CF416" s="65">
        <v>6308.146624</v>
      </c>
      <c r="CG416" s="65">
        <v>6016.9382809999997</v>
      </c>
      <c r="CH416" s="65">
        <v>10035.687809999999</v>
      </c>
      <c r="CI416" s="65">
        <v>8602.0181229999998</v>
      </c>
      <c r="CJ416" s="65">
        <v>6308.146624</v>
      </c>
      <c r="CK416" s="65">
        <v>7168.3484360000002</v>
      </c>
      <c r="CL416" s="65">
        <v>10035.687809999999</v>
      </c>
      <c r="CM416" s="65">
        <v>8602.0181229999998</v>
      </c>
      <c r="CN416" s="65">
        <v>6308.146624</v>
      </c>
      <c r="CO416" s="65">
        <v>7168.3484360000002</v>
      </c>
      <c r="CP416" s="65">
        <v>10035.687809999999</v>
      </c>
      <c r="CQ416" s="65">
        <v>8602.0181229999998</v>
      </c>
      <c r="CR416" s="65">
        <v>6308.146624</v>
      </c>
      <c r="CS416" s="65">
        <v>7168.3484360000002</v>
      </c>
      <c r="CT416" s="65">
        <v>10035.687809999999</v>
      </c>
      <c r="CU416" s="65">
        <v>8602.0181229999998</v>
      </c>
      <c r="CV416" s="65">
        <v>6308.146624</v>
      </c>
      <c r="CW416" s="65">
        <v>7168.3484360000002</v>
      </c>
      <c r="CX416" s="65">
        <v>6224.9223860000002</v>
      </c>
      <c r="CY416" s="65">
        <v>8602.0181229999998</v>
      </c>
      <c r="CZ416" s="65">
        <v>6308.146624</v>
      </c>
      <c r="DA416" s="65">
        <v>7168.3484360000002</v>
      </c>
      <c r="DB416" s="65">
        <v>10035.687809999999</v>
      </c>
      <c r="DC416" s="65">
        <v>8602.0181229999998</v>
      </c>
      <c r="DD416" s="65">
        <v>6308.146624</v>
      </c>
      <c r="DE416" s="65">
        <v>7168.3484360000002</v>
      </c>
      <c r="DF416" s="65">
        <v>10035.687809999999</v>
      </c>
      <c r="DG416" s="65">
        <v>8602.0181229999998</v>
      </c>
      <c r="DH416" s="65">
        <v>6308.146624</v>
      </c>
      <c r="DI416" s="65">
        <v>4224.9331410000004</v>
      </c>
      <c r="DJ416" s="65">
        <v>10035.687809999999</v>
      </c>
      <c r="DK416" s="65">
        <v>8602.0181229999998</v>
      </c>
      <c r="DL416" s="65">
        <v>6308.146624</v>
      </c>
      <c r="DM416" s="65">
        <v>7168.3484360000002</v>
      </c>
      <c r="DN416" s="65">
        <v>10035.687809999999</v>
      </c>
      <c r="DO416" s="65">
        <v>8602.0181229999998</v>
      </c>
      <c r="DP416" s="65">
        <v>6308.146624</v>
      </c>
      <c r="DQ416" s="65">
        <v>7168.3484360000002</v>
      </c>
      <c r="DR416" s="65">
        <v>10035.687809999999</v>
      </c>
      <c r="DS416" s="65">
        <v>8602.0181229999998</v>
      </c>
      <c r="DT416" s="65">
        <v>6308.146624</v>
      </c>
      <c r="DU416" s="65">
        <v>7168.3484360000002</v>
      </c>
      <c r="DV416" s="65">
        <v>10035.687809999999</v>
      </c>
      <c r="DW416" s="65">
        <v>8602.0181229999998</v>
      </c>
      <c r="DX416" s="65">
        <v>6308.146624</v>
      </c>
      <c r="DY416" s="65">
        <v>7168.3484360000002</v>
      </c>
      <c r="DZ416" s="65">
        <v>10035.687809999999</v>
      </c>
      <c r="EA416" s="65">
        <v>8602.0181229999998</v>
      </c>
      <c r="EB416" s="65">
        <v>6308.146624</v>
      </c>
      <c r="EC416" s="65">
        <v>7168.3484360000002</v>
      </c>
      <c r="ED416" s="65">
        <v>10035.687809999999</v>
      </c>
      <c r="EE416" s="65">
        <v>8602.0181229999998</v>
      </c>
      <c r="EF416" s="65">
        <v>6308.146624</v>
      </c>
      <c r="EG416" s="65">
        <v>7168.3484360000002</v>
      </c>
      <c r="EH416" s="65">
        <v>10035.687809999999</v>
      </c>
      <c r="EI416" s="65">
        <v>8602.0181229999998</v>
      </c>
      <c r="EJ416" s="65">
        <v>6308.146624</v>
      </c>
      <c r="EK416" s="65">
        <v>7168.3484360000002</v>
      </c>
      <c r="EL416" s="65">
        <v>10035.687809999999</v>
      </c>
      <c r="EM416" s="65">
        <v>8602.0181229999998</v>
      </c>
      <c r="EN416" s="65">
        <v>6308.146624</v>
      </c>
      <c r="EO416" s="65">
        <v>7168.3484360000002</v>
      </c>
      <c r="EP416" s="65">
        <v>10035.687809999999</v>
      </c>
      <c r="EQ416" s="65">
        <v>8602.0181229999998</v>
      </c>
      <c r="ER416" s="65">
        <v>6308.146624</v>
      </c>
      <c r="ES416" s="65">
        <v>7168.3484360000002</v>
      </c>
      <c r="ET416" s="65">
        <v>10035.687809999999</v>
      </c>
      <c r="EU416" s="65">
        <v>8602.0181229999998</v>
      </c>
      <c r="EV416" s="65">
        <v>6308.146624</v>
      </c>
      <c r="EW416" s="65">
        <v>7168.3484360000002</v>
      </c>
      <c r="EX416" s="65">
        <v>10035.687809999999</v>
      </c>
      <c r="EY416" s="65">
        <v>8602.0181229999998</v>
      </c>
      <c r="EZ416" s="65">
        <v>6308.146624</v>
      </c>
      <c r="FA416" s="65">
        <v>7168.3484360000002</v>
      </c>
      <c r="FB416" s="65">
        <v>10035.687809999999</v>
      </c>
      <c r="FC416" s="65">
        <v>8602.0181229999998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106.0155883</v>
      </c>
      <c r="AS425" s="65">
        <v>0</v>
      </c>
      <c r="AT425" s="65">
        <v>0</v>
      </c>
      <c r="AU425" s="65">
        <v>144.56671130000001</v>
      </c>
      <c r="AV425" s="65">
        <v>1385.038597</v>
      </c>
      <c r="AW425" s="65">
        <v>1573.907496</v>
      </c>
      <c r="AX425" s="65">
        <v>0</v>
      </c>
      <c r="AY425" s="65">
        <v>1888.6889960000001</v>
      </c>
      <c r="AZ425" s="65">
        <v>1971.9102439999999</v>
      </c>
      <c r="BA425" s="65">
        <v>2240.8070950000001</v>
      </c>
      <c r="BB425" s="65">
        <v>0</v>
      </c>
      <c r="BC425" s="65">
        <v>2688.9685140000001</v>
      </c>
      <c r="BD425" s="65">
        <v>3770.7804209999999</v>
      </c>
      <c r="BE425" s="65">
        <v>4284.9777510000004</v>
      </c>
      <c r="BF425" s="65">
        <v>5998.968852</v>
      </c>
      <c r="BG425" s="65">
        <v>5141.9733020000003</v>
      </c>
      <c r="BH425" s="65">
        <v>4249.4085029999997</v>
      </c>
      <c r="BI425" s="65">
        <v>4828.8732980000004</v>
      </c>
      <c r="BJ425" s="65">
        <v>6760.4226179999996</v>
      </c>
      <c r="BK425" s="65">
        <v>5794.6479579999996</v>
      </c>
      <c r="BL425" s="65">
        <v>5348.3303679999999</v>
      </c>
      <c r="BM425" s="65">
        <v>1843.196404</v>
      </c>
      <c r="BN425" s="65">
        <v>8508.7074040000007</v>
      </c>
      <c r="BO425" s="65">
        <v>7293.1777750000001</v>
      </c>
      <c r="BP425" s="65">
        <v>5608.9070270000002</v>
      </c>
      <c r="BQ425" s="65">
        <v>6373.7579850000002</v>
      </c>
      <c r="BR425" s="65">
        <v>8722.9753199999996</v>
      </c>
      <c r="BS425" s="65">
        <v>7648.509583</v>
      </c>
      <c r="BT425" s="65">
        <v>6308.146624</v>
      </c>
      <c r="BU425" s="65">
        <v>5104.6391620000004</v>
      </c>
      <c r="BV425" s="65">
        <v>3640.9703079999999</v>
      </c>
      <c r="BW425" s="65">
        <v>8602.0181229999998</v>
      </c>
      <c r="BX425" s="65">
        <v>6308.146624</v>
      </c>
      <c r="BY425" s="65">
        <v>7168.3484360000002</v>
      </c>
      <c r="BZ425" s="65">
        <v>9214.9870080000001</v>
      </c>
      <c r="CA425" s="65">
        <v>8602.0181229999998</v>
      </c>
      <c r="CB425" s="65">
        <v>6308.146624</v>
      </c>
      <c r="CC425" s="65">
        <v>7168.3484360000002</v>
      </c>
      <c r="CD425" s="65">
        <v>10035.687809999999</v>
      </c>
      <c r="CE425" s="65">
        <v>8602.0181229999998</v>
      </c>
      <c r="CF425" s="65">
        <v>6308.146624</v>
      </c>
      <c r="CG425" s="65">
        <v>6016.9382809999997</v>
      </c>
      <c r="CH425" s="65">
        <v>10035.687809999999</v>
      </c>
      <c r="CI425" s="65">
        <v>8602.0181229999998</v>
      </c>
      <c r="CJ425" s="65">
        <v>6308.146624</v>
      </c>
      <c r="CK425" s="65">
        <v>7168.3484360000002</v>
      </c>
      <c r="CL425" s="65">
        <v>10035.687809999999</v>
      </c>
      <c r="CM425" s="65">
        <v>8602.0181229999998</v>
      </c>
      <c r="CN425" s="65">
        <v>6308.146624</v>
      </c>
      <c r="CO425" s="65">
        <v>7168.3484360000002</v>
      </c>
      <c r="CP425" s="65">
        <v>10035.687809999999</v>
      </c>
      <c r="CQ425" s="65">
        <v>8602.0181229999998</v>
      </c>
      <c r="CR425" s="65">
        <v>6308.146624</v>
      </c>
      <c r="CS425" s="65">
        <v>7168.3484360000002</v>
      </c>
      <c r="CT425" s="65">
        <v>10035.687809999999</v>
      </c>
      <c r="CU425" s="65">
        <v>8602.0181229999998</v>
      </c>
      <c r="CV425" s="65">
        <v>6308.146624</v>
      </c>
      <c r="CW425" s="65">
        <v>7168.3484360000002</v>
      </c>
      <c r="CX425" s="65">
        <v>6224.9223860000002</v>
      </c>
      <c r="CY425" s="65">
        <v>8602.0181229999998</v>
      </c>
      <c r="CZ425" s="65">
        <v>6308.146624</v>
      </c>
      <c r="DA425" s="65">
        <v>7168.3484360000002</v>
      </c>
      <c r="DB425" s="65">
        <v>10035.687809999999</v>
      </c>
      <c r="DC425" s="65">
        <v>8602.0181229999998</v>
      </c>
      <c r="DD425" s="65">
        <v>6308.146624</v>
      </c>
      <c r="DE425" s="65">
        <v>7168.3484360000002</v>
      </c>
      <c r="DF425" s="65">
        <v>10035.687809999999</v>
      </c>
      <c r="DG425" s="65">
        <v>8602.0181229999998</v>
      </c>
      <c r="DH425" s="65">
        <v>6308.146624</v>
      </c>
      <c r="DI425" s="65">
        <v>4224.9331410000004</v>
      </c>
      <c r="DJ425" s="65">
        <v>10035.687809999999</v>
      </c>
      <c r="DK425" s="65">
        <v>8602.0181229999998</v>
      </c>
      <c r="DL425" s="65">
        <v>6308.146624</v>
      </c>
      <c r="DM425" s="65">
        <v>7168.3484360000002</v>
      </c>
      <c r="DN425" s="65">
        <v>10035.687809999999</v>
      </c>
      <c r="DO425" s="65">
        <v>8602.0181229999998</v>
      </c>
      <c r="DP425" s="65">
        <v>6308.146624</v>
      </c>
      <c r="DQ425" s="65">
        <v>7168.3484360000002</v>
      </c>
      <c r="DR425" s="65">
        <v>10035.687809999999</v>
      </c>
      <c r="DS425" s="65">
        <v>8602.0181229999998</v>
      </c>
      <c r="DT425" s="65">
        <v>6308.146624</v>
      </c>
      <c r="DU425" s="65">
        <v>7168.3484360000002</v>
      </c>
      <c r="DV425" s="65">
        <v>10035.687809999999</v>
      </c>
      <c r="DW425" s="65">
        <v>8602.0181229999998</v>
      </c>
      <c r="DX425" s="65">
        <v>6308.146624</v>
      </c>
      <c r="DY425" s="65">
        <v>7168.3484360000002</v>
      </c>
      <c r="DZ425" s="65">
        <v>10035.687809999999</v>
      </c>
      <c r="EA425" s="65">
        <v>8602.0181229999998</v>
      </c>
      <c r="EB425" s="65">
        <v>6308.146624</v>
      </c>
      <c r="EC425" s="65">
        <v>7168.3484360000002</v>
      </c>
      <c r="ED425" s="65">
        <v>10035.687809999999</v>
      </c>
      <c r="EE425" s="65">
        <v>8602.0181229999998</v>
      </c>
      <c r="EF425" s="65">
        <v>6308.146624</v>
      </c>
      <c r="EG425" s="65">
        <v>7168.3484360000002</v>
      </c>
      <c r="EH425" s="65">
        <v>10035.687809999999</v>
      </c>
      <c r="EI425" s="65">
        <v>8602.0181229999998</v>
      </c>
      <c r="EJ425" s="65">
        <v>6308.146624</v>
      </c>
      <c r="EK425" s="65">
        <v>7168.3484360000002</v>
      </c>
      <c r="EL425" s="65">
        <v>10035.687809999999</v>
      </c>
      <c r="EM425" s="65">
        <v>8602.0181229999998</v>
      </c>
      <c r="EN425" s="65">
        <v>6308.146624</v>
      </c>
      <c r="EO425" s="65">
        <v>7168.3484360000002</v>
      </c>
      <c r="EP425" s="65">
        <v>10035.687809999999</v>
      </c>
      <c r="EQ425" s="65">
        <v>8602.0181229999998</v>
      </c>
      <c r="ER425" s="65">
        <v>6308.146624</v>
      </c>
      <c r="ES425" s="65">
        <v>7168.3484360000002</v>
      </c>
      <c r="ET425" s="65">
        <v>10035.687809999999</v>
      </c>
      <c r="EU425" s="65">
        <v>8602.0181229999998</v>
      </c>
      <c r="EV425" s="65">
        <v>6308.146624</v>
      </c>
      <c r="EW425" s="65">
        <v>7168.3484360000002</v>
      </c>
      <c r="EX425" s="65">
        <v>10035.687809999999</v>
      </c>
      <c r="EY425" s="65">
        <v>8602.0181229999998</v>
      </c>
      <c r="EZ425" s="65">
        <v>6308.146624</v>
      </c>
      <c r="FA425" s="65">
        <v>7168.3484360000002</v>
      </c>
      <c r="FB425" s="65">
        <v>10035.687809999999</v>
      </c>
      <c r="FC425" s="65">
        <v>8602.0181229999998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196.48436029999999</v>
      </c>
      <c r="BZ440" s="65">
        <v>312.58875499999999</v>
      </c>
      <c r="CA440" s="65">
        <v>267.93321859999998</v>
      </c>
      <c r="CB440" s="65">
        <v>966.29599889999997</v>
      </c>
      <c r="CC440" s="65">
        <v>1098.063635</v>
      </c>
      <c r="CD440" s="65">
        <v>1537.2890890000001</v>
      </c>
      <c r="CE440" s="65">
        <v>1317.6763619999999</v>
      </c>
      <c r="CF440" s="65">
        <v>2128.354977</v>
      </c>
      <c r="CG440" s="65">
        <v>2418.5852020000002</v>
      </c>
      <c r="CH440" s="65">
        <v>3386.0192820000002</v>
      </c>
      <c r="CI440" s="65">
        <v>2902.3022420000002</v>
      </c>
      <c r="CJ440" s="65">
        <v>3515.075022</v>
      </c>
      <c r="CK440" s="65">
        <v>3994.4034339999998</v>
      </c>
      <c r="CL440" s="65">
        <v>5592.1648070000001</v>
      </c>
      <c r="CM440" s="65">
        <v>4793.2841200000003</v>
      </c>
      <c r="CN440" s="65">
        <v>5173.1678869999996</v>
      </c>
      <c r="CO440" s="65">
        <v>5878.5998719999998</v>
      </c>
      <c r="CP440" s="65">
        <v>4869.2505549999996</v>
      </c>
      <c r="CQ440" s="65">
        <v>7054.3198460000003</v>
      </c>
      <c r="CR440" s="65">
        <v>7086.8339839999999</v>
      </c>
      <c r="CS440" s="65">
        <v>8053.2204359999996</v>
      </c>
      <c r="CT440" s="65">
        <v>11274.508610000001</v>
      </c>
      <c r="CU440" s="65">
        <v>9663.8645230000002</v>
      </c>
      <c r="CV440" s="65">
        <v>8900.3639789999997</v>
      </c>
      <c r="CW440" s="65">
        <v>10114.04998</v>
      </c>
      <c r="CX440" s="65">
        <v>14159.669970000001</v>
      </c>
      <c r="CY440" s="65">
        <v>12136.85997</v>
      </c>
      <c r="CZ440" s="65">
        <v>10679.735909999999</v>
      </c>
      <c r="DA440" s="65">
        <v>12136.063539999999</v>
      </c>
      <c r="DB440" s="65">
        <v>16990.488949999999</v>
      </c>
      <c r="DC440" s="65">
        <v>14563.276250000001</v>
      </c>
      <c r="DD440" s="65">
        <v>11250.331099999999</v>
      </c>
      <c r="DE440" s="65">
        <v>12784.46716</v>
      </c>
      <c r="DF440" s="65">
        <v>17898.25403</v>
      </c>
      <c r="DG440" s="65">
        <v>15341.36059</v>
      </c>
      <c r="DH440" s="65">
        <v>12239.41257</v>
      </c>
      <c r="DI440" s="65">
        <v>13908.42338</v>
      </c>
      <c r="DJ440" s="65">
        <v>19471.792730000001</v>
      </c>
      <c r="DK440" s="65">
        <v>16690.108049999999</v>
      </c>
      <c r="DL440" s="65">
        <v>12239.41257</v>
      </c>
      <c r="DM440" s="65">
        <v>13908.42338</v>
      </c>
      <c r="DN440" s="65">
        <v>19471.792730000001</v>
      </c>
      <c r="DO440" s="65">
        <v>16690.108049999999</v>
      </c>
      <c r="DP440" s="65">
        <v>12239.41257</v>
      </c>
      <c r="DQ440" s="65">
        <v>13908.42338</v>
      </c>
      <c r="DR440" s="65">
        <v>19471.792730000001</v>
      </c>
      <c r="DS440" s="65">
        <v>16690.108049999999</v>
      </c>
      <c r="DT440" s="65">
        <v>12239.41257</v>
      </c>
      <c r="DU440" s="65">
        <v>13908.42338</v>
      </c>
      <c r="DV440" s="65">
        <v>19471.792730000001</v>
      </c>
      <c r="DW440" s="65">
        <v>16690.108049999999</v>
      </c>
      <c r="DX440" s="65">
        <v>12239.41257</v>
      </c>
      <c r="DY440" s="65">
        <v>13908.42338</v>
      </c>
      <c r="DZ440" s="65">
        <v>19471.792730000001</v>
      </c>
      <c r="EA440" s="65">
        <v>16690.108049999999</v>
      </c>
      <c r="EB440" s="65">
        <v>12239.41257</v>
      </c>
      <c r="EC440" s="65">
        <v>13908.42338</v>
      </c>
      <c r="ED440" s="65">
        <v>19471.792730000001</v>
      </c>
      <c r="EE440" s="65">
        <v>16690.108049999999</v>
      </c>
      <c r="EF440" s="65">
        <v>12239.41257</v>
      </c>
      <c r="EG440" s="65">
        <v>13908.42338</v>
      </c>
      <c r="EH440" s="65">
        <v>19471.792730000001</v>
      </c>
      <c r="EI440" s="65">
        <v>16690.108049999999</v>
      </c>
      <c r="EJ440" s="65">
        <v>12239.41257</v>
      </c>
      <c r="EK440" s="65">
        <v>13908.42338</v>
      </c>
      <c r="EL440" s="65">
        <v>19471.792730000001</v>
      </c>
      <c r="EM440" s="65">
        <v>16690.108049999999</v>
      </c>
      <c r="EN440" s="65">
        <v>12239.41257</v>
      </c>
      <c r="EO440" s="65">
        <v>13908.42338</v>
      </c>
      <c r="EP440" s="65">
        <v>15197.63912</v>
      </c>
      <c r="EQ440" s="65">
        <v>16690.108049999999</v>
      </c>
      <c r="ER440" s="65">
        <v>12239.41257</v>
      </c>
      <c r="ES440" s="65">
        <v>13908.42338</v>
      </c>
      <c r="ET440" s="65">
        <v>19471.792730000001</v>
      </c>
      <c r="EU440" s="65">
        <v>16690.108049999999</v>
      </c>
      <c r="EV440" s="65">
        <v>12239.41257</v>
      </c>
      <c r="EW440" s="65">
        <v>13908.42338</v>
      </c>
      <c r="EX440" s="65">
        <v>19471.792730000001</v>
      </c>
      <c r="EY440" s="65">
        <v>16690.108049999999</v>
      </c>
      <c r="EZ440" s="65">
        <v>12239.41257</v>
      </c>
      <c r="FA440" s="65">
        <v>13908.42338</v>
      </c>
      <c r="FB440" s="65">
        <v>19471.792730000001</v>
      </c>
      <c r="FC440" s="65">
        <v>16690.108049999999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196.48436029999999</v>
      </c>
      <c r="BY449" s="65">
        <v>0</v>
      </c>
      <c r="BZ449" s="65">
        <v>312.58875499999999</v>
      </c>
      <c r="CA449" s="65">
        <v>267.93321859999998</v>
      </c>
      <c r="CB449" s="65">
        <v>966.29599889999997</v>
      </c>
      <c r="CC449" s="65">
        <v>1098.063635</v>
      </c>
      <c r="CD449" s="65">
        <v>1537.2890890000001</v>
      </c>
      <c r="CE449" s="65">
        <v>1317.6763619999999</v>
      </c>
      <c r="CF449" s="65">
        <v>2128.354977</v>
      </c>
      <c r="CG449" s="65">
        <v>2418.5852020000002</v>
      </c>
      <c r="CH449" s="65">
        <v>3386.0192820000002</v>
      </c>
      <c r="CI449" s="65">
        <v>2902.3022420000002</v>
      </c>
      <c r="CJ449" s="65">
        <v>3515.075022</v>
      </c>
      <c r="CK449" s="65">
        <v>3994.4034339999998</v>
      </c>
      <c r="CL449" s="65">
        <v>5592.1648070000001</v>
      </c>
      <c r="CM449" s="65">
        <v>4793.2841200000003</v>
      </c>
      <c r="CN449" s="65">
        <v>5173.1678869999996</v>
      </c>
      <c r="CO449" s="65">
        <v>5878.5998719999998</v>
      </c>
      <c r="CP449" s="65">
        <v>4869.2505549999996</v>
      </c>
      <c r="CQ449" s="65">
        <v>7054.3198460000003</v>
      </c>
      <c r="CR449" s="65">
        <v>7086.8339839999999</v>
      </c>
      <c r="CS449" s="65">
        <v>8053.2204359999996</v>
      </c>
      <c r="CT449" s="65">
        <v>11274.508610000001</v>
      </c>
      <c r="CU449" s="65">
        <v>9663.8645230000002</v>
      </c>
      <c r="CV449" s="65">
        <v>8900.3639789999997</v>
      </c>
      <c r="CW449" s="65">
        <v>10114.04998</v>
      </c>
      <c r="CX449" s="65">
        <v>14159.669970000001</v>
      </c>
      <c r="CY449" s="65">
        <v>12136.85997</v>
      </c>
      <c r="CZ449" s="65">
        <v>10679.735909999999</v>
      </c>
      <c r="DA449" s="65">
        <v>12136.063539999999</v>
      </c>
      <c r="DB449" s="65">
        <v>16990.488949999999</v>
      </c>
      <c r="DC449" s="65">
        <v>14563.276250000001</v>
      </c>
      <c r="DD449" s="65">
        <v>11250.331099999999</v>
      </c>
      <c r="DE449" s="65">
        <v>12784.46716</v>
      </c>
      <c r="DF449" s="65">
        <v>17898.25403</v>
      </c>
      <c r="DG449" s="65">
        <v>15341.36059</v>
      </c>
      <c r="DH449" s="65">
        <v>12239.41257</v>
      </c>
      <c r="DI449" s="65">
        <v>13908.42338</v>
      </c>
      <c r="DJ449" s="65">
        <v>19471.792730000001</v>
      </c>
      <c r="DK449" s="65">
        <v>16690.108049999999</v>
      </c>
      <c r="DL449" s="65">
        <v>12239.41257</v>
      </c>
      <c r="DM449" s="65">
        <v>13908.42338</v>
      </c>
      <c r="DN449" s="65">
        <v>19471.792730000001</v>
      </c>
      <c r="DO449" s="65">
        <v>16690.108049999999</v>
      </c>
      <c r="DP449" s="65">
        <v>12239.41257</v>
      </c>
      <c r="DQ449" s="65">
        <v>13908.42338</v>
      </c>
      <c r="DR449" s="65">
        <v>19471.792730000001</v>
      </c>
      <c r="DS449" s="65">
        <v>16690.108049999999</v>
      </c>
      <c r="DT449" s="65">
        <v>12239.41257</v>
      </c>
      <c r="DU449" s="65">
        <v>13908.42338</v>
      </c>
      <c r="DV449" s="65">
        <v>19471.792730000001</v>
      </c>
      <c r="DW449" s="65">
        <v>16690.108049999999</v>
      </c>
      <c r="DX449" s="65">
        <v>12239.41257</v>
      </c>
      <c r="DY449" s="65">
        <v>13908.42338</v>
      </c>
      <c r="DZ449" s="65">
        <v>19471.792730000001</v>
      </c>
      <c r="EA449" s="65">
        <v>16690.108049999999</v>
      </c>
      <c r="EB449" s="65">
        <v>12239.41257</v>
      </c>
      <c r="EC449" s="65">
        <v>13908.42338</v>
      </c>
      <c r="ED449" s="65">
        <v>19471.792730000001</v>
      </c>
      <c r="EE449" s="65">
        <v>16690.108049999999</v>
      </c>
      <c r="EF449" s="65">
        <v>12239.41257</v>
      </c>
      <c r="EG449" s="65">
        <v>13908.42338</v>
      </c>
      <c r="EH449" s="65">
        <v>19471.792730000001</v>
      </c>
      <c r="EI449" s="65">
        <v>16690.108049999999</v>
      </c>
      <c r="EJ449" s="65">
        <v>12239.41257</v>
      </c>
      <c r="EK449" s="65">
        <v>13908.42338</v>
      </c>
      <c r="EL449" s="65">
        <v>19471.792730000001</v>
      </c>
      <c r="EM449" s="65">
        <v>16690.108049999999</v>
      </c>
      <c r="EN449" s="65">
        <v>12239.41257</v>
      </c>
      <c r="EO449" s="65">
        <v>13908.42338</v>
      </c>
      <c r="EP449" s="65">
        <v>15197.63912</v>
      </c>
      <c r="EQ449" s="65">
        <v>16690.108049999999</v>
      </c>
      <c r="ER449" s="65">
        <v>12239.41257</v>
      </c>
      <c r="ES449" s="65">
        <v>13908.42338</v>
      </c>
      <c r="ET449" s="65">
        <v>19471.792730000001</v>
      </c>
      <c r="EU449" s="65">
        <v>16690.108049999999</v>
      </c>
      <c r="EV449" s="65">
        <v>12239.41257</v>
      </c>
      <c r="EW449" s="65">
        <v>13908.42338</v>
      </c>
      <c r="EX449" s="65">
        <v>19471.792730000001</v>
      </c>
      <c r="EY449" s="65">
        <v>16690.108049999999</v>
      </c>
      <c r="EZ449" s="65">
        <v>12239.41257</v>
      </c>
      <c r="FA449" s="65">
        <v>13908.42338</v>
      </c>
      <c r="FB449" s="65">
        <v>19471.792730000001</v>
      </c>
      <c r="FC449" s="65">
        <v>16690.108049999999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3749.2699010000001</v>
      </c>
      <c r="DM464" s="65">
        <v>4260.5339780000004</v>
      </c>
      <c r="DN464" s="65">
        <v>5964.7475690000001</v>
      </c>
      <c r="DO464" s="65">
        <v>5112.6407740000004</v>
      </c>
      <c r="DP464" s="65">
        <v>4989.2748730000003</v>
      </c>
      <c r="DQ464" s="65">
        <v>5669.6305380000003</v>
      </c>
      <c r="DR464" s="65">
        <v>7937.4827530000002</v>
      </c>
      <c r="DS464" s="65">
        <v>6803.5566449999997</v>
      </c>
      <c r="DT464" s="65">
        <v>5964.4575629999999</v>
      </c>
      <c r="DU464" s="65">
        <v>6777.7926850000003</v>
      </c>
      <c r="DV464" s="65">
        <v>9488.9097590000001</v>
      </c>
      <c r="DW464" s="65">
        <v>8133.3512220000002</v>
      </c>
      <c r="DX464" s="65">
        <v>6895.15949</v>
      </c>
      <c r="DY464" s="65">
        <v>7835.4085109999996</v>
      </c>
      <c r="DZ464" s="65">
        <v>10969.57192</v>
      </c>
      <c r="EA464" s="65">
        <v>9402.4902129999991</v>
      </c>
      <c r="EB464" s="65">
        <v>7879.3220240000001</v>
      </c>
      <c r="EC464" s="65">
        <v>8953.7750269999997</v>
      </c>
      <c r="ED464" s="65">
        <v>12535.285040000001</v>
      </c>
      <c r="EE464" s="65">
        <v>10744.53003</v>
      </c>
      <c r="EF464" s="65">
        <v>9087.3204800000003</v>
      </c>
      <c r="EG464" s="65">
        <v>10326.500550000001</v>
      </c>
      <c r="EH464" s="65">
        <v>14457.100759999999</v>
      </c>
      <c r="EI464" s="65">
        <v>12391.800649999999</v>
      </c>
      <c r="EJ464" s="65">
        <v>10183.1495</v>
      </c>
      <c r="EK464" s="65">
        <v>11571.76079</v>
      </c>
      <c r="EL464" s="65">
        <v>16200.465109999999</v>
      </c>
      <c r="EM464" s="65">
        <v>13886.112950000001</v>
      </c>
      <c r="EN464" s="65">
        <v>10424.281489999999</v>
      </c>
      <c r="EO464" s="65">
        <v>11845.77442</v>
      </c>
      <c r="EP464" s="65">
        <v>16584.084190000001</v>
      </c>
      <c r="EQ464" s="65">
        <v>14214.92931</v>
      </c>
      <c r="ER464" s="65">
        <v>11937.637489999999</v>
      </c>
      <c r="ES464" s="65">
        <v>13565.497139999999</v>
      </c>
      <c r="ET464" s="65">
        <v>18991.696</v>
      </c>
      <c r="EU464" s="65">
        <v>16278.59657</v>
      </c>
      <c r="EV464" s="65">
        <v>13228.406730000001</v>
      </c>
      <c r="EW464" s="65">
        <v>15032.28037</v>
      </c>
      <c r="EX464" s="65">
        <v>21045.192520000001</v>
      </c>
      <c r="EY464" s="65">
        <v>18038.73645</v>
      </c>
      <c r="EZ464" s="65">
        <v>13476.981669999999</v>
      </c>
      <c r="FA464" s="65">
        <v>15314.751899999999</v>
      </c>
      <c r="FB464" s="65">
        <v>21440.65266</v>
      </c>
      <c r="FC464" s="65">
        <v>18377.702280000001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3749.2699010000001</v>
      </c>
      <c r="DM473" s="65">
        <v>4260.5339780000004</v>
      </c>
      <c r="DN473" s="65">
        <v>5964.7475690000001</v>
      </c>
      <c r="DO473" s="65">
        <v>5112.6407740000004</v>
      </c>
      <c r="DP473" s="65">
        <v>4989.2748730000003</v>
      </c>
      <c r="DQ473" s="65">
        <v>5669.6305380000003</v>
      </c>
      <c r="DR473" s="65">
        <v>7937.4827530000002</v>
      </c>
      <c r="DS473" s="65">
        <v>6803.5566449999997</v>
      </c>
      <c r="DT473" s="65">
        <v>5964.4575629999999</v>
      </c>
      <c r="DU473" s="65">
        <v>6777.7926850000003</v>
      </c>
      <c r="DV473" s="65">
        <v>9488.9097590000001</v>
      </c>
      <c r="DW473" s="65">
        <v>8133.3512220000002</v>
      </c>
      <c r="DX473" s="65">
        <v>6895.15949</v>
      </c>
      <c r="DY473" s="65">
        <v>7835.4085109999996</v>
      </c>
      <c r="DZ473" s="65">
        <v>10969.57192</v>
      </c>
      <c r="EA473" s="65">
        <v>9402.4902129999991</v>
      </c>
      <c r="EB473" s="65">
        <v>7879.3220240000001</v>
      </c>
      <c r="EC473" s="65">
        <v>8953.7750269999997</v>
      </c>
      <c r="ED473" s="65">
        <v>12535.285040000001</v>
      </c>
      <c r="EE473" s="65">
        <v>10744.53003</v>
      </c>
      <c r="EF473" s="65">
        <v>9087.3204800000003</v>
      </c>
      <c r="EG473" s="65">
        <v>10326.500550000001</v>
      </c>
      <c r="EH473" s="65">
        <v>14457.100759999999</v>
      </c>
      <c r="EI473" s="65">
        <v>12391.800649999999</v>
      </c>
      <c r="EJ473" s="65">
        <v>10183.1495</v>
      </c>
      <c r="EK473" s="65">
        <v>11571.76079</v>
      </c>
      <c r="EL473" s="65">
        <v>16200.465109999999</v>
      </c>
      <c r="EM473" s="65">
        <v>13886.112950000001</v>
      </c>
      <c r="EN473" s="65">
        <v>10424.281489999999</v>
      </c>
      <c r="EO473" s="65">
        <v>11845.77442</v>
      </c>
      <c r="EP473" s="65">
        <v>16584.084190000001</v>
      </c>
      <c r="EQ473" s="65">
        <v>14214.92931</v>
      </c>
      <c r="ER473" s="65">
        <v>11937.637489999999</v>
      </c>
      <c r="ES473" s="65">
        <v>13565.497139999999</v>
      </c>
      <c r="ET473" s="65">
        <v>18991.696</v>
      </c>
      <c r="EU473" s="65">
        <v>16278.59657</v>
      </c>
      <c r="EV473" s="65">
        <v>13228.406730000001</v>
      </c>
      <c r="EW473" s="65">
        <v>15032.28037</v>
      </c>
      <c r="EX473" s="65">
        <v>21045.192520000001</v>
      </c>
      <c r="EY473" s="65">
        <v>18038.73645</v>
      </c>
      <c r="EZ473" s="65">
        <v>13476.981669999999</v>
      </c>
      <c r="FA473" s="65">
        <v>15314.751899999999</v>
      </c>
      <c r="FB473" s="65">
        <v>21440.65266</v>
      </c>
      <c r="FC473" s="65">
        <v>18377.702280000001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F642" s="65">
        <v>431.55403030000002</v>
      </c>
      <c r="CG642" s="65">
        <v>431.55403030000002</v>
      </c>
      <c r="CH642" s="65">
        <v>431.55403030000002</v>
      </c>
      <c r="CI642" s="65">
        <v>431.55403030000002</v>
      </c>
      <c r="CJ642" s="65">
        <v>431.55403030000002</v>
      </c>
      <c r="CK642" s="65">
        <v>431.55403030000002</v>
      </c>
      <c r="CL642" s="65">
        <v>431.55403030000002</v>
      </c>
      <c r="CM642" s="65">
        <v>431.55403030000002</v>
      </c>
      <c r="CN642" s="65">
        <v>431.55403030000002</v>
      </c>
      <c r="CO642" s="65">
        <v>431.55403030000002</v>
      </c>
      <c r="CP642" s="65">
        <v>431.55403030000002</v>
      </c>
      <c r="CQ642" s="65">
        <v>431.55403030000002</v>
      </c>
      <c r="CR642" s="65">
        <v>431.55403030000002</v>
      </c>
      <c r="CS642" s="65">
        <v>431.55403030000002</v>
      </c>
      <c r="CU642" s="65">
        <v>431.55403030000002</v>
      </c>
      <c r="CV642" s="65">
        <v>431.55403030000002</v>
      </c>
      <c r="CW642" s="65">
        <v>431.55403030000002</v>
      </c>
      <c r="CX642" s="65">
        <v>431.55403030000002</v>
      </c>
      <c r="CY642" s="65">
        <v>431.55403030000002</v>
      </c>
      <c r="CZ642" s="65">
        <v>1268.7777960000001</v>
      </c>
      <c r="DA642" s="65">
        <v>1268.7777960000001</v>
      </c>
      <c r="DB642" s="65">
        <v>1268.7777960000001</v>
      </c>
      <c r="DC642" s="65">
        <v>1268.7777960000001</v>
      </c>
      <c r="DD642" s="65">
        <v>3779.0267570000001</v>
      </c>
      <c r="DE642" s="65">
        <v>3779.0267570000001</v>
      </c>
      <c r="DF642" s="65">
        <v>3779.0267570000001</v>
      </c>
      <c r="DG642" s="65">
        <v>3779.0267570000001</v>
      </c>
      <c r="DH642" s="65">
        <v>3779.0267570000001</v>
      </c>
      <c r="DI642" s="65">
        <v>3779.0267570000001</v>
      </c>
      <c r="DJ642" s="65">
        <v>3779.0267570000001</v>
      </c>
      <c r="DK642" s="65">
        <v>3779.0267570000001</v>
      </c>
      <c r="DL642" s="65">
        <v>3779.0267570000001</v>
      </c>
      <c r="DM642" s="65">
        <v>3779.0267570000001</v>
      </c>
      <c r="DN642" s="65">
        <v>3779.0267570000001</v>
      </c>
      <c r="DO642" s="65">
        <v>3779.0267570000001</v>
      </c>
      <c r="DP642" s="65">
        <v>3779.0267570000001</v>
      </c>
      <c r="DQ642" s="65">
        <v>3779.0267570000001</v>
      </c>
      <c r="DR642" s="65">
        <v>3779.0267570000001</v>
      </c>
      <c r="DS642" s="65">
        <v>3779.0267570000001</v>
      </c>
      <c r="DT642" s="65">
        <v>5956.9739410000002</v>
      </c>
      <c r="DU642" s="65">
        <v>5956.9739410000002</v>
      </c>
      <c r="DV642" s="65">
        <v>5956.9739410000002</v>
      </c>
      <c r="DW642" s="65">
        <v>5956.9739410000002</v>
      </c>
      <c r="DX642" s="65">
        <v>8671.9961800000001</v>
      </c>
      <c r="DY642" s="65">
        <v>8671.9961800000001</v>
      </c>
      <c r="DZ642" s="65">
        <v>8671.9961800000001</v>
      </c>
      <c r="EA642" s="65">
        <v>8671.9961800000001</v>
      </c>
      <c r="EB642" s="65">
        <v>8671.9961800000001</v>
      </c>
      <c r="EC642" s="65">
        <v>8671.9961800000001</v>
      </c>
      <c r="ED642" s="65">
        <v>8671.9961800000001</v>
      </c>
      <c r="EE642" s="65">
        <v>8671.9961800000001</v>
      </c>
      <c r="EF642" s="65">
        <v>9940.0455239999992</v>
      </c>
      <c r="EG642" s="65">
        <v>9940.0455239999992</v>
      </c>
      <c r="EH642" s="65">
        <v>9940.0455239999992</v>
      </c>
      <c r="EI642" s="65">
        <v>9940.0455239999992</v>
      </c>
      <c r="EJ642" s="65">
        <v>13443.112150000001</v>
      </c>
      <c r="EK642" s="65">
        <v>13443.112150000001</v>
      </c>
      <c r="EL642" s="65">
        <v>13443.112150000001</v>
      </c>
      <c r="EM642" s="65">
        <v>13443.112150000001</v>
      </c>
      <c r="EN642" s="65">
        <v>17071.26022</v>
      </c>
      <c r="EO642" s="65">
        <v>17071.26022</v>
      </c>
      <c r="EP642" s="65">
        <v>17071.26022</v>
      </c>
      <c r="EQ642" s="65">
        <v>17071.26022</v>
      </c>
      <c r="ER642" s="65">
        <v>20649.225740000002</v>
      </c>
      <c r="ES642" s="65">
        <v>20649.225740000002</v>
      </c>
      <c r="ET642" s="65">
        <v>20649.225740000002</v>
      </c>
      <c r="EU642" s="65">
        <v>20649.225740000002</v>
      </c>
      <c r="EV642" s="65">
        <v>20649.225740000002</v>
      </c>
      <c r="EW642" s="65">
        <v>20649.225740000002</v>
      </c>
      <c r="EX642" s="65">
        <v>20649.225740000002</v>
      </c>
      <c r="EY642" s="65">
        <v>20649.225740000002</v>
      </c>
      <c r="EZ642" s="65">
        <v>22436.268100000001</v>
      </c>
      <c r="FA642" s="65">
        <v>22436.268100000001</v>
      </c>
      <c r="FB642" s="65">
        <v>22436.268100000001</v>
      </c>
      <c r="FC642" s="65">
        <v>22436.268100000001</v>
      </c>
    </row>
    <row r="643" spans="2:159" x14ac:dyDescent="0.2">
      <c r="B643" s="65" t="s">
        <v>676</v>
      </c>
      <c r="C643" s="65" t="s">
        <v>38</v>
      </c>
      <c r="CB643" s="65">
        <v>1413.8858580000001</v>
      </c>
      <c r="CC643" s="65">
        <v>1413.8858580000001</v>
      </c>
      <c r="CD643" s="65">
        <v>1413.8858580000001</v>
      </c>
      <c r="CE643" s="65">
        <v>1413.8858580000001</v>
      </c>
      <c r="CF643" s="65">
        <v>2929.3652310000002</v>
      </c>
      <c r="CG643" s="65">
        <v>2929.3652310000002</v>
      </c>
      <c r="CH643" s="65">
        <v>2929.3652310000002</v>
      </c>
      <c r="CI643" s="65">
        <v>2929.3652310000002</v>
      </c>
      <c r="CJ643" s="65">
        <v>4730.907596</v>
      </c>
      <c r="CK643" s="65">
        <v>4730.907596</v>
      </c>
      <c r="CL643" s="65">
        <v>4730.907596</v>
      </c>
      <c r="CM643" s="65">
        <v>4730.907596</v>
      </c>
      <c r="CN643" s="65">
        <v>4933.4199790000002</v>
      </c>
      <c r="CO643" s="65">
        <v>4933.4199790000002</v>
      </c>
      <c r="CP643" s="65">
        <v>4933.4199790000002</v>
      </c>
      <c r="CQ643" s="65">
        <v>4933.4199790000002</v>
      </c>
      <c r="CR643" s="65">
        <v>5943.6602460000004</v>
      </c>
      <c r="CS643" s="65">
        <v>5943.6602460000004</v>
      </c>
      <c r="CT643" s="65">
        <v>5943.6602460000004</v>
      </c>
      <c r="CU643" s="65">
        <v>5943.6602460000004</v>
      </c>
      <c r="CV643" s="65">
        <v>7326.5949680000003</v>
      </c>
      <c r="CW643" s="65">
        <v>7326.5949680000003</v>
      </c>
      <c r="CX643" s="65">
        <v>7326.5949680000003</v>
      </c>
      <c r="CY643" s="65">
        <v>7326.5949680000003</v>
      </c>
      <c r="CZ643" s="65">
        <v>7326.5949680000003</v>
      </c>
      <c r="DA643" s="65">
        <v>7326.5949680000003</v>
      </c>
      <c r="DB643" s="65">
        <v>7326.5949680000003</v>
      </c>
      <c r="DC643" s="65">
        <v>7326.5949680000003</v>
      </c>
      <c r="DD643" s="65">
        <v>7826.628498</v>
      </c>
      <c r="DE643" s="65">
        <v>7826.628498</v>
      </c>
      <c r="DF643" s="65">
        <v>7826.628498</v>
      </c>
      <c r="DG643" s="65">
        <v>7826.628498</v>
      </c>
      <c r="DH643" s="65">
        <v>10663.195519999999</v>
      </c>
      <c r="DI643" s="65">
        <v>10663.195519999999</v>
      </c>
      <c r="DJ643" s="65">
        <v>10663.195519999999</v>
      </c>
      <c r="DK643" s="65">
        <v>10663.195519999999</v>
      </c>
      <c r="DL643" s="65">
        <v>10663.195519999999</v>
      </c>
      <c r="DM643" s="65">
        <v>10663.195519999999</v>
      </c>
      <c r="DN643" s="65">
        <v>10663.195519999999</v>
      </c>
      <c r="DO643" s="65">
        <v>10663.195519999999</v>
      </c>
      <c r="DP643" s="65">
        <v>12491.037200000001</v>
      </c>
      <c r="DQ643" s="65">
        <v>12491.037200000001</v>
      </c>
      <c r="DR643" s="65">
        <v>12491.037200000001</v>
      </c>
      <c r="DS643" s="65">
        <v>12491.037200000001</v>
      </c>
      <c r="DT643" s="65">
        <v>12491.037200000001</v>
      </c>
      <c r="DU643" s="65">
        <v>12491.037200000001</v>
      </c>
      <c r="DV643" s="65">
        <v>12491.037200000001</v>
      </c>
      <c r="DW643" s="65">
        <v>12491.037200000001</v>
      </c>
      <c r="DX643" s="65">
        <v>12491.037200000001</v>
      </c>
      <c r="DY643" s="65">
        <v>12491.037200000001</v>
      </c>
      <c r="DZ643" s="65">
        <v>12491.037200000001</v>
      </c>
      <c r="EA643" s="65">
        <v>12491.037200000001</v>
      </c>
      <c r="EB643" s="65">
        <v>15339.8789</v>
      </c>
      <c r="EC643" s="65">
        <v>15339.8789</v>
      </c>
      <c r="ED643" s="65">
        <v>15339.8789</v>
      </c>
      <c r="EE643" s="65">
        <v>15339.8789</v>
      </c>
      <c r="EF643" s="65">
        <v>17490.262360000001</v>
      </c>
      <c r="EG643" s="65">
        <v>17490.262360000001</v>
      </c>
      <c r="EH643" s="65">
        <v>17490.262360000001</v>
      </c>
      <c r="EI643" s="65">
        <v>17490.262360000001</v>
      </c>
      <c r="EJ643" s="65">
        <v>17537.1607</v>
      </c>
      <c r="EK643" s="65">
        <v>17537.1607</v>
      </c>
      <c r="EL643" s="65">
        <v>17537.1607</v>
      </c>
      <c r="EM643" s="65">
        <v>17537.1607</v>
      </c>
      <c r="EN643" s="65">
        <v>17767.140429999999</v>
      </c>
      <c r="EO643" s="65">
        <v>17767.140429999999</v>
      </c>
      <c r="EP643" s="65">
        <v>17767.140429999999</v>
      </c>
      <c r="EQ643" s="65">
        <v>17767.140429999999</v>
      </c>
      <c r="ER643" s="65">
        <v>17767.140429999999</v>
      </c>
      <c r="ES643" s="65">
        <v>17767.140429999999</v>
      </c>
      <c r="ET643" s="65">
        <v>17767.140429999999</v>
      </c>
      <c r="EU643" s="65">
        <v>17767.140429999999</v>
      </c>
      <c r="EV643" s="65">
        <v>20994.33293</v>
      </c>
      <c r="EW643" s="65">
        <v>20994.33293</v>
      </c>
      <c r="EX643" s="65">
        <v>20994.33293</v>
      </c>
      <c r="EY643" s="65">
        <v>20994.33293</v>
      </c>
      <c r="EZ643" s="65">
        <v>20994.33293</v>
      </c>
      <c r="FA643" s="65">
        <v>20994.33293</v>
      </c>
      <c r="FB643" s="65">
        <v>20994.33293</v>
      </c>
      <c r="FC643" s="65">
        <v>20994.33293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123.30773809999999</v>
      </c>
      <c r="CK645" s="65">
        <v>123.30773809999999</v>
      </c>
      <c r="CM645" s="65">
        <v>123.30773809999999</v>
      </c>
      <c r="CN645" s="65">
        <v>1093.1808269999999</v>
      </c>
      <c r="CO645" s="65">
        <v>1093.1808269999999</v>
      </c>
      <c r="CP645" s="65">
        <v>1093.1808269999999</v>
      </c>
      <c r="CQ645" s="65">
        <v>1093.1808269999999</v>
      </c>
      <c r="CR645" s="65">
        <v>1093.1808269999999</v>
      </c>
      <c r="CS645" s="65">
        <v>1093.1808269999999</v>
      </c>
      <c r="CT645" s="65">
        <v>1093.1808269999999</v>
      </c>
      <c r="CU645" s="65">
        <v>1093.1808269999999</v>
      </c>
      <c r="CV645" s="65">
        <v>1093.1808269999999</v>
      </c>
      <c r="CW645" s="65">
        <v>1093.1808269999999</v>
      </c>
      <c r="CX645" s="65">
        <v>1093.1808269999999</v>
      </c>
      <c r="CY645" s="65">
        <v>1093.1808269999999</v>
      </c>
      <c r="CZ645" s="65">
        <v>1500.866726</v>
      </c>
      <c r="DA645" s="65">
        <v>1500.866726</v>
      </c>
      <c r="DB645" s="65">
        <v>1500.866726</v>
      </c>
      <c r="DC645" s="65">
        <v>1500.866726</v>
      </c>
      <c r="DD645" s="65">
        <v>1535.3923010000001</v>
      </c>
      <c r="DE645" s="65">
        <v>1535.3923010000001</v>
      </c>
      <c r="DF645" s="65">
        <v>1535.3923010000001</v>
      </c>
      <c r="DG645" s="65">
        <v>1535.3923010000001</v>
      </c>
      <c r="DH645" s="65">
        <v>1535.3923010000001</v>
      </c>
      <c r="DI645" s="65">
        <v>1535.3923010000001</v>
      </c>
      <c r="DJ645" s="65">
        <v>1535.3923010000001</v>
      </c>
      <c r="DK645" s="65">
        <v>1535.3923010000001</v>
      </c>
      <c r="DL645" s="65">
        <v>1535.3923010000001</v>
      </c>
      <c r="DM645" s="65">
        <v>1535.3923010000001</v>
      </c>
      <c r="DN645" s="65">
        <v>1535.3923010000001</v>
      </c>
      <c r="DO645" s="65">
        <v>1535.3923010000001</v>
      </c>
      <c r="DP645" s="65">
        <v>1535.3923010000001</v>
      </c>
      <c r="DQ645" s="65">
        <v>1535.3923010000001</v>
      </c>
      <c r="DR645" s="65">
        <v>1535.3923010000001</v>
      </c>
      <c r="DS645" s="65">
        <v>1535.3923010000001</v>
      </c>
      <c r="DT645" s="65">
        <v>1535.3923010000001</v>
      </c>
      <c r="DU645" s="65">
        <v>1535.3923010000001</v>
      </c>
      <c r="DV645" s="65">
        <v>1535.3923010000001</v>
      </c>
      <c r="DW645" s="65">
        <v>1535.3923010000001</v>
      </c>
      <c r="DX645" s="65">
        <v>1535.3923010000001</v>
      </c>
      <c r="DY645" s="65">
        <v>1535.3923010000001</v>
      </c>
      <c r="DZ645" s="65">
        <v>1535.3923010000001</v>
      </c>
      <c r="EA645" s="65">
        <v>1535.3923010000001</v>
      </c>
      <c r="EB645" s="65">
        <v>1613.7479499999999</v>
      </c>
      <c r="EC645" s="65">
        <v>1613.7479499999999</v>
      </c>
      <c r="ED645" s="65">
        <v>1613.7479499999999</v>
      </c>
      <c r="EE645" s="65">
        <v>1613.7479499999999</v>
      </c>
      <c r="EF645" s="65">
        <v>1952.4174660000001</v>
      </c>
      <c r="EG645" s="65">
        <v>1952.4174660000001</v>
      </c>
      <c r="EH645" s="65">
        <v>1952.4174660000001</v>
      </c>
      <c r="EI645" s="65">
        <v>1952.4174660000001</v>
      </c>
      <c r="EJ645" s="65">
        <v>1952.4174660000001</v>
      </c>
      <c r="EK645" s="65">
        <v>1952.4174660000001</v>
      </c>
      <c r="EL645" s="65">
        <v>1952.4174660000001</v>
      </c>
      <c r="EM645" s="65">
        <v>1952.4174660000001</v>
      </c>
      <c r="EN645" s="65">
        <v>1952.4174660000001</v>
      </c>
      <c r="EO645" s="65">
        <v>1952.4174660000001</v>
      </c>
      <c r="EP645" s="65">
        <v>1952.4174660000001</v>
      </c>
      <c r="EQ645" s="65">
        <v>1952.4174660000001</v>
      </c>
      <c r="ER645" s="65">
        <v>1952.4174660000001</v>
      </c>
      <c r="ES645" s="65">
        <v>1952.4174660000001</v>
      </c>
      <c r="EU645" s="65">
        <v>1952.4174660000001</v>
      </c>
      <c r="EV645" s="65">
        <v>1952.4174660000001</v>
      </c>
      <c r="EW645" s="65">
        <v>1952.4174660000001</v>
      </c>
      <c r="EX645" s="65">
        <v>1952.4174660000001</v>
      </c>
      <c r="EY645" s="65">
        <v>1952.4174660000001</v>
      </c>
      <c r="EZ645" s="65">
        <v>1952.4174660000001</v>
      </c>
      <c r="FA645" s="65">
        <v>1952.4174660000001</v>
      </c>
      <c r="FB645" s="65">
        <v>1952.4174660000001</v>
      </c>
      <c r="FC645" s="65">
        <v>1952.4174660000001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N647" s="65">
        <v>313.69187019999998</v>
      </c>
      <c r="CO647" s="65">
        <v>313.69187019999998</v>
      </c>
      <c r="CP647" s="65">
        <v>313.69187019999998</v>
      </c>
      <c r="CQ647" s="65">
        <v>313.69187019999998</v>
      </c>
      <c r="CR647" s="65">
        <v>357.8511365</v>
      </c>
      <c r="CS647" s="65">
        <v>357.8511365</v>
      </c>
      <c r="CT647" s="65">
        <v>357.8511365</v>
      </c>
      <c r="CU647" s="65">
        <v>357.8511365</v>
      </c>
      <c r="CV647" s="65">
        <v>357.8511365</v>
      </c>
      <c r="CW647" s="65">
        <v>357.8511365</v>
      </c>
      <c r="CX647" s="65">
        <v>357.8511365</v>
      </c>
      <c r="CY647" s="65">
        <v>357.8511365</v>
      </c>
      <c r="CZ647" s="65">
        <v>466.95477119999998</v>
      </c>
      <c r="DA647" s="65">
        <v>466.95477119999998</v>
      </c>
      <c r="DB647" s="65">
        <v>466.95477119999998</v>
      </c>
      <c r="DC647" s="65">
        <v>466.95477119999998</v>
      </c>
      <c r="DD647" s="65">
        <v>466.95477119999998</v>
      </c>
      <c r="DE647" s="65">
        <v>466.95477119999998</v>
      </c>
      <c r="DF647" s="65">
        <v>466.95477119999998</v>
      </c>
      <c r="DG647" s="65">
        <v>466.95477119999998</v>
      </c>
      <c r="DH647" s="65">
        <v>466.95477119999998</v>
      </c>
      <c r="DI647" s="65">
        <v>466.95477119999998</v>
      </c>
      <c r="DJ647" s="65">
        <v>466.95477119999998</v>
      </c>
      <c r="DK647" s="65">
        <v>466.95477119999998</v>
      </c>
      <c r="DL647" s="65">
        <v>466.95477119999998</v>
      </c>
      <c r="DN647" s="65">
        <v>466.95477119999998</v>
      </c>
      <c r="DO647" s="65">
        <v>466.95477119999998</v>
      </c>
      <c r="DP647" s="65">
        <v>466.95477119999998</v>
      </c>
      <c r="DQ647" s="65">
        <v>466.95477119999998</v>
      </c>
      <c r="DR647" s="65">
        <v>466.95477119999998</v>
      </c>
      <c r="DS647" s="65">
        <v>466.95477119999998</v>
      </c>
      <c r="DT647" s="65">
        <v>466.95477119999998</v>
      </c>
      <c r="DU647" s="65">
        <v>466.95477119999998</v>
      </c>
      <c r="DV647" s="65">
        <v>466.95477119999998</v>
      </c>
      <c r="DW647" s="65">
        <v>466.95477119999998</v>
      </c>
      <c r="DX647" s="65">
        <v>466.95477119999998</v>
      </c>
      <c r="DY647" s="65">
        <v>466.95477119999998</v>
      </c>
      <c r="DZ647" s="65">
        <v>466.95477119999998</v>
      </c>
      <c r="EA647" s="65">
        <v>466.95477119999998</v>
      </c>
      <c r="EB647" s="65">
        <v>466.95477119999998</v>
      </c>
      <c r="EC647" s="65">
        <v>466.95477119999998</v>
      </c>
      <c r="ED647" s="65">
        <v>466.95477119999998</v>
      </c>
      <c r="EE647" s="65">
        <v>466.95477119999998</v>
      </c>
      <c r="EF647" s="65">
        <v>466.95477119999998</v>
      </c>
      <c r="EG647" s="65">
        <v>466.95477119999998</v>
      </c>
      <c r="EH647" s="65">
        <v>466.95477119999998</v>
      </c>
      <c r="EI647" s="65">
        <v>466.95477119999998</v>
      </c>
      <c r="EJ647" s="65">
        <v>466.95477119999998</v>
      </c>
      <c r="EK647" s="65">
        <v>466.95477119999998</v>
      </c>
      <c r="EL647" s="65">
        <v>466.95477119999998</v>
      </c>
      <c r="EM647" s="65">
        <v>466.95477119999998</v>
      </c>
      <c r="EN647" s="65">
        <v>466.95477119999998</v>
      </c>
      <c r="EO647" s="65">
        <v>466.95477119999998</v>
      </c>
      <c r="EP647" s="65">
        <v>466.95477119999998</v>
      </c>
      <c r="EQ647" s="65">
        <v>466.95477119999998</v>
      </c>
      <c r="ER647" s="65">
        <v>466.95477119999998</v>
      </c>
      <c r="ES647" s="65">
        <v>466.95477119999998</v>
      </c>
      <c r="ET647" s="65">
        <v>466.95477119999998</v>
      </c>
      <c r="EU647" s="65">
        <v>466.95477119999998</v>
      </c>
      <c r="EV647" s="65">
        <v>466.95477119999998</v>
      </c>
      <c r="EW647" s="65">
        <v>466.95477119999998</v>
      </c>
      <c r="EX647" s="65">
        <v>466.95477119999998</v>
      </c>
      <c r="EY647" s="65">
        <v>466.95477119999998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1413.8858580000001</v>
      </c>
      <c r="CC653" s="65">
        <v>1413.8858580000001</v>
      </c>
      <c r="CD653" s="65">
        <v>1413.8858580000001</v>
      </c>
      <c r="CE653" s="65">
        <v>1413.8858580000001</v>
      </c>
      <c r="CF653" s="65">
        <v>3360.919261</v>
      </c>
      <c r="CG653" s="65">
        <v>3360.919261</v>
      </c>
      <c r="CH653" s="65">
        <v>3360.919261</v>
      </c>
      <c r="CI653" s="65">
        <v>3360.919261</v>
      </c>
      <c r="CJ653" s="65">
        <v>5285.7693639999998</v>
      </c>
      <c r="CK653" s="65">
        <v>5285.7693639999998</v>
      </c>
      <c r="CL653" s="65">
        <v>5162.4616260000003</v>
      </c>
      <c r="CM653" s="65">
        <v>5285.7693639999998</v>
      </c>
      <c r="CN653" s="65">
        <v>6771.8467060000003</v>
      </c>
      <c r="CO653" s="65">
        <v>6771.8467060000003</v>
      </c>
      <c r="CP653" s="65">
        <v>6771.8467060000003</v>
      </c>
      <c r="CQ653" s="65">
        <v>6771.8467060000003</v>
      </c>
      <c r="CR653" s="65">
        <v>7826.2462390000001</v>
      </c>
      <c r="CS653" s="65">
        <v>7826.2462390000001</v>
      </c>
      <c r="CT653" s="65">
        <v>7394.6922089999998</v>
      </c>
      <c r="CU653" s="65">
        <v>7826.2462390000001</v>
      </c>
      <c r="CV653" s="65">
        <v>9209.180961</v>
      </c>
      <c r="CW653" s="65">
        <v>9209.180961</v>
      </c>
      <c r="CX653" s="65">
        <v>9209.180961</v>
      </c>
      <c r="CY653" s="65">
        <v>9209.180961</v>
      </c>
      <c r="CZ653" s="65">
        <v>10563.19426</v>
      </c>
      <c r="DA653" s="65">
        <v>10563.19426</v>
      </c>
      <c r="DB653" s="65">
        <v>10563.19426</v>
      </c>
      <c r="DC653" s="65">
        <v>10563.19426</v>
      </c>
      <c r="DD653" s="65">
        <v>13608.002329999999</v>
      </c>
      <c r="DE653" s="65">
        <v>13608.002329999999</v>
      </c>
      <c r="DF653" s="65">
        <v>13608.002329999999</v>
      </c>
      <c r="DG653" s="65">
        <v>13608.002329999999</v>
      </c>
      <c r="DH653" s="65">
        <v>16444.569350000002</v>
      </c>
      <c r="DI653" s="65">
        <v>16444.569350000002</v>
      </c>
      <c r="DJ653" s="65">
        <v>16444.569350000002</v>
      </c>
      <c r="DK653" s="65">
        <v>16444.569350000002</v>
      </c>
      <c r="DL653" s="65">
        <v>16444.569350000002</v>
      </c>
      <c r="DM653" s="65">
        <v>15977.614579999999</v>
      </c>
      <c r="DN653" s="65">
        <v>16444.569350000002</v>
      </c>
      <c r="DO653" s="65">
        <v>16444.569350000002</v>
      </c>
      <c r="DP653" s="65">
        <v>18272.411029999999</v>
      </c>
      <c r="DQ653" s="65">
        <v>18272.411029999999</v>
      </c>
      <c r="DR653" s="65">
        <v>18272.411029999999</v>
      </c>
      <c r="DS653" s="65">
        <v>18272.411029999999</v>
      </c>
      <c r="DT653" s="65">
        <v>20450.358209999999</v>
      </c>
      <c r="DU653" s="65">
        <v>20450.358209999999</v>
      </c>
      <c r="DV653" s="65">
        <v>20450.358209999999</v>
      </c>
      <c r="DW653" s="65">
        <v>20450.358209999999</v>
      </c>
      <c r="DX653" s="65">
        <v>23165.380450000001</v>
      </c>
      <c r="DY653" s="65">
        <v>23165.380450000001</v>
      </c>
      <c r="DZ653" s="65">
        <v>23165.380450000001</v>
      </c>
      <c r="EA653" s="65">
        <v>23165.380450000001</v>
      </c>
      <c r="EB653" s="65">
        <v>26092.577799999999</v>
      </c>
      <c r="EC653" s="65">
        <v>26092.577799999999</v>
      </c>
      <c r="ED653" s="65">
        <v>26092.577799999999</v>
      </c>
      <c r="EE653" s="65">
        <v>26092.577799999999</v>
      </c>
      <c r="EF653" s="65">
        <v>29849.680120000001</v>
      </c>
      <c r="EG653" s="65">
        <v>29849.680120000001</v>
      </c>
      <c r="EH653" s="65">
        <v>29849.680120000001</v>
      </c>
      <c r="EI653" s="65">
        <v>29849.680120000001</v>
      </c>
      <c r="EJ653" s="65">
        <v>33399.645089999998</v>
      </c>
      <c r="EK653" s="65">
        <v>33399.645089999998</v>
      </c>
      <c r="EL653" s="65">
        <v>33399.645089999998</v>
      </c>
      <c r="EM653" s="65">
        <v>33399.645089999998</v>
      </c>
      <c r="EN653" s="65">
        <v>37257.772879999997</v>
      </c>
      <c r="EO653" s="65">
        <v>37257.772879999997</v>
      </c>
      <c r="EP653" s="65">
        <v>37257.772879999997</v>
      </c>
      <c r="EQ653" s="65">
        <v>37257.772879999997</v>
      </c>
      <c r="ER653" s="65">
        <v>40835.738409999998</v>
      </c>
      <c r="ES653" s="65">
        <v>40835.738409999998</v>
      </c>
      <c r="ET653" s="65">
        <v>38883.320939999998</v>
      </c>
      <c r="EU653" s="65">
        <v>40835.738409999998</v>
      </c>
      <c r="EV653" s="65">
        <v>44062.930910000003</v>
      </c>
      <c r="EW653" s="65">
        <v>44062.930910000003</v>
      </c>
      <c r="EX653" s="65">
        <v>44062.930910000003</v>
      </c>
      <c r="EY653" s="65">
        <v>44062.930910000003</v>
      </c>
      <c r="EZ653" s="65">
        <v>46730.090049999999</v>
      </c>
      <c r="FA653" s="65">
        <v>46730.090049999999</v>
      </c>
      <c r="FB653" s="65">
        <v>46730.090049999999</v>
      </c>
      <c r="FC653" s="65">
        <v>46730.090049999999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1144.545644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1888.310819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3006.32726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1020.557111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T668" s="65">
        <v>524.8992442</v>
      </c>
      <c r="AU668" s="65">
        <v>524.8992442</v>
      </c>
      <c r="AV668" s="65">
        <v>524.8992442</v>
      </c>
      <c r="AW668" s="65">
        <v>524.8992442</v>
      </c>
      <c r="AZ668" s="65">
        <v>965.47351960000003</v>
      </c>
      <c r="BA668" s="65">
        <v>524.8992442</v>
      </c>
      <c r="BB668" s="65">
        <v>524.8992442</v>
      </c>
      <c r="BC668" s="65">
        <v>965.47351960000003</v>
      </c>
      <c r="BD668" s="65">
        <v>1470.4758609999999</v>
      </c>
      <c r="BE668" s="65">
        <v>440.57427539999998</v>
      </c>
      <c r="BF668" s="65">
        <v>945.57661689999998</v>
      </c>
      <c r="BG668" s="65">
        <v>1470.4758609999999</v>
      </c>
      <c r="BH668" s="65">
        <v>1470.4758609999999</v>
      </c>
      <c r="BI668" s="65">
        <v>505.0023415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524.8992442</v>
      </c>
      <c r="BS668" s="65">
        <v>1470.4758609999999</v>
      </c>
      <c r="BT668" s="65">
        <v>1470.4758609999999</v>
      </c>
      <c r="BU668" s="65">
        <v>1470.4758609999999</v>
      </c>
      <c r="BV668" s="65">
        <v>965.47351960000003</v>
      </c>
      <c r="BW668" s="65">
        <v>1470.4758609999999</v>
      </c>
      <c r="BX668" s="65">
        <v>1470.4758609999999</v>
      </c>
      <c r="BY668" s="65">
        <v>505.0023415</v>
      </c>
      <c r="BZ668" s="65">
        <v>524.8992442</v>
      </c>
      <c r="CA668" s="65">
        <v>1029.901586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505.0023415</v>
      </c>
      <c r="CQ668" s="65">
        <v>1470.4758609999999</v>
      </c>
      <c r="CR668" s="65">
        <v>1470.4758609999999</v>
      </c>
      <c r="CS668" s="65">
        <v>1470.4758609999999</v>
      </c>
      <c r="CT668" s="65">
        <v>945.57661689999998</v>
      </c>
      <c r="CU668" s="65">
        <v>1470.4758609999999</v>
      </c>
      <c r="CV668" s="65">
        <v>1470.4758609999999</v>
      </c>
      <c r="CW668" s="65">
        <v>1470.4758609999999</v>
      </c>
      <c r="CX668" s="65">
        <v>524.8992442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965.47351960000003</v>
      </c>
      <c r="DO668" s="65">
        <v>1470.4758609999999</v>
      </c>
      <c r="DP668" s="65">
        <v>1470.4758609999999</v>
      </c>
      <c r="DQ668" s="65">
        <v>1470.4758609999999</v>
      </c>
      <c r="DR668" s="65">
        <v>524.8992442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1029.901586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945.57661689999998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125.9455418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524.8992442</v>
      </c>
      <c r="AT677" s="65">
        <v>524.8992442</v>
      </c>
      <c r="AU677" s="65">
        <v>760.81966269999998</v>
      </c>
      <c r="AV677" s="65">
        <v>843.24968839999997</v>
      </c>
      <c r="AW677" s="65">
        <v>843.24968839999997</v>
      </c>
      <c r="AX677" s="65">
        <v>318.35044420000003</v>
      </c>
      <c r="AY677" s="65">
        <v>318.35044420000003</v>
      </c>
      <c r="AZ677" s="65">
        <v>1615.4390100000001</v>
      </c>
      <c r="BA677" s="65">
        <v>1174.864734</v>
      </c>
      <c r="BB677" s="65">
        <v>1174.864734</v>
      </c>
      <c r="BC677" s="65">
        <v>1615.4390100000001</v>
      </c>
      <c r="BD677" s="65">
        <v>4227.618101</v>
      </c>
      <c r="BE677" s="65">
        <v>3197.7165150000001</v>
      </c>
      <c r="BF677" s="65">
        <v>3702.718856</v>
      </c>
      <c r="BG677" s="65">
        <v>4227.618101</v>
      </c>
      <c r="BH677" s="65">
        <v>4420.9022990000003</v>
      </c>
      <c r="BI677" s="65">
        <v>3455.4287789999998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2950.426438</v>
      </c>
      <c r="BO677" s="65">
        <v>4420.9022990000003</v>
      </c>
      <c r="BP677" s="65">
        <v>4589.5522369999999</v>
      </c>
      <c r="BQ677" s="65">
        <v>4589.5522369999999</v>
      </c>
      <c r="BR677" s="65">
        <v>3643.9756200000002</v>
      </c>
      <c r="BS677" s="65">
        <v>4589.5522369999999</v>
      </c>
      <c r="BT677" s="65">
        <v>4589.5522369999999</v>
      </c>
      <c r="BU677" s="65">
        <v>4589.5522369999999</v>
      </c>
      <c r="BV677" s="65">
        <v>4084.5498950000001</v>
      </c>
      <c r="BW677" s="65">
        <v>4420.9022990000003</v>
      </c>
      <c r="BX677" s="65">
        <v>4589.5522369999999</v>
      </c>
      <c r="BY677" s="65">
        <v>3624.0787169999999</v>
      </c>
      <c r="BZ677" s="65">
        <v>3643.9756200000002</v>
      </c>
      <c r="CA677" s="65">
        <v>4148.9779609999996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4546.8478409999998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4420.9022990000003</v>
      </c>
      <c r="CM677" s="65">
        <v>4589.5522369999999</v>
      </c>
      <c r="CN677" s="65">
        <v>4589.5522369999999</v>
      </c>
      <c r="CO677" s="65">
        <v>4589.5522369999999</v>
      </c>
      <c r="CP677" s="65">
        <v>3624.0787169999999</v>
      </c>
      <c r="CQ677" s="65">
        <v>4589.5522369999999</v>
      </c>
      <c r="CR677" s="65">
        <v>4589.5522369999999</v>
      </c>
      <c r="CS677" s="65">
        <v>4589.5522369999999</v>
      </c>
      <c r="CT677" s="65">
        <v>4064.6529919999998</v>
      </c>
      <c r="CU677" s="65">
        <v>4589.5522369999999</v>
      </c>
      <c r="CV677" s="65">
        <v>4589.5522369999999</v>
      </c>
      <c r="CW677" s="65">
        <v>4589.5522369999999</v>
      </c>
      <c r="CX677" s="65">
        <v>3643.9756200000002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4420.9022990000003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3848.629477</v>
      </c>
      <c r="DO677" s="65">
        <v>4589.5522369999999</v>
      </c>
      <c r="DP677" s="65">
        <v>4589.5522369999999</v>
      </c>
      <c r="DQ677" s="65">
        <v>4589.5522369999999</v>
      </c>
      <c r="DR677" s="65">
        <v>3643.9756200000002</v>
      </c>
      <c r="DS677" s="65">
        <v>4589.5522369999999</v>
      </c>
      <c r="DT677" s="65">
        <v>4589.5522369999999</v>
      </c>
      <c r="DU677" s="65">
        <v>4589.5522369999999</v>
      </c>
      <c r="DV677" s="65">
        <v>4148.9779609999996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4148.9779609999996</v>
      </c>
      <c r="EI677" s="65">
        <v>4589.5522369999999</v>
      </c>
      <c r="EJ677" s="65">
        <v>4589.5522369999999</v>
      </c>
      <c r="EK677" s="65">
        <v>4589.5522369999999</v>
      </c>
      <c r="EL677" s="65">
        <v>4353.6318179999998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2895.6033280000001</v>
      </c>
      <c r="EY677" s="65">
        <v>4589.5522369999999</v>
      </c>
      <c r="EZ677" s="65">
        <v>4589.5522369999999</v>
      </c>
      <c r="FA677" s="65">
        <v>4589.5522369999999</v>
      </c>
      <c r="FB677" s="65">
        <v>4064.6529919999998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1498.9000080000001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1498.9000080000001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984.42295079999997</v>
      </c>
      <c r="BG689" s="65">
        <v>1195.7091089999999</v>
      </c>
      <c r="BH689" s="65">
        <v>2075.9101879999998</v>
      </c>
      <c r="BI689" s="65">
        <v>2075.9101879999998</v>
      </c>
      <c r="BJ689" s="65">
        <v>1710.186166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1710.186166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1864.6240299999999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1864.6240299999999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2391.833873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4022.227785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2391.833873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4022.227785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378.98862400000002</v>
      </c>
      <c r="CL751" s="65">
        <v>378.98862400000002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189.49431200000001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1326.460184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2084.4374320000002</v>
      </c>
      <c r="DW751" s="65">
        <v>2273.931744</v>
      </c>
      <c r="DX751" s="65">
        <v>2463.4260559999998</v>
      </c>
      <c r="DY751" s="65">
        <v>2463.4260559999998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2842.4146799999999</v>
      </c>
      <c r="EI751" s="65">
        <v>2842.4146799999999</v>
      </c>
      <c r="EJ751" s="65">
        <v>3031.9089920000001</v>
      </c>
      <c r="EK751" s="65">
        <v>3031.9089920000001</v>
      </c>
      <c r="EL751" s="65">
        <v>2652.9203680000001</v>
      </c>
      <c r="EM751" s="65">
        <v>3031.9089920000001</v>
      </c>
      <c r="EN751" s="65">
        <v>3031.9089920000001</v>
      </c>
      <c r="EO751" s="65">
        <v>3031.9089920000001</v>
      </c>
      <c r="EP751" s="65">
        <v>3031.9089920000001</v>
      </c>
      <c r="EQ751" s="65">
        <v>3031.9089920000001</v>
      </c>
      <c r="ER751" s="65">
        <v>3031.9089920000001</v>
      </c>
      <c r="ES751" s="65">
        <v>3031.9089920000001</v>
      </c>
      <c r="ET751" s="65">
        <v>2842.4146799999999</v>
      </c>
      <c r="EU751" s="65">
        <v>3031.9089920000001</v>
      </c>
      <c r="EV751" s="65">
        <v>3031.9089920000001</v>
      </c>
      <c r="EW751" s="65">
        <v>3031.9089920000001</v>
      </c>
      <c r="EX751" s="65">
        <v>3031.9089920000001</v>
      </c>
      <c r="EY751" s="65">
        <v>3031.9089920000001</v>
      </c>
      <c r="EZ751" s="65">
        <v>3031.9089920000001</v>
      </c>
      <c r="FA751" s="65">
        <v>3031.9089920000001</v>
      </c>
      <c r="FB751" s="65">
        <v>3031.9089920000001</v>
      </c>
      <c r="FC751" s="65">
        <v>3031.9089920000001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693.54918190000001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1439.2093</v>
      </c>
      <c r="CL761" s="65">
        <v>1439.2093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1741.4527270000001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2946.6365519999999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3438.3742910000001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4202.0363690000004</v>
      </c>
      <c r="DW761" s="65">
        <v>4391.5306810000002</v>
      </c>
      <c r="DX761" s="65">
        <v>4581.024993</v>
      </c>
      <c r="DY761" s="65">
        <v>4581.024993</v>
      </c>
      <c r="DZ761" s="65">
        <v>4391.5306810000002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4960.0136169999996</v>
      </c>
      <c r="EI761" s="65">
        <v>4960.0136169999996</v>
      </c>
      <c r="EJ761" s="65">
        <v>5149.5079290000003</v>
      </c>
      <c r="EK761" s="65">
        <v>5149.5079290000003</v>
      </c>
      <c r="EL761" s="65">
        <v>4770.5193049999998</v>
      </c>
      <c r="EM761" s="65">
        <v>5149.5079290000003</v>
      </c>
      <c r="EN761" s="65">
        <v>5149.5079290000003</v>
      </c>
      <c r="EO761" s="65">
        <v>5149.5079290000003</v>
      </c>
      <c r="EP761" s="65">
        <v>5149.5079290000003</v>
      </c>
      <c r="EQ761" s="65">
        <v>5149.5079290000003</v>
      </c>
      <c r="ER761" s="65">
        <v>5149.5079290000003</v>
      </c>
      <c r="ES761" s="65">
        <v>5149.5079290000003</v>
      </c>
      <c r="ET761" s="65">
        <v>4960.0136169999996</v>
      </c>
      <c r="EU761" s="65">
        <v>5149.5079290000003</v>
      </c>
      <c r="EV761" s="65">
        <v>5149.5079290000003</v>
      </c>
      <c r="EW761" s="65">
        <v>5149.5079290000003</v>
      </c>
      <c r="EX761" s="65">
        <v>5149.5079290000003</v>
      </c>
      <c r="EY761" s="65">
        <v>5149.5079290000003</v>
      </c>
      <c r="EZ761" s="65">
        <v>5149.5079290000003</v>
      </c>
      <c r="FA761" s="65">
        <v>5149.5079290000003</v>
      </c>
      <c r="FB761" s="65">
        <v>5149.5079290000003</v>
      </c>
      <c r="FC761" s="65">
        <v>5149.5079290000003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63679.519849999997</v>
      </c>
      <c r="D4" s="1">
        <f>PLANEL_GerPT_Trim_Resultado!Q245</f>
        <v>56170.545570000002</v>
      </c>
      <c r="E4" s="1">
        <f>PLANEL_GerPT_Trim_Resultado!R245</f>
        <v>53796.171609999998</v>
      </c>
      <c r="F4" s="1">
        <f>PLANEL_GerPT_Trim_Resultado!S245</f>
        <v>58789.768649999998</v>
      </c>
      <c r="G4" s="1">
        <f>PLANEL_GerPT_Trim_Resultado!T245</f>
        <v>59998.929969999997</v>
      </c>
      <c r="H4" s="1">
        <f>PLANEL_GerPT_Trim_Resultado!U245</f>
        <v>57582.223850000002</v>
      </c>
      <c r="I4" s="1">
        <f>PLANEL_GerPT_Trim_Resultado!V245</f>
        <v>52870.938179999997</v>
      </c>
      <c r="J4" s="1">
        <f>PLANEL_GerPT_Trim_Resultado!W245</f>
        <v>56460.693639999998</v>
      </c>
      <c r="K4" s="1">
        <f>PLANEL_GerPT_Trim_Resultado!X245</f>
        <v>64469.174270000003</v>
      </c>
      <c r="L4" s="1">
        <f>PLANEL_GerPT_Trim_Resultado!Y245</f>
        <v>57246.821129999997</v>
      </c>
      <c r="M4" s="1">
        <f>PLANEL_GerPT_Trim_Resultado!Z245</f>
        <v>54354.527690000003</v>
      </c>
      <c r="N4" s="1">
        <f>PLANEL_GerPT_Trim_Resultado!AA245</f>
        <v>59986.866560000002</v>
      </c>
      <c r="O4" s="1">
        <f>PLANEL_GerPT_Trim_Resultado!AB245</f>
        <v>69810.352209999997</v>
      </c>
      <c r="P4" s="1">
        <f>PLANEL_GerPT_Trim_Resultado!AC245</f>
        <v>63288.722289999998</v>
      </c>
      <c r="Q4" s="1">
        <f>PLANEL_GerPT_Trim_Resultado!AD245</f>
        <v>54260.295440000002</v>
      </c>
      <c r="R4" s="1">
        <f>PLANEL_GerPT_Trim_Resultado!AE245</f>
        <v>62366.094420000001</v>
      </c>
      <c r="S4" s="1">
        <f>PLANEL_GerPT_Trim_Resultado!AF245</f>
        <v>68759.767399999997</v>
      </c>
      <c r="T4" s="1">
        <f>PLANEL_GerPT_Trim_Resultado!AG245</f>
        <v>66785.89099</v>
      </c>
      <c r="U4" s="1">
        <f>PLANEL_GerPT_Trim_Resultado!AH245</f>
        <v>60773.823810000002</v>
      </c>
      <c r="V4" s="1">
        <f>PLANEL_GerPT_Trim_Resultado!AI245</f>
        <v>64900.37487</v>
      </c>
      <c r="W4" s="1">
        <f>PLANEL_GerPT_Trim_Resultado!AJ245</f>
        <v>72343.292409999995</v>
      </c>
      <c r="X4" s="1">
        <f>PLANEL_GerPT_Trim_Resultado!AK245</f>
        <v>68544.974969999996</v>
      </c>
      <c r="Y4" s="1">
        <f>PLANEL_GerPT_Trim_Resultado!AL245</f>
        <v>64774.804649999998</v>
      </c>
      <c r="Z4" s="1">
        <f>PLANEL_GerPT_Trim_Resultado!AM245</f>
        <v>70309.448380000002</v>
      </c>
      <c r="AA4" s="1">
        <f>PLANEL_GerPT_Trim_Resultado!AN245</f>
        <v>79993.403770000004</v>
      </c>
      <c r="AB4" s="1">
        <f>PLANEL_GerPT_Trim_Resultado!AO245</f>
        <v>70480.752500000002</v>
      </c>
      <c r="AC4" s="1">
        <f>PLANEL_GerPT_Trim_Resultado!AP245</f>
        <v>67949.144639999999</v>
      </c>
      <c r="AD4" s="1">
        <f>PLANEL_GerPT_Trim_Resultado!AQ245</f>
        <v>71496.942660000001</v>
      </c>
      <c r="AE4" s="1">
        <f>PLANEL_GerPT_Trim_Resultado!AR245</f>
        <v>80118.843370000002</v>
      </c>
      <c r="AF4" s="1">
        <f>PLANEL_GerPT_Trim_Resultado!AS245</f>
        <v>73363.151849999995</v>
      </c>
      <c r="AG4" s="1">
        <f>PLANEL_GerPT_Trim_Resultado!AT245</f>
        <v>65302.694680000001</v>
      </c>
      <c r="AH4" s="1">
        <f>PLANEL_GerPT_Trim_Resultado!AU245</f>
        <v>71296.105339999995</v>
      </c>
      <c r="AI4" s="1">
        <f>PLANEL_GerPT_Trim_Resultado!AV245</f>
        <v>80141.590360000002</v>
      </c>
      <c r="AJ4" s="1">
        <f>PLANEL_GerPT_Trim_Resultado!AW245</f>
        <v>75279.444189999995</v>
      </c>
      <c r="AK4" s="1">
        <f>PLANEL_GerPT_Trim_Resultado!AX245</f>
        <v>71232.463759999999</v>
      </c>
      <c r="AL4" s="1">
        <f>PLANEL_GerPT_Trim_Resultado!AY245</f>
        <v>72833.641329999999</v>
      </c>
      <c r="AM4" s="1">
        <f>PLANEL_GerPT_Trim_Resultado!AZ245</f>
        <v>80428.420169999998</v>
      </c>
      <c r="AN4" s="1">
        <f>PLANEL_GerPT_Trim_Resultado!BA245</f>
        <v>73728.650630000004</v>
      </c>
      <c r="AO4" s="1">
        <f>PLANEL_GerPT_Trim_Resultado!BB245</f>
        <v>71106.097429999994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73690.041389999999</v>
      </c>
      <c r="AS4" s="1">
        <f>PLANEL_GerPT_Trim_Resultado!BF245</f>
        <v>67165.401740000001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74842.578800000003</v>
      </c>
      <c r="AW4" s="1">
        <f>PLANEL_GerPT_Trim_Resultado!BJ245</f>
        <v>69793.240699999995</v>
      </c>
      <c r="AX4" s="1">
        <f>PLANEL_GerPT_Trim_Resultado!BK245</f>
        <v>74390.756370000003</v>
      </c>
      <c r="AY4" s="1">
        <f>PLANEL_GerPT_Trim_Resultado!BL245</f>
        <v>81471.864170000001</v>
      </c>
      <c r="AZ4" s="1">
        <f>PLANEL_GerPT_Trim_Resultado!BM245</f>
        <v>77913.872539999997</v>
      </c>
      <c r="BA4" s="1">
        <f>PLANEL_GerPT_Trim_Resultado!BN245</f>
        <v>72863.575419999994</v>
      </c>
      <c r="BB4" s="1">
        <f>PLANEL_GerPT_Trim_Resultado!BO245</f>
        <v>74540.396640000006</v>
      </c>
      <c r="BC4" s="1">
        <f>PLANEL_GerPT_Trim_Resultado!BP245</f>
        <v>84473.596810000003</v>
      </c>
      <c r="BD4" s="1">
        <f>PLANEL_GerPT_Trim_Resultado!BQ245</f>
        <v>77333.621870000003</v>
      </c>
      <c r="BE4" s="1">
        <f>PLANEL_GerPT_Trim_Resultado!BR245</f>
        <v>70384.779739999998</v>
      </c>
      <c r="BF4" s="1">
        <f>PLANEL_GerPT_Trim_Resultado!BS245</f>
        <v>76288.102769999998</v>
      </c>
      <c r="BG4" s="1">
        <f>PLANEL_GerPT_Trim_Resultado!BT245</f>
        <v>86222.531310000006</v>
      </c>
      <c r="BH4" s="1">
        <f>PLANEL_GerPT_Trim_Resultado!BU245</f>
        <v>81048.335789999997</v>
      </c>
      <c r="BI4" s="1">
        <f>PLANEL_GerPT_Trim_Resultado!BV245</f>
        <v>74280.970090000003</v>
      </c>
      <c r="BJ4" s="1">
        <f>PLANEL_GerPT_Trim_Resultado!BW245</f>
        <v>78465.339919999999</v>
      </c>
      <c r="BK4" s="1">
        <f>PLANEL_GerPT_Trim_Resultado!BX245</f>
        <v>90697.832869999998</v>
      </c>
      <c r="BL4" s="1">
        <f>PLANEL_GerPT_Trim_Resultado!BY245</f>
        <v>84610.436350000004</v>
      </c>
      <c r="BM4" s="1">
        <f>PLANEL_GerPT_Trim_Resultado!BZ245</f>
        <v>71995.443870000003</v>
      </c>
      <c r="BN4" s="1">
        <f>PLANEL_GerPT_Trim_Resultado!CA245</f>
        <v>81440.026620000004</v>
      </c>
      <c r="BO4" s="1">
        <f>PLANEL_GerPT_Trim_Resultado!CB245</f>
        <v>95266.434070000003</v>
      </c>
      <c r="BP4" s="1">
        <f>PLANEL_GerPT_Trim_Resultado!CC245</f>
        <v>83762.855800000005</v>
      </c>
      <c r="BQ4" s="1">
        <f>PLANEL_GerPT_Trim_Resultado!CD245</f>
        <v>77512.299629999994</v>
      </c>
      <c r="BR4" s="1">
        <f>PLANEL_GerPT_Trim_Resultado!CE245</f>
        <v>85193.479389999993</v>
      </c>
      <c r="BS4" s="1">
        <f>PLANEL_GerPT_Trim_Resultado!CF245</f>
        <v>96169.873829999997</v>
      </c>
      <c r="BT4" s="1">
        <f>PLANEL_GerPT_Trim_Resultado!CG245</f>
        <v>84831.808520000006</v>
      </c>
      <c r="BU4" s="1">
        <f>PLANEL_GerPT_Trim_Resultado!CH245</f>
        <v>78882.03688</v>
      </c>
      <c r="BV4" s="1">
        <f>PLANEL_GerPT_Trim_Resultado!CI245</f>
        <v>85666.373630000002</v>
      </c>
      <c r="BW4" s="1">
        <f>PLANEL_GerPT_Trim_Resultado!CJ245</f>
        <v>97159.37887</v>
      </c>
      <c r="BX4" s="1">
        <f>PLANEL_GerPT_Trim_Resultado!CK245</f>
        <v>84349.489119999998</v>
      </c>
      <c r="BY4" s="1">
        <f>PLANEL_GerPT_Trim_Resultado!CL245</f>
        <v>76652.328420000005</v>
      </c>
      <c r="BZ4" s="1">
        <f>PLANEL_GerPT_Trim_Resultado!CM245</f>
        <v>86261.154609999998</v>
      </c>
      <c r="CA4" s="1">
        <f>PLANEL_GerPT_Trim_Resultado!CN245</f>
        <v>98403.765939999997</v>
      </c>
      <c r="CB4" s="1">
        <f>PLANEL_GerPT_Trim_Resultado!CO245</f>
        <v>86605.537580000004</v>
      </c>
      <c r="CC4" s="1">
        <f>PLANEL_GerPT_Trim_Resultado!CP245</f>
        <v>80430.920830000003</v>
      </c>
      <c r="CD4" s="1">
        <f>PLANEL_GerPT_Trim_Resultado!CQ245</f>
        <v>86976.347439999998</v>
      </c>
      <c r="CE4" s="1">
        <f>PLANEL_GerPT_Trim_Resultado!CR245</f>
        <v>99932.222800000003</v>
      </c>
      <c r="CF4" s="1">
        <f>PLANEL_GerPT_Trim_Resultado!CS245</f>
        <v>87092.977069999994</v>
      </c>
      <c r="CG4" s="1">
        <f>PLANEL_GerPT_Trim_Resultado!CT245</f>
        <v>78934.512749999994</v>
      </c>
      <c r="CH4" s="1">
        <f>PLANEL_GerPT_Trim_Resultado!CU245</f>
        <v>87865.793239999999</v>
      </c>
      <c r="CI4" s="1">
        <f>PLANEL_GerPT_Trim_Resultado!CV245</f>
        <v>101452.1367</v>
      </c>
      <c r="CJ4" s="1">
        <f>PLANEL_GerPT_Trim_Resultado!CW245</f>
        <v>85319.327999999994</v>
      </c>
      <c r="CK4" s="1">
        <f>PLANEL_GerPT_Trim_Resultado!CX245</f>
        <v>81076.011689999999</v>
      </c>
      <c r="CL4" s="1">
        <f>PLANEL_GerPT_Trim_Resultado!CY245</f>
        <v>88738.996700000003</v>
      </c>
      <c r="CM4" s="1">
        <f>PLANEL_GerPT_Trim_Resultado!CZ245</f>
        <v>103402.00539999999</v>
      </c>
      <c r="CN4" s="1">
        <f>PLANEL_GerPT_Trim_Resultado!DA245</f>
        <v>89193.807879999993</v>
      </c>
      <c r="CO4" s="1">
        <f>PLANEL_GerPT_Trim_Resultado!DB245</f>
        <v>78225.900500000003</v>
      </c>
      <c r="CP4" s="1">
        <f>PLANEL_GerPT_Trim_Resultado!DC245</f>
        <v>90312.923609999998</v>
      </c>
      <c r="CQ4" s="1">
        <f>PLANEL_GerPT_Trim_Resultado!DD245</f>
        <v>104229.2741</v>
      </c>
      <c r="CR4" s="1">
        <f>PLANEL_GerPT_Trim_Resultado!DE245</f>
        <v>88427.311740000005</v>
      </c>
      <c r="CS4" s="1">
        <f>PLANEL_GerPT_Trim_Resultado!DF245</f>
        <v>82423.330189999993</v>
      </c>
      <c r="CT4" s="1">
        <f>PLANEL_GerPT_Trim_Resultado!DG245</f>
        <v>90974.404490000001</v>
      </c>
      <c r="CU4" s="1">
        <f>PLANEL_GerPT_Trim_Resultado!DH245</f>
        <v>106255.78109999999</v>
      </c>
      <c r="CV4" s="1">
        <f>PLANEL_GerPT_Trim_Resultado!DI245</f>
        <v>92524.232459999999</v>
      </c>
      <c r="CW4" s="1">
        <f>PLANEL_GerPT_Trim_Resultado!DJ245</f>
        <v>79511.828179999997</v>
      </c>
      <c r="CX4" s="1">
        <f>PLANEL_GerPT_Trim_Resultado!DK245</f>
        <v>92947.609299999996</v>
      </c>
      <c r="CY4" s="68">
        <f>PLANEL_GerPT_Trim_Resultado!DL245</f>
        <v>107442.3315</v>
      </c>
      <c r="CZ4" s="68">
        <f>PLANEL_GerPT_Trim_Resultado!DM245</f>
        <v>90818.93995</v>
      </c>
      <c r="DA4" s="68">
        <f>PLANEL_GerPT_Trim_Resultado!DN245</f>
        <v>80912.930869999997</v>
      </c>
      <c r="DB4" s="68">
        <f>PLANEL_GerPT_Trim_Resultado!DO245</f>
        <v>92947.609299999996</v>
      </c>
      <c r="DC4" s="1">
        <f>PLANEL_GerPT_Trim_Resultado!DP245</f>
        <v>107785.5246</v>
      </c>
      <c r="DD4" s="1">
        <f>PLANEL_GerPT_Trim_Resultado!DQ245</f>
        <v>90847.300829999993</v>
      </c>
      <c r="DE4" s="1">
        <f>PLANEL_GerPT_Trim_Resultado!DR245</f>
        <v>80060.72898</v>
      </c>
      <c r="DF4" s="1">
        <f>PLANEL_GerPT_Trim_Resultado!DS245</f>
        <v>92947.609299999996</v>
      </c>
      <c r="DG4" s="1">
        <f>PLANEL_GerPT_Trim_Resultado!DT245</f>
        <v>108041.67660000001</v>
      </c>
      <c r="DH4" s="1">
        <f>PLANEL_GerPT_Trim_Resultado!DU245</f>
        <v>91285.746329999994</v>
      </c>
      <c r="DI4" s="1">
        <f>PLANEL_GerPT_Trim_Resultado!DV245</f>
        <v>81304.243289999999</v>
      </c>
      <c r="DJ4" s="1">
        <f>PLANEL_GerPT_Trim_Resultado!DW245</f>
        <v>92947.609299999996</v>
      </c>
      <c r="DK4" s="1">
        <f>PLANEL_GerPT_Trim_Resultado!DX245</f>
        <v>108544.6002</v>
      </c>
      <c r="DL4" s="1">
        <f>PLANEL_GerPT_Trim_Resultado!DY245</f>
        <v>91976.631930000003</v>
      </c>
      <c r="DM4" s="1">
        <f>PLANEL_GerPT_Trim_Resultado!DZ245</f>
        <v>79566.859519999998</v>
      </c>
      <c r="DN4" s="1">
        <f>PLANEL_GerPT_Trim_Resultado!EA245</f>
        <v>93210.858380000005</v>
      </c>
      <c r="DO4" s="1">
        <f>PLANEL_GerPT_Trim_Resultado!EB245</f>
        <v>108912.6176</v>
      </c>
      <c r="DP4" s="1">
        <f>PLANEL_GerPT_Trim_Resultado!EC245</f>
        <v>93149.02046</v>
      </c>
      <c r="DQ4" s="1">
        <f>PLANEL_GerPT_Trim_Resultado!ED245</f>
        <v>81121.614230000007</v>
      </c>
      <c r="DR4" s="1">
        <f>PLANEL_GerPT_Trim_Resultado!EE245</f>
        <v>93318.402660000007</v>
      </c>
      <c r="DS4" s="1">
        <f>PLANEL_GerPT_Trim_Resultado!EF245</f>
        <v>108912.6176</v>
      </c>
      <c r="DT4" s="1">
        <f>PLANEL_GerPT_Trim_Resultado!EG245</f>
        <v>92659.402740000005</v>
      </c>
      <c r="DU4" s="1">
        <f>PLANEL_GerPT_Trim_Resultado!EH245</f>
        <v>81789.923710000003</v>
      </c>
      <c r="DV4" s="1">
        <f>PLANEL_GerPT_Trim_Resultado!EI245</f>
        <v>92976.542530000006</v>
      </c>
      <c r="DW4" s="1">
        <f>PLANEL_GerPT_Trim_Resultado!EJ245</f>
        <v>109035.0769</v>
      </c>
      <c r="DX4" s="1">
        <f>PLANEL_GerPT_Trim_Resultado!EK245</f>
        <v>93272.586760000006</v>
      </c>
      <c r="DY4" s="1">
        <f>PLANEL_GerPT_Trim_Resultado!EL245</f>
        <v>81321.631949999995</v>
      </c>
      <c r="DZ4" s="1">
        <f>PLANEL_GerPT_Trim_Resultado!EM245</f>
        <v>92682.590580000004</v>
      </c>
      <c r="EA4" s="1">
        <f>PLANEL_GerPT_Trim_Resultado!EN245</f>
        <v>109554.56510000001</v>
      </c>
      <c r="EB4" s="1">
        <f>PLANEL_GerPT_Trim_Resultado!EO245</f>
        <v>93800.277660000007</v>
      </c>
      <c r="EC4" s="1">
        <f>PLANEL_GerPT_Trim_Resultado!EP245</f>
        <v>84012.706189999997</v>
      </c>
      <c r="ED4" s="1">
        <f>PLANEL_GerPT_Trim_Resultado!EQ245</f>
        <v>93212.117289999995</v>
      </c>
      <c r="EE4" s="1">
        <f>PLANEL_GerPT_Trim_Resultado!ER245</f>
        <v>109605.10129999999</v>
      </c>
      <c r="EF4" s="1">
        <f>PLANEL_GerPT_Trim_Resultado!ES245</f>
        <v>93703.7788</v>
      </c>
      <c r="EG4" s="1">
        <f>PLANEL_GerPT_Trim_Resultado!ET245</f>
        <v>80935.561109999995</v>
      </c>
      <c r="EH4" s="1">
        <f>PLANEL_GerPT_Trim_Resultado!EU245</f>
        <v>92804.98947</v>
      </c>
      <c r="EI4" s="1">
        <f>PLANEL_GerPT_Trim_Resultado!EV245</f>
        <v>110032.4911</v>
      </c>
      <c r="EJ4" s="1">
        <f>PLANEL_GerPT_Trim_Resultado!EW245</f>
        <v>94239.313829999999</v>
      </c>
      <c r="EK4" s="1">
        <f>PLANEL_GerPT_Trim_Resultado!EX245</f>
        <v>81739.293040000004</v>
      </c>
      <c r="EL4" s="1">
        <f>PLANEL_GerPT_Trim_Resultado!EY245</f>
        <v>92856.697209999998</v>
      </c>
      <c r="EM4" s="1">
        <f>PLANEL_GerPT_Trim_Resultado!EZ245</f>
        <v>111384.07610000001</v>
      </c>
      <c r="EN4" s="1">
        <f>PLANEL_GerPT_Trim_Resultado!FA245</f>
        <v>95837.549920000005</v>
      </c>
      <c r="EO4" s="1">
        <f>PLANEL_GerPT_Trim_Resultado!FB245</f>
        <v>85140.529779999997</v>
      </c>
      <c r="EP4" s="1">
        <f>PLANEL_GerPT_Trim_Resultado!FC245</f>
        <v>94206.456879999998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4755.6161979999997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4809.1847260000004</v>
      </c>
      <c r="K5" s="1">
        <f>PLANEL_GerPT_Trim_Resultado!X257</f>
        <v>4808.1881979999998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5142.6171279999999</v>
      </c>
      <c r="P5" s="1">
        <f>PLANEL_GerPT_Trim_Resultado!AC257</f>
        <v>5196.5771919999997</v>
      </c>
      <c r="Q5" s="1">
        <f>PLANEL_GerPT_Trim_Resultado!AD257</f>
        <v>4976.5107180000005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3591.7568510000001</v>
      </c>
      <c r="U5" s="1">
        <f>PLANEL_GerPT_Trim_Resultado!AH257</f>
        <v>4986.0609180000001</v>
      </c>
      <c r="V5" s="1">
        <f>PLANEL_GerPT_Trim_Resultado!AI257</f>
        <v>5218.2612259999996</v>
      </c>
      <c r="W5" s="1">
        <f>PLANEL_GerPT_Trim_Resultado!AJ257</f>
        <v>5257.9151080000001</v>
      </c>
      <c r="X5" s="1">
        <f>PLANEL_GerPT_Trim_Resultado!AK257</f>
        <v>5377.9996920000003</v>
      </c>
      <c r="Y5" s="1">
        <f>PLANEL_GerPT_Trim_Resultado!AL257</f>
        <v>3804.0431640000002</v>
      </c>
      <c r="Z5" s="1">
        <f>PLANEL_GerPT_Trim_Resultado!AM257</f>
        <v>5219.1932880000004</v>
      </c>
      <c r="AA5" s="1">
        <f>PLANEL_GerPT_Trim_Resultado!AN257</f>
        <v>5611.1629480000001</v>
      </c>
      <c r="AB5" s="1">
        <f>PLANEL_GerPT_Trim_Resultado!AO257</f>
        <v>7698.7811449999999</v>
      </c>
      <c r="AC5" s="1">
        <f>PLANEL_GerPT_Trim_Resultado!AP257</f>
        <v>7071.9516809999996</v>
      </c>
      <c r="AD5" s="1">
        <f>PLANEL_GerPT_Trim_Resultado!AQ257</f>
        <v>7568.1627520000002</v>
      </c>
      <c r="AE5" s="1">
        <f>PLANEL_GerPT_Trim_Resultado!AR257</f>
        <v>6780.0412729999998</v>
      </c>
      <c r="AF5" s="1">
        <f>PLANEL_GerPT_Trim_Resultado!AS257</f>
        <v>9566.0842100000009</v>
      </c>
      <c r="AG5" s="1">
        <f>PLANEL_GerPT_Trim_Resultado!AT257</f>
        <v>9275.8443179999995</v>
      </c>
      <c r="AH5" s="1">
        <f>PLANEL_GerPT_Trim_Resultado!AU257</f>
        <v>9257.5612259999998</v>
      </c>
      <c r="AI5" s="1">
        <f>PLANEL_GerPT_Trim_Resultado!AV257</f>
        <v>9530.9359480000003</v>
      </c>
      <c r="AJ5" s="1">
        <f>PLANEL_GerPT_Trim_Resultado!AW257</f>
        <v>5491.2871100000002</v>
      </c>
      <c r="AK5" s="1">
        <f>PLANEL_GerPT_Trim_Resultado!AX257</f>
        <v>8327.4860499999995</v>
      </c>
      <c r="AL5" s="1">
        <f>PLANEL_GerPT_Trim_Resultado!AY257</f>
        <v>9177.1732350000002</v>
      </c>
      <c r="AM5" s="1">
        <f>PLANEL_GerPT_Trim_Resultado!AZ257</f>
        <v>12069.783949999999</v>
      </c>
      <c r="AN5" s="1">
        <f>PLANEL_GerPT_Trim_Resultado!BA257</f>
        <v>11993.23833</v>
      </c>
      <c r="AO5" s="1">
        <f>PLANEL_GerPT_Trim_Resultado!BB257</f>
        <v>11640.67814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11925.42102</v>
      </c>
      <c r="AS5" s="1">
        <f>PLANEL_GerPT_Trim_Resultado!BF257</f>
        <v>11805.550520000001</v>
      </c>
      <c r="AT5" s="1">
        <f>PLANEL_GerPT_Trim_Resultado!BG257</f>
        <v>11162.5445</v>
      </c>
      <c r="AU5" s="1">
        <f>PLANEL_GerPT_Trim_Resultado!BH257</f>
        <v>12072.83035</v>
      </c>
      <c r="AV5" s="1">
        <f>PLANEL_GerPT_Trim_Resultado!BI257</f>
        <v>11780.90083</v>
      </c>
      <c r="AW5" s="1">
        <f>PLANEL_GerPT_Trim_Resultado!BJ257</f>
        <v>7643.414718</v>
      </c>
      <c r="AX5" s="1">
        <f>PLANEL_GerPT_Trim_Resultado!BK257</f>
        <v>10961.55243</v>
      </c>
      <c r="AY5" s="1">
        <f>PLANEL_GerPT_Trim_Resultado!BL257</f>
        <v>12072.83035</v>
      </c>
      <c r="AZ5" s="1">
        <f>PLANEL_GerPT_Trim_Resultado!BM257</f>
        <v>9608.2468100000006</v>
      </c>
      <c r="BA5" s="1">
        <f>PLANEL_GerPT_Trim_Resultado!BN257</f>
        <v>5426.2294279999996</v>
      </c>
      <c r="BB5" s="1">
        <f>PLANEL_GerPT_Trim_Resultado!BO257</f>
        <v>10546.79413</v>
      </c>
      <c r="BC5" s="1">
        <f>PLANEL_GerPT_Trim_Resultado!BP257</f>
        <v>12072.83035</v>
      </c>
      <c r="BD5" s="1">
        <f>PLANEL_GerPT_Trim_Resultado!BQ257</f>
        <v>10459.54651</v>
      </c>
      <c r="BE5" s="1">
        <f>PLANEL_GerPT_Trim_Resultado!BR257</f>
        <v>8589.4122200000002</v>
      </c>
      <c r="BF5" s="1">
        <f>PLANEL_GerPT_Trim_Resultado!BS257</f>
        <v>11391.43957</v>
      </c>
      <c r="BG5" s="1">
        <f>PLANEL_GerPT_Trim_Resultado!BT257</f>
        <v>13881.923349999999</v>
      </c>
      <c r="BH5" s="1">
        <f>PLANEL_GerPT_Trim_Resultado!BU257</f>
        <v>8738.1275150000001</v>
      </c>
      <c r="BI5" s="1">
        <f>PLANEL_GerPT_Trim_Resultado!BV257</f>
        <v>11684.72298</v>
      </c>
      <c r="BJ5" s="1">
        <f>PLANEL_GerPT_Trim_Resultado!BW257</f>
        <v>11941.45175</v>
      </c>
      <c r="BK5" s="1">
        <f>PLANEL_GerPT_Trim_Resultado!BX257</f>
        <v>13881.923349999999</v>
      </c>
      <c r="BL5" s="1">
        <f>PLANEL_GerPT_Trim_Resultado!BY257</f>
        <v>9597.8340339999995</v>
      </c>
      <c r="BM5" s="1">
        <f>PLANEL_GerPT_Trim_Resultado!BZ257</f>
        <v>13091.752189999999</v>
      </c>
      <c r="BN5" s="1">
        <f>PLANEL_GerPT_Trim_Resultado!CA257</f>
        <v>13640.54213</v>
      </c>
      <c r="BO5" s="1">
        <f>PLANEL_GerPT_Trim_Resultado!CB257</f>
        <v>13881.923349999999</v>
      </c>
      <c r="BP5" s="1">
        <f>PLANEL_GerPT_Trim_Resultado!CC257</f>
        <v>11589.045630000001</v>
      </c>
      <c r="BQ5" s="1">
        <f>PLANEL_GerPT_Trim_Resultado!CD257</f>
        <v>13666.02224</v>
      </c>
      <c r="BR5" s="1">
        <f>PLANEL_GerPT_Trim_Resultado!CE257</f>
        <v>13642.13673</v>
      </c>
      <c r="BS5" s="1">
        <f>PLANEL_GerPT_Trim_Resultado!CF257</f>
        <v>13881.923349999999</v>
      </c>
      <c r="BT5" s="1">
        <f>PLANEL_GerPT_Trim_Resultado!CG257</f>
        <v>13287.484930000001</v>
      </c>
      <c r="BU5" s="1">
        <f>PLANEL_GerPT_Trim_Resultado!CH257</f>
        <v>11906.222239999999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12218.76405</v>
      </c>
      <c r="BY5" s="1">
        <f>PLANEL_GerPT_Trim_Resultado!CL257</f>
        <v>11171.86249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10612.41488</v>
      </c>
      <c r="CC5" s="1">
        <f>PLANEL_GerPT_Trim_Resultado!CP257</f>
        <v>13614.160620000001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12139.132809999999</v>
      </c>
      <c r="CG5" s="1">
        <f>PLANEL_GerPT_Trim_Resultado!CT257</f>
        <v>13745.33324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14038.891310000001</v>
      </c>
      <c r="CK5" s="1">
        <f>PLANEL_GerPT_Trim_Resultado!CX257</f>
        <v>11413.83525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12401.692349999999</v>
      </c>
      <c r="CO5" s="1">
        <f>PLANEL_GerPT_Trim_Resultado!DB257</f>
        <v>13518.238579999999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14038.891310000001</v>
      </c>
      <c r="CS5" s="1">
        <f>PLANEL_GerPT_Trim_Resultado!DF257</f>
        <v>7412.280761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14038.891310000001</v>
      </c>
      <c r="CW5" s="1">
        <f>PLANEL_GerPT_Trim_Resultado!DJ257</f>
        <v>12088.47085</v>
      </c>
      <c r="CX5" s="1">
        <f>PLANEL_GerPT_Trim_Resultado!DK257</f>
        <v>13642.13673</v>
      </c>
      <c r="CY5" s="68">
        <f>PLANEL_GerPT_Trim_Resultado!DL257</f>
        <v>13881.923349999999</v>
      </c>
      <c r="CZ5" s="68">
        <f>PLANEL_GerPT_Trim_Resultado!DM257</f>
        <v>14038.891310000001</v>
      </c>
      <c r="DA5" s="68">
        <f>PLANEL_GerPT_Trim_Resultado!DN257</f>
        <v>11178.008239999999</v>
      </c>
      <c r="DB5" s="68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14038.891310000001</v>
      </c>
      <c r="DE5" s="1">
        <f>PLANEL_GerPT_Trim_Resultado!DR257</f>
        <v>11177.732840000001</v>
      </c>
      <c r="DF5" s="1">
        <f>PLANEL_GerPT_Trim_Resultado!DS257</f>
        <v>13642.13673</v>
      </c>
      <c r="DG5" s="1">
        <f>PLANEL_GerPT_Trim_Resultado!DT257</f>
        <v>13881.923349999999</v>
      </c>
      <c r="DH5" s="1">
        <f>PLANEL_GerPT_Trim_Resultado!DU257</f>
        <v>14038.891310000001</v>
      </c>
      <c r="DI5" s="1">
        <f>PLANEL_GerPT_Trim_Resultado!DV257</f>
        <v>9589.3830429999998</v>
      </c>
      <c r="DJ5" s="1">
        <f>PLANEL_GerPT_Trim_Resultado!DW257</f>
        <v>13642.13673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11129.34539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13409.90691</v>
      </c>
      <c r="DQ5" s="1">
        <f>PLANEL_GerPT_Trim_Resultado!ED257</f>
        <v>9667.7242380000007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11320.16626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13566.13567</v>
      </c>
      <c r="DY5" s="1">
        <f>PLANEL_GerPT_Trim_Resultado!EL257</f>
        <v>9565.4004970000005</v>
      </c>
      <c r="DZ5" s="1">
        <f>PLANEL_GerPT_Trim_Resultado!EM257</f>
        <v>13642.13673</v>
      </c>
      <c r="EA5" s="1">
        <f>PLANEL_GerPT_Trim_Resultado!EN257</f>
        <v>13881.923349999999</v>
      </c>
      <c r="EB5" s="1">
        <f>PLANEL_GerPT_Trim_Resultado!EO257</f>
        <v>13827.45916</v>
      </c>
      <c r="EC5" s="1">
        <f>PLANEL_GerPT_Trim_Resultado!EP257</f>
        <v>11760.150320000001</v>
      </c>
      <c r="ED5" s="1">
        <f>PLANEL_GerPT_Trim_Resultado!EQ257</f>
        <v>13642.13673</v>
      </c>
      <c r="EE5" s="1">
        <f>PLANEL_GerPT_Trim_Resultado!ER257</f>
        <v>13881.923349999999</v>
      </c>
      <c r="EF5" s="1">
        <f>PLANEL_GerPT_Trim_Resultado!ES257</f>
        <v>14038.891310000001</v>
      </c>
      <c r="EG5" s="1">
        <f>PLANEL_GerPT_Trim_Resultado!ET257</f>
        <v>11178.008239999999</v>
      </c>
      <c r="EH5" s="1">
        <f>PLANEL_GerPT_Trim_Resultado!EU257</f>
        <v>13642.13673</v>
      </c>
      <c r="EI5" s="1">
        <f>PLANEL_GerPT_Trim_Resultado!EV257</f>
        <v>13881.923349999999</v>
      </c>
      <c r="EJ5" s="1">
        <f>PLANEL_GerPT_Trim_Resultado!EW257</f>
        <v>14038.891310000001</v>
      </c>
      <c r="EK5" s="1">
        <f>PLANEL_GerPT_Trim_Resultado!EX257</f>
        <v>9770.9812380000003</v>
      </c>
      <c r="EL5" s="1">
        <f>PLANEL_GerPT_Trim_Resultado!EY257</f>
        <v>13642.13673</v>
      </c>
      <c r="EM5" s="1">
        <f>PLANEL_GerPT_Trim_Resultado!EZ257</f>
        <v>13881.923349999999</v>
      </c>
      <c r="EN5" s="1">
        <f>PLANEL_GerPT_Trim_Resultado!FA257</f>
        <v>14038.891310000001</v>
      </c>
      <c r="EO5" s="1">
        <f>PLANEL_GerPT_Trim_Resultado!FB257</f>
        <v>6897.7256820000002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3285.524711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2609.9051589999999</v>
      </c>
      <c r="P7" s="18">
        <f>PLANEL_GerPT_Trim_Resultado!AC149</f>
        <v>3488.0218009999999</v>
      </c>
      <c r="Q7" s="18">
        <f>PLANEL_GerPT_Trim_Resultado!AD149</f>
        <v>3699.3079590000002</v>
      </c>
      <c r="R7" s="18">
        <f>PLANEL_GerPT_Trim_Resultado!AE149</f>
        <v>3699.3079590000002</v>
      </c>
      <c r="S7" s="18">
        <f>PLANEL_GerPT_Trim_Resultado!AF149</f>
        <v>4094.4035990000002</v>
      </c>
      <c r="T7" s="18">
        <f>PLANEL_GerPT_Trim_Resultado!AG149</f>
        <v>3699.3079590000002</v>
      </c>
      <c r="U7" s="18">
        <f>PLANEL_GerPT_Trim_Resultado!AH149</f>
        <v>3488.0218009999999</v>
      </c>
      <c r="V7" s="18">
        <f>PLANEL_GerPT_Trim_Resultado!AI149</f>
        <v>4094.4035990000002</v>
      </c>
      <c r="W7" s="18">
        <f>PLANEL_GerPT_Trim_Resultado!AJ149</f>
        <v>4305.6897570000001</v>
      </c>
      <c r="X7" s="18">
        <f>PLANEL_GerPT_Trim_Resultado!AK149</f>
        <v>4094.4035990000002</v>
      </c>
      <c r="Y7" s="18">
        <f>PLANEL_GerPT_Trim_Resultado!AL149</f>
        <v>3699.3079590000002</v>
      </c>
      <c r="Z7" s="18">
        <f>PLANEL_GerPT_Trim_Resultado!AM149</f>
        <v>3699.3079590000002</v>
      </c>
      <c r="AA7" s="18">
        <f>PLANEL_GerPT_Trim_Resultado!AN149</f>
        <v>2920.390813</v>
      </c>
      <c r="AB7" s="18">
        <f>PLANEL_GerPT_Trim_Resultado!AO149</f>
        <v>3488.0218009999999</v>
      </c>
      <c r="AC7" s="18">
        <f>PLANEL_GerPT_Trim_Resultado!AP149</f>
        <v>4094.4035990000002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1839.4212869999999</v>
      </c>
      <c r="AG7" s="18">
        <f>PLANEL_GerPT_Trim_Resultado!AT149</f>
        <v>4094.4035990000002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3880.2750270000001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2660.0264050000001</v>
      </c>
      <c r="AO7" s="18">
        <f>PLANEL_GerPT_Trim_Resultado!BB149</f>
        <v>2329.413047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2040.85374</v>
      </c>
      <c r="AW7" s="18">
        <f>PLANEL_GerPT_Trim_Resultado!BJ149</f>
        <v>1164.4425470000001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1770.8243460000001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7087.8452459999999</v>
      </c>
      <c r="H8" s="18">
        <f>PLANEL_GerPT_Trim_Resultado!U113+PLANEL_GerPT_Trim_Resultado!U125+PLANEL_GerPT_Trim_Resultado!U137</f>
        <v>6158.006633</v>
      </c>
      <c r="I8" s="18">
        <f>PLANEL_GerPT_Trim_Resultado!V113+PLANEL_GerPT_Trim_Resultado!V125+PLANEL_GerPT_Trim_Resultado!V137</f>
        <v>5700.105697</v>
      </c>
      <c r="J8" s="18">
        <f>PLANEL_GerPT_Trim_Resultado!W113+PLANEL_GerPT_Trim_Resultado!W125+PLANEL_GerPT_Trim_Resultado!W137</f>
        <v>6579.8452159999997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6031.1344419999996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6985.6130649999996</v>
      </c>
      <c r="O8" s="18">
        <f>PLANEL_GerPT_Trim_Resultado!AB113+PLANEL_GerPT_Trim_Resultado!AB125+PLANEL_GerPT_Trim_Resultado!AB137</f>
        <v>3491.1617230000002</v>
      </c>
      <c r="P8" s="18">
        <f>PLANEL_GerPT_Trim_Resultado!AC113+PLANEL_GerPT_Trim_Resultado!AC125+PLANEL_GerPT_Trim_Resultado!AC137</f>
        <v>4237.2823109999999</v>
      </c>
      <c r="Q8" s="18">
        <f>PLANEL_GerPT_Trim_Resultado!AD113+PLANEL_GerPT_Trim_Resultado!AD125+PLANEL_GerPT_Trim_Resultado!AD137</f>
        <v>7423.8186610000002</v>
      </c>
      <c r="R8" s="18">
        <f>PLANEL_GerPT_Trim_Resultado!AE113+PLANEL_GerPT_Trim_Resultado!AE125+PLANEL_GerPT_Trim_Resultado!AE137</f>
        <v>6892.4766099999997</v>
      </c>
      <c r="S8" s="18">
        <f>PLANEL_GerPT_Trim_Resultado!AF113+PLANEL_GerPT_Trim_Resultado!AF125+PLANEL_GerPT_Trim_Resultado!AF137</f>
        <v>7090.4034190000002</v>
      </c>
      <c r="T8" s="18">
        <f>PLANEL_GerPT_Trim_Resultado!AG113+PLANEL_GerPT_Trim_Resultado!AG125+PLANEL_GerPT_Trim_Resultado!AG137</f>
        <v>6881.3911930000004</v>
      </c>
      <c r="U8" s="18">
        <f>PLANEL_GerPT_Trim_Resultado!AH113+PLANEL_GerPT_Trim_Resultado!AH125+PLANEL_GerPT_Trim_Resultado!AH137</f>
        <v>5927.5715739999996</v>
      </c>
      <c r="V8" s="18">
        <f>PLANEL_GerPT_Trim_Resultado!AI113+PLANEL_GerPT_Trim_Resultado!AI125+PLANEL_GerPT_Trim_Resultado!AI137</f>
        <v>6234.4576120000002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4509.2380999999996</v>
      </c>
      <c r="Y8" s="18">
        <f>PLANEL_GerPT_Trim_Resultado!AL113+PLANEL_GerPT_Trim_Resultado!AL125+PLANEL_GerPT_Trim_Resultado!AL137</f>
        <v>8264.3206819999996</v>
      </c>
      <c r="Z8" s="18">
        <f>PLANEL_GerPT_Trim_Resultado!AM113+PLANEL_GerPT_Trim_Resultado!AM125+PLANEL_GerPT_Trim_Resultado!AM137</f>
        <v>4520.0779160000002</v>
      </c>
      <c r="AA8" s="18">
        <f>PLANEL_GerPT_Trim_Resultado!AN113+PLANEL_GerPT_Trim_Resultado!AN125+PLANEL_GerPT_Trim_Resultado!AN137</f>
        <v>6715.7731640000002</v>
      </c>
      <c r="AB8" s="18">
        <f>PLANEL_GerPT_Trim_Resultado!AO113+PLANEL_GerPT_Trim_Resultado!AO125+PLANEL_GerPT_Trim_Resultado!AO137</f>
        <v>4382.331518</v>
      </c>
      <c r="AC8" s="18">
        <f>PLANEL_GerPT_Trim_Resultado!AP113+PLANEL_GerPT_Trim_Resultado!AP125+PLANEL_GerPT_Trim_Resultado!AP137</f>
        <v>5638.5947269999997</v>
      </c>
      <c r="AD8" s="18">
        <f>PLANEL_GerPT_Trim_Resultado!AQ113+PLANEL_GerPT_Trim_Resultado!AQ125+PLANEL_GerPT_Trim_Resultado!AQ137</f>
        <v>5932.7826670000004</v>
      </c>
      <c r="AE8" s="18">
        <f>PLANEL_GerPT_Trim_Resultado!AR113+PLANEL_GerPT_Trim_Resultado!AR125+PLANEL_GerPT_Trim_Resultado!AR137</f>
        <v>6213.7760770000004</v>
      </c>
      <c r="AF8" s="18">
        <f>PLANEL_GerPT_Trim_Resultado!AS113+PLANEL_GerPT_Trim_Resultado!AS125+PLANEL_GerPT_Trim_Resultado!AS137</f>
        <v>5129.2320369999998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7023.2715330000001</v>
      </c>
      <c r="AJ8" s="18">
        <f>PLANEL_GerPT_Trim_Resultado!AW113+PLANEL_GerPT_Trim_Resultado!AW125+PLANEL_GerPT_Trim_Resultado!AW137</f>
        <v>6607.305746</v>
      </c>
      <c r="AK8" s="18">
        <f>PLANEL_GerPT_Trim_Resultado!AX113+PLANEL_GerPT_Trim_Resultado!AX125+PLANEL_GerPT_Trim_Resultado!AX137</f>
        <v>7079.9303319999999</v>
      </c>
      <c r="AL8" s="18">
        <f>PLANEL_GerPT_Trim_Resultado!AY113+PLANEL_GerPT_Trim_Resultado!AY125+PLANEL_GerPT_Trim_Resultado!AY137</f>
        <v>8285.0938709999991</v>
      </c>
      <c r="AM8" s="18">
        <f>PLANEL_GerPT_Trim_Resultado!AZ113+PLANEL_GerPT_Trim_Resultado!AZ125+PLANEL_GerPT_Trim_Resultado!AZ137</f>
        <v>8693.3529710000003</v>
      </c>
      <c r="AN8" s="18">
        <f>PLANEL_GerPT_Trim_Resultado!BA113+PLANEL_GerPT_Trim_Resultado!BA125+PLANEL_GerPT_Trim_Resultado!BA137</f>
        <v>6996.0557559999997</v>
      </c>
      <c r="AO8" s="18">
        <f>PLANEL_GerPT_Trim_Resultado!BB113+PLANEL_GerPT_Trim_Resultado!BB125+PLANEL_GerPT_Trim_Resultado!BB137</f>
        <v>7817.7030930000001</v>
      </c>
      <c r="AP8" s="18">
        <f>PLANEL_GerPT_Trim_Resultado!BC113+PLANEL_GerPT_Trim_Resultado!BC125+PLANEL_GerPT_Trim_Resultado!BC137</f>
        <v>8698.8516440000003</v>
      </c>
      <c r="AQ8" s="18">
        <f>PLANEL_GerPT_Trim_Resultado!BD113+PLANEL_GerPT_Trim_Resultado!BD125+PLANEL_GerPT_Trim_Resultado!BD137</f>
        <v>6251.4275790000002</v>
      </c>
      <c r="AR8" s="18">
        <f>PLANEL_GerPT_Trim_Resultado!BE113+PLANEL_GerPT_Trim_Resultado!BE125+PLANEL_GerPT_Trim_Resultado!BE137</f>
        <v>6251.4275790000002</v>
      </c>
      <c r="AS8" s="18">
        <f>PLANEL_GerPT_Trim_Resultado!BF113+PLANEL_GerPT_Trim_Resultado!BF125+PLANEL_GerPT_Trim_Resultado!BF137</f>
        <v>3594.7190700000001</v>
      </c>
      <c r="AT8" s="18">
        <f>PLANEL_GerPT_Trim_Resultado!BG113+PLANEL_GerPT_Trim_Resultado!BG125+PLANEL_GerPT_Trim_Resultado!BG137</f>
        <v>6251.4275790000002</v>
      </c>
      <c r="AU8" s="18">
        <f>PLANEL_GerPT_Trim_Resultado!BH113+PLANEL_GerPT_Trim_Resultado!BH125+PLANEL_GerPT_Trim_Resultado!BH137</f>
        <v>6494.2301539999999</v>
      </c>
      <c r="AV8" s="18">
        <f>PLANEL_GerPT_Trim_Resultado!BI113+PLANEL_GerPT_Trim_Resultado!BI125+PLANEL_GerPT_Trim_Resultado!BI137</f>
        <v>4791.4342660000002</v>
      </c>
      <c r="AW8" s="18">
        <f>PLANEL_GerPT_Trim_Resultado!BJ113+PLANEL_GerPT_Trim_Resultado!BJ125+PLANEL_GerPT_Trim_Resultado!BJ137</f>
        <v>6494.2301539999999</v>
      </c>
      <c r="AX8" s="18">
        <f>PLANEL_GerPT_Trim_Resultado!BK113+PLANEL_GerPT_Trim_Resultado!BK125+PLANEL_GerPT_Trim_Resultado!BK137</f>
        <v>6494.2301539999999</v>
      </c>
      <c r="AY8" s="18">
        <f>PLANEL_GerPT_Trim_Resultado!BL113+PLANEL_GerPT_Trim_Resultado!BL125+PLANEL_GerPT_Trim_Resultado!BL137</f>
        <v>7173.8578630000002</v>
      </c>
      <c r="AZ8" s="18">
        <f>PLANEL_GerPT_Trim_Resultado!BM113+PLANEL_GerPT_Trim_Resultado!BM125+PLANEL_GerPT_Trim_Resultado!BM137</f>
        <v>5745.0801549999996</v>
      </c>
      <c r="BA8" s="18">
        <f>PLANEL_GerPT_Trim_Resultado!BN113+PLANEL_GerPT_Trim_Resultado!BN125+PLANEL_GerPT_Trim_Resultado!BN137</f>
        <v>7173.8578630000002</v>
      </c>
      <c r="BB8" s="18">
        <f>PLANEL_GerPT_Trim_Resultado!BO113+PLANEL_GerPT_Trim_Resultado!BO125+PLANEL_GerPT_Trim_Resultado!BO137</f>
        <v>7173.8578630000002</v>
      </c>
      <c r="BC8" s="18">
        <f>PLANEL_GerPT_Trim_Resultado!BP113+PLANEL_GerPT_Trim_Resultado!BP125+PLANEL_GerPT_Trim_Resultado!BP137</f>
        <v>7343.8823860000002</v>
      </c>
      <c r="BD8" s="18">
        <f>PLANEL_GerPT_Trim_Resultado!BQ113+PLANEL_GerPT_Trim_Resultado!BQ125+PLANEL_GerPT_Trim_Resultado!BQ137</f>
        <v>5809.9259309999998</v>
      </c>
      <c r="BE8" s="18">
        <f>PLANEL_GerPT_Trim_Resultado!BR113+PLANEL_GerPT_Trim_Resultado!BR125+PLANEL_GerPT_Trim_Resultado!BR137</f>
        <v>7343.8823860000002</v>
      </c>
      <c r="BF8" s="18">
        <f>PLANEL_GerPT_Trim_Resultado!BS113+PLANEL_GerPT_Trim_Resultado!BS125+PLANEL_GerPT_Trim_Resultado!BS137</f>
        <v>7343.8823860000002</v>
      </c>
      <c r="BG8" s="18">
        <f>PLANEL_GerPT_Trim_Resultado!BT113+PLANEL_GerPT_Trim_Resultado!BT125+PLANEL_GerPT_Trim_Resultado!BT137</f>
        <v>7343.8823860000002</v>
      </c>
      <c r="BH8" s="18">
        <f>PLANEL_GerPT_Trim_Resultado!BU113+PLANEL_GerPT_Trim_Resultado!BU125+PLANEL_GerPT_Trim_Resultado!BU137</f>
        <v>7343.8823860000002</v>
      </c>
      <c r="BI8" s="18">
        <f>PLANEL_GerPT_Trim_Resultado!BV113+PLANEL_GerPT_Trim_Resultado!BV125+PLANEL_GerPT_Trim_Resultado!BV137</f>
        <v>7343.8823860000002</v>
      </c>
      <c r="BJ8" s="18">
        <f>PLANEL_GerPT_Trim_Resultado!BW113+PLANEL_GerPT_Trim_Resultado!BW125+PLANEL_GerPT_Trim_Resultado!BW137</f>
        <v>7343.8823860000002</v>
      </c>
      <c r="BK8" s="18">
        <f>PLANEL_GerPT_Trim_Resultado!BX113+PLANEL_GerPT_Trim_Resultado!BX125+PLANEL_GerPT_Trim_Resultado!BX137</f>
        <v>7343.8823860000002</v>
      </c>
      <c r="BL8" s="18">
        <f>PLANEL_GerPT_Trim_Resultado!BY113+PLANEL_GerPT_Trim_Resultado!BY125+PLANEL_GerPT_Trim_Resultado!BY137</f>
        <v>5809.9259309999998</v>
      </c>
      <c r="BM8" s="18">
        <f>PLANEL_GerPT_Trim_Resultado!BZ113+PLANEL_GerPT_Trim_Resultado!BZ125+PLANEL_GerPT_Trim_Resultado!BZ137</f>
        <v>7343.8823860000002</v>
      </c>
      <c r="BN8" s="18">
        <f>PLANEL_GerPT_Trim_Resultado!CA113+PLANEL_GerPT_Trim_Resultado!CA125+PLANEL_GerPT_Trim_Resultado!CA137</f>
        <v>7343.8823860000002</v>
      </c>
      <c r="BO8" s="18">
        <f>PLANEL_GerPT_Trim_Resultado!CB113+PLANEL_GerPT_Trim_Resultado!CB125+PLANEL_GerPT_Trim_Resultado!CB137</f>
        <v>6775.7784389999997</v>
      </c>
      <c r="BP8" s="18">
        <f>PLANEL_GerPT_Trim_Resultado!CC113+PLANEL_GerPT_Trim_Resultado!CC125+PLANEL_GerPT_Trim_Resultado!CC137</f>
        <v>6599.0262680000005</v>
      </c>
      <c r="BQ8" s="18">
        <f>PLANEL_GerPT_Trim_Resultado!CD113+PLANEL_GerPT_Trim_Resultado!CD125+PLANEL_GerPT_Trim_Resultado!CD137</f>
        <v>5631.0433000000003</v>
      </c>
      <c r="BR8" s="18">
        <f>PLANEL_GerPT_Trim_Resultado!CE113+PLANEL_GerPT_Trim_Resultado!CE125+PLANEL_GerPT_Trim_Resultado!CE137</f>
        <v>6775.7784389999997</v>
      </c>
      <c r="BS8" s="18">
        <f>PLANEL_GerPT_Trim_Resultado!CF113+PLANEL_GerPT_Trim_Resultado!CF125+PLANEL_GerPT_Trim_Resultado!CF137</f>
        <v>7462.6953199999998</v>
      </c>
      <c r="BT8" s="18">
        <f>PLANEL_GerPT_Trim_Resultado!CG113+PLANEL_GerPT_Trim_Resultado!CG125+PLANEL_GerPT_Trim_Resultado!CG137</f>
        <v>6955.7980353999992</v>
      </c>
      <c r="BU8" s="18">
        <f>PLANEL_GerPT_Trim_Resultado!CH113+PLANEL_GerPT_Trim_Resultado!CH125+PLANEL_GerPT_Trim_Resultado!CH137</f>
        <v>6317.9601810000004</v>
      </c>
      <c r="BV8" s="18">
        <f>PLANEL_GerPT_Trim_Resultado!CI113+PLANEL_GerPT_Trim_Resultado!CI125+PLANEL_GerPT_Trim_Resultado!CI137</f>
        <v>7462.6953199999998</v>
      </c>
      <c r="BW8" s="18">
        <f>PLANEL_GerPT_Trim_Resultado!CJ113+PLANEL_GerPT_Trim_Resultado!CJ125+PLANEL_GerPT_Trim_Resultado!CJ137</f>
        <v>8149.6122009999999</v>
      </c>
      <c r="BX8" s="18">
        <f>PLANEL_GerPT_Trim_Resultado!CK113+PLANEL_GerPT_Trim_Resultado!CK125+PLANEL_GerPT_Trim_Resultado!CK137</f>
        <v>8149.6122009999999</v>
      </c>
      <c r="BY8" s="18">
        <f>PLANEL_GerPT_Trim_Resultado!CL113+PLANEL_GerPT_Trim_Resultado!CL125+PLANEL_GerPT_Trim_Resultado!CL137</f>
        <v>7969.5926049999998</v>
      </c>
      <c r="BZ8" s="18">
        <f>PLANEL_GerPT_Trim_Resultado!CM113+PLANEL_GerPT_Trim_Resultado!CM125+PLANEL_GerPT_Trim_Resultado!CM137</f>
        <v>8149.6122009999999</v>
      </c>
      <c r="CA8" s="18">
        <f>PLANEL_GerPT_Trim_Resultado!CN113+PLANEL_GerPT_Trim_Resultado!CN125+PLANEL_GerPT_Trim_Resultado!CN137</f>
        <v>7842.8209100000004</v>
      </c>
      <c r="CB8" s="18">
        <f>PLANEL_GerPT_Trim_Resultado!CO113+PLANEL_GerPT_Trim_Resultado!CO125+PLANEL_GerPT_Trim_Resultado!CO137</f>
        <v>7842.8209100000004</v>
      </c>
      <c r="CC8" s="18">
        <f>PLANEL_GerPT_Trim_Resultado!CP113+PLANEL_GerPT_Trim_Resultado!CP125+PLANEL_GerPT_Trim_Resultado!CP137</f>
        <v>5315.8072620000003</v>
      </c>
      <c r="CD8" s="18">
        <f>PLANEL_GerPT_Trim_Resultado!CQ113+PLANEL_GerPT_Trim_Resultado!CQ125+PLANEL_GerPT_Trim_Resultado!CQ137</f>
        <v>7842.8209100000004</v>
      </c>
      <c r="CE8" s="18">
        <f>PLANEL_GerPT_Trim_Resultado!CR113+PLANEL_GerPT_Trim_Resultado!CR125+PLANEL_GerPT_Trim_Resultado!CR137</f>
        <v>8529.7377909999996</v>
      </c>
      <c r="CF8" s="18">
        <f>PLANEL_GerPT_Trim_Resultado!CS113+PLANEL_GerPT_Trim_Resultado!CS125+PLANEL_GerPT_Trim_Resultado!CS137</f>
        <v>8169.6985979999999</v>
      </c>
      <c r="CG8" s="18">
        <f>PLANEL_GerPT_Trim_Resultado!CT113+PLANEL_GerPT_Trim_Resultado!CT125+PLANEL_GerPT_Trim_Resultado!CT137</f>
        <v>5822.7045469999994</v>
      </c>
      <c r="CH8" s="18">
        <f>PLANEL_GerPT_Trim_Resultado!CU113+PLANEL_GerPT_Trim_Resultado!CU125+PLANEL_GerPT_Trim_Resultado!CU137</f>
        <v>8529.7377909999996</v>
      </c>
      <c r="CI8" s="18">
        <f>PLANEL_GerPT_Trim_Resultado!CV113+PLANEL_GerPT_Trim_Resultado!CV125+PLANEL_GerPT_Trim_Resultado!CV137</f>
        <v>9216.6546720000006</v>
      </c>
      <c r="CJ8" s="18">
        <f>PLANEL_GerPT_Trim_Resultado!CW113+PLANEL_GerPT_Trim_Resultado!CW125+PLANEL_GerPT_Trim_Resultado!CW137</f>
        <v>9216.6546720000006</v>
      </c>
      <c r="CK8" s="18">
        <f>PLANEL_GerPT_Trim_Resultado!CX113+PLANEL_GerPT_Trim_Resultado!CX125+PLANEL_GerPT_Trim_Resultado!CX137</f>
        <v>9216.6546720000006</v>
      </c>
      <c r="CL8" s="18">
        <f>PLANEL_GerPT_Trim_Resultado!CY113+PLANEL_GerPT_Trim_Resultado!CY125+PLANEL_GerPT_Trim_Resultado!CY137</f>
        <v>9216.6546720000006</v>
      </c>
      <c r="CM8" s="18">
        <f>PLANEL_GerPT_Trim_Resultado!CZ113+PLANEL_GerPT_Trim_Resultado!CZ125+PLANEL_GerPT_Trim_Resultado!CZ137</f>
        <v>9343.8053550000004</v>
      </c>
      <c r="CN8" s="18">
        <f>PLANEL_GerPT_Trim_Resultado!DA113+PLANEL_GerPT_Trim_Resultado!DA125+PLANEL_GerPT_Trim_Resultado!DA137</f>
        <v>9343.8053550000004</v>
      </c>
      <c r="CO8" s="18">
        <f>PLANEL_GerPT_Trim_Resultado!DB113+PLANEL_GerPT_Trim_Resultado!DB125+PLANEL_GerPT_Trim_Resultado!DB137</f>
        <v>8019.05062</v>
      </c>
      <c r="CP8" s="18">
        <f>PLANEL_GerPT_Trim_Resultado!DC113+PLANEL_GerPT_Trim_Resultado!DC125+PLANEL_GerPT_Trim_Resultado!DC137</f>
        <v>9343.8053550000004</v>
      </c>
      <c r="CQ8" s="18">
        <f>PLANEL_GerPT_Trim_Resultado!DD113+PLANEL_GerPT_Trim_Resultado!DD125+PLANEL_GerPT_Trim_Resultado!DD137</f>
        <v>10030.722236</v>
      </c>
      <c r="CR8" s="18">
        <f>PLANEL_GerPT_Trim_Resultado!DE113+PLANEL_GerPT_Trim_Resultado!DE125+PLANEL_GerPT_Trim_Resultado!DE137</f>
        <v>9670.6830430000009</v>
      </c>
      <c r="CS8" s="18">
        <f>PLANEL_GerPT_Trim_Resultado!DF113+PLANEL_GerPT_Trim_Resultado!DF125+PLANEL_GerPT_Trim_Resultado!DF137</f>
        <v>9670.6830430000009</v>
      </c>
      <c r="CT8" s="18">
        <f>PLANEL_GerPT_Trim_Resultado!DG113+PLANEL_GerPT_Trim_Resultado!DG125+PLANEL_GerPT_Trim_Resultado!DG137</f>
        <v>10030.722236</v>
      </c>
      <c r="CU8" s="18">
        <f>PLANEL_GerPT_Trim_Resultado!DH113+PLANEL_GerPT_Trim_Resultado!DH125+PLANEL_GerPT_Trim_Resultado!DH137</f>
        <v>10691.109914000001</v>
      </c>
      <c r="CV8" s="18">
        <f>PLANEL_GerPT_Trim_Resultado!DI113+PLANEL_GerPT_Trim_Resultado!DI125+PLANEL_GerPT_Trim_Resultado!DI137</f>
        <v>10691.109914000001</v>
      </c>
      <c r="CW8" s="18">
        <f>PLANEL_GerPT_Trim_Resultado!DJ113+PLANEL_GerPT_Trim_Resultado!DJ125+PLANEL_GerPT_Trim_Resultado!DJ137</f>
        <v>10511.090317999999</v>
      </c>
      <c r="CX8" s="18">
        <f>PLANEL_GerPT_Trim_Resultado!DK113+PLANEL_GerPT_Trim_Resultado!DK125+PLANEL_GerPT_Trim_Resultado!DK137</f>
        <v>10691.109914000001</v>
      </c>
      <c r="CY8" s="69">
        <f>PLANEL_GerPT_Trim_Resultado!DL113+PLANEL_GerPT_Trim_Resultado!DL125+PLANEL_GerPT_Trim_Resultado!DL137</f>
        <v>10776.906295000001</v>
      </c>
      <c r="CZ8" s="69">
        <f>PLANEL_GerPT_Trim_Resultado!DM113+PLANEL_GerPT_Trim_Resultado!DM125+PLANEL_GerPT_Trim_Resultado!DM137</f>
        <v>10776.906295000001</v>
      </c>
      <c r="DA8" s="69">
        <f>PLANEL_GerPT_Trim_Resultado!DN113+PLANEL_GerPT_Trim_Resultado!DN125+PLANEL_GerPT_Trim_Resultado!DN137</f>
        <v>10776.906295000001</v>
      </c>
      <c r="DB8" s="69">
        <f>PLANEL_GerPT_Trim_Resultado!DO113+PLANEL_GerPT_Trim_Resultado!DO125+PLANEL_GerPT_Trim_Resultado!DO137</f>
        <v>10776.906295000001</v>
      </c>
      <c r="DC8" s="18">
        <f>PLANEL_GerPT_Trim_Resultado!DP113+PLANEL_GerPT_Trim_Resultado!DP125+PLANEL_GerPT_Trim_Resultado!DP137</f>
        <v>10313.876942999999</v>
      </c>
      <c r="DD8" s="18">
        <f>PLANEL_GerPT_Trim_Resultado!DQ113+PLANEL_GerPT_Trim_Resultado!DQ125+PLANEL_GerPT_Trim_Resultado!DQ137</f>
        <v>10313.876942999999</v>
      </c>
      <c r="DE8" s="18">
        <f>PLANEL_GerPT_Trim_Resultado!DR113+PLANEL_GerPT_Trim_Resultado!DR125+PLANEL_GerPT_Trim_Resultado!DR137</f>
        <v>10313.876942999999</v>
      </c>
      <c r="DF8" s="18">
        <f>PLANEL_GerPT_Trim_Resultado!DS113+PLANEL_GerPT_Trim_Resultado!DS125+PLANEL_GerPT_Trim_Resultado!DS137</f>
        <v>10313.876942999999</v>
      </c>
      <c r="DG8" s="18">
        <f>PLANEL_GerPT_Trim_Resultado!DT113+PLANEL_GerPT_Trim_Resultado!DT125+PLANEL_GerPT_Trim_Resultado!DT137</f>
        <v>11000.793824</v>
      </c>
      <c r="DH8" s="18">
        <f>PLANEL_GerPT_Trim_Resultado!DU113+PLANEL_GerPT_Trim_Resultado!DU125+PLANEL_GerPT_Trim_Resultado!DU137</f>
        <v>11000.793824</v>
      </c>
      <c r="DI8" s="18">
        <f>PLANEL_GerPT_Trim_Resultado!DV113+PLANEL_GerPT_Trim_Resultado!DV125+PLANEL_GerPT_Trim_Resultado!DV137</f>
        <v>11000.793824</v>
      </c>
      <c r="DJ8" s="18">
        <f>PLANEL_GerPT_Trim_Resultado!DW113+PLANEL_GerPT_Trim_Resultado!DW125+PLANEL_GerPT_Trim_Resultado!DW137</f>
        <v>11000.793824</v>
      </c>
      <c r="DK8" s="18">
        <f>PLANEL_GerPT_Trim_Resultado!DX113+PLANEL_GerPT_Trim_Resultado!DX125+PLANEL_GerPT_Trim_Resultado!DX137</f>
        <v>11000.793824</v>
      </c>
      <c r="DL8" s="18">
        <f>PLANEL_GerPT_Trim_Resultado!DY113+PLANEL_GerPT_Trim_Resultado!DY125+PLANEL_GerPT_Trim_Resultado!DY137</f>
        <v>11000.793824</v>
      </c>
      <c r="DM8" s="18">
        <f>PLANEL_GerPT_Trim_Resultado!DZ113+PLANEL_GerPT_Trim_Resultado!DZ125+PLANEL_GerPT_Trim_Resultado!DZ137</f>
        <v>11000.793824</v>
      </c>
      <c r="DN8" s="18">
        <f>PLANEL_GerPT_Trim_Resultado!EA113+PLANEL_GerPT_Trim_Resultado!EA125+PLANEL_GerPT_Trim_Resultado!EA137</f>
        <v>11000.793824</v>
      </c>
      <c r="DO8" s="18">
        <f>PLANEL_GerPT_Trim_Resultado!EB113+PLANEL_GerPT_Trim_Resultado!EB125+PLANEL_GerPT_Trim_Resultado!EB137</f>
        <v>11000.793824</v>
      </c>
      <c r="DP8" s="18">
        <f>PLANEL_GerPT_Trim_Resultado!EC113+PLANEL_GerPT_Trim_Resultado!EC125+PLANEL_GerPT_Trim_Resultado!EC137</f>
        <v>11000.793824</v>
      </c>
      <c r="DQ8" s="18">
        <f>PLANEL_GerPT_Trim_Resultado!ED113+PLANEL_GerPT_Trim_Resultado!ED125+PLANEL_GerPT_Trim_Resultado!ED137</f>
        <v>11000.793824</v>
      </c>
      <c r="DR8" s="18">
        <f>PLANEL_GerPT_Trim_Resultado!EE113+PLANEL_GerPT_Trim_Resultado!EE125+PLANEL_GerPT_Trim_Resultado!EE137</f>
        <v>11000.793824</v>
      </c>
      <c r="DS8" s="18">
        <f>PLANEL_GerPT_Trim_Resultado!EF113+PLANEL_GerPT_Trim_Resultado!EF125+PLANEL_GerPT_Trim_Resultado!EF137</f>
        <v>10656.672154</v>
      </c>
      <c r="DT8" s="18">
        <f>PLANEL_GerPT_Trim_Resultado!EG113+PLANEL_GerPT_Trim_Resultado!EG125+PLANEL_GerPT_Trim_Resultado!EG137</f>
        <v>10656.672154</v>
      </c>
      <c r="DU8" s="18">
        <f>PLANEL_GerPT_Trim_Resultado!EH113+PLANEL_GerPT_Trim_Resultado!EH125+PLANEL_GerPT_Trim_Resultado!EH137</f>
        <v>8129.6585059999998</v>
      </c>
      <c r="DV8" s="18">
        <f>PLANEL_GerPT_Trim_Resultado!EI113+PLANEL_GerPT_Trim_Resultado!EI125+PLANEL_GerPT_Trim_Resultado!EI137</f>
        <v>10656.672154</v>
      </c>
      <c r="DW8" s="18">
        <f>PLANEL_GerPT_Trim_Resultado!EJ113+PLANEL_GerPT_Trim_Resultado!EJ125+PLANEL_GerPT_Trim_Resultado!EJ137</f>
        <v>10656.672154</v>
      </c>
      <c r="DX8" s="18">
        <f>PLANEL_GerPT_Trim_Resultado!EK113+PLANEL_GerPT_Trim_Resultado!EK125+PLANEL_GerPT_Trim_Resultado!EK137</f>
        <v>10656.672154</v>
      </c>
      <c r="DY8" s="18">
        <f>PLANEL_GerPT_Trim_Resultado!EL113+PLANEL_GerPT_Trim_Resultado!EL125+PLANEL_GerPT_Trim_Resultado!EL137</f>
        <v>10296.632962</v>
      </c>
      <c r="DZ8" s="18">
        <f>PLANEL_GerPT_Trim_Resultado!EM113+PLANEL_GerPT_Trim_Resultado!EM125+PLANEL_GerPT_Trim_Resultado!EM137</f>
        <v>10656.672154</v>
      </c>
      <c r="EA8" s="18">
        <f>PLANEL_GerPT_Trim_Resultado!EN113+PLANEL_GerPT_Trim_Resultado!EN125+PLANEL_GerPT_Trim_Resultado!EN137</f>
        <v>10656.672154</v>
      </c>
      <c r="EB8" s="18">
        <f>PLANEL_GerPT_Trim_Resultado!EO113+PLANEL_GerPT_Trim_Resultado!EO125+PLANEL_GerPT_Trim_Resultado!EO137</f>
        <v>10656.672154</v>
      </c>
      <c r="EC8" s="18">
        <f>PLANEL_GerPT_Trim_Resultado!EP113+PLANEL_GerPT_Trim_Resultado!EP125+PLANEL_GerPT_Trim_Resultado!EP137</f>
        <v>10656.672154</v>
      </c>
      <c r="ED8" s="18">
        <f>PLANEL_GerPT_Trim_Resultado!EQ113+PLANEL_GerPT_Trim_Resultado!EQ125+PLANEL_GerPT_Trim_Resultado!EQ137</f>
        <v>10656.672154</v>
      </c>
      <c r="EE8" s="18">
        <f>PLANEL_GerPT_Trim_Resultado!ER113+PLANEL_GerPT_Trim_Resultado!ER125+PLANEL_GerPT_Trim_Resultado!ER137</f>
        <v>10656.672154</v>
      </c>
      <c r="EF8" s="18">
        <f>PLANEL_GerPT_Trim_Resultado!ES113+PLANEL_GerPT_Trim_Resultado!ES125+PLANEL_GerPT_Trim_Resultado!ES137</f>
        <v>10656.672154</v>
      </c>
      <c r="EG8" s="18">
        <f>PLANEL_GerPT_Trim_Resultado!ET113+PLANEL_GerPT_Trim_Resultado!ET125+PLANEL_GerPT_Trim_Resultado!ET137</f>
        <v>10656.672154</v>
      </c>
      <c r="EH8" s="18">
        <f>PLANEL_GerPT_Trim_Resultado!EU113+PLANEL_GerPT_Trim_Resultado!EU125+PLANEL_GerPT_Trim_Resultado!EU137</f>
        <v>10656.672154</v>
      </c>
      <c r="EI8" s="18">
        <f>PLANEL_GerPT_Trim_Resultado!EV113+PLANEL_GerPT_Trim_Resultado!EV125+PLANEL_GerPT_Trim_Resultado!EV137</f>
        <v>10656.672154</v>
      </c>
      <c r="EJ8" s="18">
        <f>PLANEL_GerPT_Trim_Resultado!EW113+PLANEL_GerPT_Trim_Resultado!EW125+PLANEL_GerPT_Trim_Resultado!EW137</f>
        <v>10656.672154</v>
      </c>
      <c r="EK8" s="18">
        <f>PLANEL_GerPT_Trim_Resultado!EX113+PLANEL_GerPT_Trim_Resultado!EX125+PLANEL_GerPT_Trim_Resultado!EX137</f>
        <v>10656.672154</v>
      </c>
      <c r="EL8" s="18">
        <f>PLANEL_GerPT_Trim_Resultado!EY113+PLANEL_GerPT_Trim_Resultado!EY125+PLANEL_GerPT_Trim_Resultado!EY137</f>
        <v>10656.672154</v>
      </c>
      <c r="EM8" s="18">
        <f>PLANEL_GerPT_Trim_Resultado!EZ113+PLANEL_GerPT_Trim_Resultado!EZ125+PLANEL_GerPT_Trim_Resultado!EZ137</f>
        <v>10656.672154</v>
      </c>
      <c r="EN8" s="18">
        <f>PLANEL_GerPT_Trim_Resultado!FA113+PLANEL_GerPT_Trim_Resultado!FA125+PLANEL_GerPT_Trim_Resultado!FA137</f>
        <v>10656.672154</v>
      </c>
      <c r="EO8" s="18">
        <f>PLANEL_GerPT_Trim_Resultado!FB113+PLANEL_GerPT_Trim_Resultado!FB125+PLANEL_GerPT_Trim_Resultado!FB137</f>
        <v>10296.632962</v>
      </c>
      <c r="EP8" s="18">
        <f>PLANEL_GerPT_Trim_Resultado!FC113+PLANEL_GerPT_Trim_Resultado!FC125+PLANEL_GerPT_Trim_Resultado!FC137</f>
        <v>10656.672154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845.40288320000002</v>
      </c>
      <c r="P10" s="20">
        <f>PLANEL_GerPT_Trim_Resultado!AC65+PLANEL_GerPT_Trim_Resultado!AC77+PLANEL_GerPT_Trim_Resultado!AC89</f>
        <v>784.02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767.25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990.27</v>
      </c>
      <c r="U10" s="20">
        <f>PLANEL_GerPT_Trim_Resultado!AH65+PLANEL_GerPT_Trim_Resultado!AH77+PLANEL_GerPT_Trim_Resultado!AH89</f>
        <v>801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1255.77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1452.27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1069.77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1204.02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1281.27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405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957.60048519999998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459.13449839999998</v>
      </c>
      <c r="L11" s="20">
        <f>PLANEL_GerPT_Trim_Resultado!Y41+PLANEL_GerPT_Trim_Resultado!Y53</f>
        <v>341.39210059999999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1084.05</v>
      </c>
      <c r="T11" s="20">
        <f>PLANEL_GerPT_Trim_Resultado!AG41+PLANEL_GerPT_Trim_Resultado!AG53</f>
        <v>810.3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270.07499999999999</v>
      </c>
      <c r="Z11" s="20">
        <f>PLANEL_GerPT_Trim_Resultado!AM41+PLANEL_GerPT_Trim_Resultado!AM53</f>
        <v>1084.05</v>
      </c>
      <c r="AA11" s="20">
        <f>PLANEL_GerPT_Trim_Resultado!AN41+PLANEL_GerPT_Trim_Resultado!AN53</f>
        <v>1037.858913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810.3</v>
      </c>
      <c r="AS11" s="20">
        <f>PLANEL_GerPT_Trim_Resultado!BF41+PLANEL_GerPT_Trim_Resultado!BF53</f>
        <v>813.97500000000002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813.97500000000002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813.97500000000002</v>
      </c>
      <c r="BM11" s="20">
        <f>PLANEL_GerPT_Trim_Resultado!BZ41+PLANEL_GerPT_Trim_Resultado!BZ53</f>
        <v>813.97500000000002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1564.1628089999999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1101.0893369999999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1251.178895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1541.7021830000001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4492.5574079999997</v>
      </c>
      <c r="H13" s="1">
        <f>PLANEL_GerPT_Trim_Resultado!U173+PLANEL_GerPT_Trim_Resultado!U185</f>
        <v>2759.76343</v>
      </c>
      <c r="I13" s="1">
        <f>PLANEL_GerPT_Trim_Resultado!V173+PLANEL_GerPT_Trim_Resultado!V185</f>
        <v>4076.4758089999996</v>
      </c>
      <c r="J13" s="1">
        <f>PLANEL_GerPT_Trim_Resultado!W173+PLANEL_GerPT_Trim_Resultado!W185</f>
        <v>3879.7807118999999</v>
      </c>
      <c r="K13" s="1">
        <f>PLANEL_GerPT_Trim_Resultado!X173+PLANEL_GerPT_Trim_Resultado!X185</f>
        <v>4349.9483540000001</v>
      </c>
      <c r="L13" s="1">
        <f>PLANEL_GerPT_Trim_Resultado!Y173+PLANEL_GerPT_Trim_Resultado!Y185</f>
        <v>4256.2887899999996</v>
      </c>
      <c r="M13" s="1">
        <f>PLANEL_GerPT_Trim_Resultado!Z173+PLANEL_GerPT_Trim_Resultado!Z185</f>
        <v>4555.8964180000003</v>
      </c>
      <c r="N13" s="1">
        <f>PLANEL_GerPT_Trim_Resultado!AA173+PLANEL_GerPT_Trim_Resultado!AA185</f>
        <v>4126.0285709999998</v>
      </c>
      <c r="O13" s="1">
        <f>PLANEL_GerPT_Trim_Resultado!AB173+PLANEL_GerPT_Trim_Resultado!AB185</f>
        <v>4718.2451330000004</v>
      </c>
      <c r="P13" s="1">
        <f>PLANEL_GerPT_Trim_Resultado!AC173+PLANEL_GerPT_Trim_Resultado!AC185</f>
        <v>3502.5922844000002</v>
      </c>
      <c r="Q13" s="1">
        <f>PLANEL_GerPT_Trim_Resultado!AD173+PLANEL_GerPT_Trim_Resultado!AD185</f>
        <v>4394.278902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4341.3263630000001</v>
      </c>
      <c r="T13" s="1">
        <f>PLANEL_GerPT_Trim_Resultado!AG173+PLANEL_GerPT_Trim_Resultado!AG185</f>
        <v>3487.4181570000001</v>
      </c>
      <c r="U13" s="1">
        <f>PLANEL_GerPT_Trim_Resultado!AH173+PLANEL_GerPT_Trim_Resultado!AH185</f>
        <v>4288.5199431999999</v>
      </c>
      <c r="V13" s="1">
        <f>PLANEL_GerPT_Trim_Resultado!AI173+PLANEL_GerPT_Trim_Resultado!AI185</f>
        <v>4413.8704309999994</v>
      </c>
      <c r="W13" s="1">
        <f>PLANEL_GerPT_Trim_Resultado!AJ173+PLANEL_GerPT_Trim_Resultado!AJ185</f>
        <v>4155.5417740000003</v>
      </c>
      <c r="X13" s="1">
        <f>PLANEL_GerPT_Trim_Resultado!AK173+PLANEL_GerPT_Trim_Resultado!AK185</f>
        <v>4148.3888989999996</v>
      </c>
      <c r="Y13" s="1">
        <f>PLANEL_GerPT_Trim_Resultado!AL173+PLANEL_GerPT_Trim_Resultado!AL185</f>
        <v>4571.5151159999996</v>
      </c>
      <c r="Z13" s="1">
        <f>PLANEL_GerPT_Trim_Resultado!AM173+PLANEL_GerPT_Trim_Resultado!AM185</f>
        <v>4765.7476430000006</v>
      </c>
      <c r="AA13" s="1">
        <f>PLANEL_GerPT_Trim_Resultado!AN173+PLANEL_GerPT_Trim_Resultado!AN185</f>
        <v>4730.6570109999993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4198.2113209999998</v>
      </c>
      <c r="AD13" s="1">
        <f>PLANEL_GerPT_Trim_Resultado!AQ173+PLANEL_GerPT_Trim_Resultado!AQ185</f>
        <v>4728.1467469999998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4525.4825799999999</v>
      </c>
      <c r="AG13" s="1">
        <f>PLANEL_GerPT_Trim_Resultado!AT173+PLANEL_GerPT_Trim_Resultado!AT185</f>
        <v>4819.956741</v>
      </c>
      <c r="AH13" s="1">
        <f>PLANEL_GerPT_Trim_Resultado!AU173+PLANEL_GerPT_Trim_Resultado!AU185</f>
        <v>4715.7348689999999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4549.060039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440.47262009999997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480.47802009999998</v>
      </c>
      <c r="H15" s="22">
        <f>PLANEL_GerPT_Trim_Resultado!U17+PLANEL_GerPT_Trim_Resultado!U29</f>
        <v>4133.124452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4079.9348909999999</v>
      </c>
      <c r="K15" s="22">
        <f>PLANEL_GerPT_Trim_Resultado!X17+PLANEL_GerPT_Trim_Resultado!X29</f>
        <v>465.73258010000001</v>
      </c>
      <c r="L15" s="22">
        <f>PLANEL_GerPT_Trim_Resultado!Y17+PLANEL_GerPT_Trim_Resultado!Y29</f>
        <v>4654.898983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4024.6244040000001</v>
      </c>
      <c r="O15" s="22">
        <f>PLANEL_GerPT_Trim_Resultado!AB17+PLANEL_GerPT_Trim_Resultado!AB29</f>
        <v>470.11724509999999</v>
      </c>
      <c r="P15" s="22">
        <f>PLANEL_GerPT_Trim_Resultado!AC17+PLANEL_GerPT_Trim_Resultado!AC29</f>
        <v>4555.4136120000003</v>
      </c>
      <c r="Q15" s="22">
        <f>PLANEL_GerPT_Trim_Resultado!AD17+PLANEL_GerPT_Trim_Resultado!AD29</f>
        <v>6327.6157510000003</v>
      </c>
      <c r="R15" s="22">
        <f>PLANEL_GerPT_Trim_Resultado!AE17+PLANEL_GerPT_Trim_Resultado!AE29</f>
        <v>3902.277791</v>
      </c>
      <c r="S15" s="22">
        <f>PLANEL_GerPT_Trim_Resultado!AF17+PLANEL_GerPT_Trim_Resultado!AF29</f>
        <v>503.95571790000002</v>
      </c>
      <c r="T15" s="22">
        <f>PLANEL_GerPT_Trim_Resultado!AG17+PLANEL_GerPT_Trim_Resultado!AG29</f>
        <v>4167.9630020000004</v>
      </c>
      <c r="U15" s="22">
        <f>PLANEL_GerPT_Trim_Resultado!AH17+PLANEL_GerPT_Trim_Resultado!AH29</f>
        <v>6256.6125499999998</v>
      </c>
      <c r="V15" s="22">
        <f>PLANEL_GerPT_Trim_Resultado!AI17+PLANEL_GerPT_Trim_Resultado!AI29</f>
        <v>4117.9076299999997</v>
      </c>
      <c r="W15" s="22">
        <f>PLANEL_GerPT_Trim_Resultado!AJ17+PLANEL_GerPT_Trim_Resultado!AJ29</f>
        <v>489.56851790000002</v>
      </c>
      <c r="X15" s="22">
        <f>PLANEL_GerPT_Trim_Resultado!AK17+PLANEL_GerPT_Trim_Resultado!AK29</f>
        <v>4792.8125490000002</v>
      </c>
      <c r="Y15" s="22">
        <f>PLANEL_GerPT_Trim_Resultado!AL17+PLANEL_GerPT_Trim_Resultado!AL29</f>
        <v>6211.724776</v>
      </c>
      <c r="Z15" s="22">
        <f>PLANEL_GerPT_Trim_Resultado!AM17+PLANEL_GerPT_Trim_Resultado!AM29</f>
        <v>4303.8440819999996</v>
      </c>
      <c r="AA15" s="22">
        <f>PLANEL_GerPT_Trim_Resultado!AN17+PLANEL_GerPT_Trim_Resultado!AN29</f>
        <v>492.56476120000002</v>
      </c>
      <c r="AB15" s="22">
        <f>PLANEL_GerPT_Trim_Resultado!AO17+PLANEL_GerPT_Trim_Resultado!AO29</f>
        <v>4856.3630489999996</v>
      </c>
      <c r="AC15" s="22">
        <f>PLANEL_GerPT_Trim_Resultado!AP17+PLANEL_GerPT_Trim_Resultado!AP29</f>
        <v>6295.2222760000004</v>
      </c>
      <c r="AD15" s="22">
        <f>PLANEL_GerPT_Trim_Resultado!AQ17+PLANEL_GerPT_Trim_Resultado!AQ29</f>
        <v>4228.2688820000003</v>
      </c>
      <c r="AE15" s="22">
        <f>PLANEL_GerPT_Trim_Resultado!AR17+PLANEL_GerPT_Trim_Resultado!AR29</f>
        <v>644.24386349999997</v>
      </c>
      <c r="AF15" s="22">
        <f>PLANEL_GerPT_Trim_Resultado!AS17+PLANEL_GerPT_Trim_Resultado!AS29</f>
        <v>5865.3590979999999</v>
      </c>
      <c r="AG15" s="22">
        <f>PLANEL_GerPT_Trim_Resultado!AT17+PLANEL_GerPT_Trim_Resultado!AT29</f>
        <v>8352.6047569999992</v>
      </c>
      <c r="AH15" s="22">
        <f>PLANEL_GerPT_Trim_Resultado!AU17+PLANEL_GerPT_Trim_Resultado!AU29</f>
        <v>5389.7094399999996</v>
      </c>
      <c r="AI15" s="22">
        <f>PLANEL_GerPT_Trim_Resultado!AV17+PLANEL_GerPT_Trim_Resultado!AV29</f>
        <v>644.24386349999997</v>
      </c>
      <c r="AJ15" s="22">
        <f>PLANEL_GerPT_Trim_Resultado!AW17+PLANEL_GerPT_Trim_Resultado!AW29</f>
        <v>5842.908469</v>
      </c>
      <c r="AK15" s="22">
        <f>PLANEL_GerPT_Trim_Resultado!AX17+PLANEL_GerPT_Trim_Resultado!AX29</f>
        <v>8292.3602429999992</v>
      </c>
      <c r="AL15" s="22">
        <f>PLANEL_GerPT_Trim_Resultado!AY17+PLANEL_GerPT_Trim_Resultado!AY29</f>
        <v>5476.0728399999998</v>
      </c>
      <c r="AM15" s="22">
        <f>PLANEL_GerPT_Trim_Resultado!AZ17+PLANEL_GerPT_Trim_Resultado!AZ29</f>
        <v>331.21904089999998</v>
      </c>
      <c r="AN15" s="22">
        <f>PLANEL_GerPT_Trim_Resultado!BA17+PLANEL_GerPT_Trim_Resultado!BA29</f>
        <v>3127.9856490000002</v>
      </c>
      <c r="AO15" s="22">
        <f>PLANEL_GerPT_Trim_Resultado!BB17+PLANEL_GerPT_Trim_Resultado!BB29</f>
        <v>4455.2570519999999</v>
      </c>
      <c r="AP15" s="22">
        <f>PLANEL_GerPT_Trim_Resultado!BC17+PLANEL_GerPT_Trim_Resultado!BC29</f>
        <v>2815.361848</v>
      </c>
      <c r="AQ15" s="22">
        <f>PLANEL_GerPT_Trim_Resultado!BD17+PLANEL_GerPT_Trim_Resultado!BD29</f>
        <v>331.21904089999998</v>
      </c>
      <c r="AR15" s="22">
        <f>PLANEL_GerPT_Trim_Resultado!BE17+PLANEL_GerPT_Trim_Resultado!BE29</f>
        <v>3097.2567300000001</v>
      </c>
      <c r="AS15" s="22">
        <f>PLANEL_GerPT_Trim_Resultado!BF17+PLANEL_GerPT_Trim_Resultado!BF29</f>
        <v>4471.4570519999997</v>
      </c>
      <c r="AT15" s="22">
        <f>PLANEL_GerPT_Trim_Resultado!BG17+PLANEL_GerPT_Trim_Resultado!BG29</f>
        <v>2815.361848</v>
      </c>
      <c r="AU15" s="22">
        <f>PLANEL_GerPT_Trim_Resultado!BH17+PLANEL_GerPT_Trim_Resultado!BH29</f>
        <v>331.21904089999998</v>
      </c>
      <c r="AV15" s="22">
        <f>PLANEL_GerPT_Trim_Resultado!BI17+PLANEL_GerPT_Trim_Resultado!BI29</f>
        <v>3207.2260630000001</v>
      </c>
      <c r="AW15" s="22">
        <f>PLANEL_GerPT_Trim_Resultado!BJ17+PLANEL_GerPT_Trim_Resultado!BJ29</f>
        <v>4410.9041520000001</v>
      </c>
      <c r="AX15" s="22">
        <f>PLANEL_GerPT_Trim_Resultado!BK17+PLANEL_GerPT_Trim_Resultado!BK29</f>
        <v>2815.361848</v>
      </c>
      <c r="AY15" s="22">
        <f>PLANEL_GerPT_Trim_Resultado!BL17+PLANEL_GerPT_Trim_Resultado!BL29</f>
        <v>331.21904089999998</v>
      </c>
      <c r="AZ15" s="22">
        <f>PLANEL_GerPT_Trim_Resultado!BM17+PLANEL_GerPT_Trim_Resultado!BM29</f>
        <v>3229.3856489999998</v>
      </c>
      <c r="BA15" s="22">
        <f>PLANEL_GerPT_Trim_Resultado!BN17+PLANEL_GerPT_Trim_Resultado!BN29</f>
        <v>4471.4570519999997</v>
      </c>
      <c r="BB15" s="22">
        <f>PLANEL_GerPT_Trim_Resultado!BO17+PLANEL_GerPT_Trim_Resultado!BO29</f>
        <v>2815.361848</v>
      </c>
      <c r="BC15" s="22">
        <f>PLANEL_GerPT_Trim_Resultado!BP17+PLANEL_GerPT_Trim_Resultado!BP29</f>
        <v>370.55321780000003</v>
      </c>
      <c r="BD15" s="22">
        <f>PLANEL_GerPT_Trim_Resultado!BQ17+PLANEL_GerPT_Trim_Resultado!BQ29</f>
        <v>3558.3080730000001</v>
      </c>
      <c r="BE15" s="22">
        <f>PLANEL_GerPT_Trim_Resultado!BR17+PLANEL_GerPT_Trim_Resultado!BR29</f>
        <v>4779.9884400000001</v>
      </c>
      <c r="BF15" s="22">
        <f>PLANEL_GerPT_Trim_Resultado!BS17+PLANEL_GerPT_Trim_Resultado!BS29</f>
        <v>3149.7023509999999</v>
      </c>
      <c r="BG15" s="22">
        <f>PLANEL_GerPT_Trim_Resultado!BT17+PLANEL_GerPT_Trim_Resultado!BT29</f>
        <v>468.05766299999999</v>
      </c>
      <c r="BH15" s="22">
        <f>PLANEL_GerPT_Trim_Resultado!BU17+PLANEL_GerPT_Trim_Resultado!BU29</f>
        <v>3935.6622139999999</v>
      </c>
      <c r="BI15" s="22">
        <f>PLANEL_GerPT_Trim_Resultado!BV17+PLANEL_GerPT_Trim_Resultado!BV29</f>
        <v>6111.4184500000001</v>
      </c>
      <c r="BJ15" s="22">
        <f>PLANEL_GerPT_Trim_Resultado!BW17+PLANEL_GerPT_Trim_Resultado!BW29</f>
        <v>3978.490135</v>
      </c>
      <c r="BK15" s="22">
        <f>PLANEL_GerPT_Trim_Resultado!BX17+PLANEL_GerPT_Trim_Resultado!BX29</f>
        <v>468.05766299999999</v>
      </c>
      <c r="BL15" s="22">
        <f>PLANEL_GerPT_Trim_Resultado!BY17+PLANEL_GerPT_Trim_Resultado!BY29</f>
        <v>4563.5622139999996</v>
      </c>
      <c r="BM15" s="22">
        <f>PLANEL_GerPT_Trim_Resultado!BZ17+PLANEL_GerPT_Trim_Resultado!BZ29</f>
        <v>6318.7784499999998</v>
      </c>
      <c r="BN15" s="22">
        <f>PLANEL_GerPT_Trim_Resultado!CA17+PLANEL_GerPT_Trim_Resultado!CA29</f>
        <v>3978.490135</v>
      </c>
      <c r="BO15" s="22">
        <f>PLANEL_GerPT_Trim_Resultado!CB17+PLANEL_GerPT_Trim_Resultado!CB29</f>
        <v>322.62142299999999</v>
      </c>
      <c r="BP15" s="22">
        <f>PLANEL_GerPT_Trim_Resultado!CC17+PLANEL_GerPT_Trim_Resultado!CC29</f>
        <v>3145.5588750000002</v>
      </c>
      <c r="BQ15" s="22">
        <f>PLANEL_GerPT_Trim_Resultado!CD17+PLANEL_GerPT_Trim_Resultado!CD29</f>
        <v>4247.9292109999997</v>
      </c>
      <c r="BR15" s="22">
        <f>PLANEL_GerPT_Trim_Resultado!CE17+PLANEL_GerPT_Trim_Resultado!CE29</f>
        <v>2742.2820959999999</v>
      </c>
      <c r="BS15" s="22">
        <f>PLANEL_GerPT_Trim_Resultado!CF17+PLANEL_GerPT_Trim_Resultado!CF29</f>
        <v>322.62142299999999</v>
      </c>
      <c r="BT15" s="22">
        <f>PLANEL_GerPT_Trim_Resultado!CG17+PLANEL_GerPT_Trim_Resultado!CG29</f>
        <v>3145.5588750000002</v>
      </c>
      <c r="BU15" s="22">
        <f>PLANEL_GerPT_Trim_Resultado!CH17+PLANEL_GerPT_Trim_Resultado!CH29</f>
        <v>4337.029211</v>
      </c>
      <c r="BV15" s="22">
        <f>PLANEL_GerPT_Trim_Resultado!CI17+PLANEL_GerPT_Trim_Resultado!CI29</f>
        <v>2742.2820959999999</v>
      </c>
      <c r="BW15" s="22">
        <f>PLANEL_GerPT_Trim_Resultado!CJ17+PLANEL_GerPT_Trim_Resultado!CJ29</f>
        <v>322.62142299999999</v>
      </c>
      <c r="BX15" s="22">
        <f>PLANEL_GerPT_Trim_Resultado!CK17+PLANEL_GerPT_Trim_Resultado!CK29</f>
        <v>3145.5588750000002</v>
      </c>
      <c r="BY15" s="22">
        <f>PLANEL_GerPT_Trim_Resultado!CL17+PLANEL_GerPT_Trim_Resultado!CL29</f>
        <v>4204.7292109999999</v>
      </c>
      <c r="BZ15" s="22">
        <f>PLANEL_GerPT_Trim_Resultado!CM17+PLANEL_GerPT_Trim_Resultado!CM29</f>
        <v>2742.2820959999999</v>
      </c>
      <c r="CA15" s="22">
        <f>PLANEL_GerPT_Trim_Resultado!CN17+PLANEL_GerPT_Trim_Resultado!CN29</f>
        <v>322.62142299999999</v>
      </c>
      <c r="CB15" s="22">
        <f>PLANEL_GerPT_Trim_Resultado!CO17+PLANEL_GerPT_Trim_Resultado!CO29</f>
        <v>3145.5588750000002</v>
      </c>
      <c r="CC15" s="22">
        <f>PLANEL_GerPT_Trim_Resultado!CP17+PLANEL_GerPT_Trim_Resultado!CP29</f>
        <v>4355.3892109999997</v>
      </c>
      <c r="CD15" s="22">
        <f>PLANEL_GerPT_Trim_Resultado!CQ17+PLANEL_GerPT_Trim_Resultado!CQ29</f>
        <v>2742.2820959999999</v>
      </c>
      <c r="CE15" s="22">
        <f>PLANEL_GerPT_Trim_Resultado!CR17+PLANEL_GerPT_Trim_Resultado!CR29</f>
        <v>322.62142299999999</v>
      </c>
      <c r="CF15" s="22">
        <f>PLANEL_GerPT_Trim_Resultado!CS17+PLANEL_GerPT_Trim_Resultado!CS29</f>
        <v>3145.5588750000002</v>
      </c>
      <c r="CG15" s="22">
        <f>PLANEL_GerPT_Trim_Resultado!CT17+PLANEL_GerPT_Trim_Resultado!CT29</f>
        <v>4355.3892109999997</v>
      </c>
      <c r="CH15" s="22">
        <f>PLANEL_GerPT_Trim_Resultado!CU17+PLANEL_GerPT_Trim_Resultado!CU29</f>
        <v>2742.2820959999999</v>
      </c>
      <c r="CI15" s="22">
        <f>PLANEL_GerPT_Trim_Resultado!CV17+PLANEL_GerPT_Trim_Resultado!CV29</f>
        <v>274.26788770000002</v>
      </c>
      <c r="CJ15" s="22">
        <f>PLANEL_GerPT_Trim_Resultado!CW17+PLANEL_GerPT_Trim_Resultado!CW29</f>
        <v>2674.1119050000002</v>
      </c>
      <c r="CK15" s="22">
        <f>PLANEL_GerPT_Trim_Resultado!CX17+PLANEL_GerPT_Trim_Resultado!CX29</f>
        <v>3702.6164840000001</v>
      </c>
      <c r="CL15" s="22">
        <f>PLANEL_GerPT_Trim_Resultado!CY17+PLANEL_GerPT_Trim_Resultado!CY29</f>
        <v>2331.2770460000002</v>
      </c>
      <c r="CM15" s="22">
        <f>PLANEL_GerPT_Trim_Resultado!CZ17+PLANEL_GerPT_Trim_Resultado!CZ29</f>
        <v>274.26788770000002</v>
      </c>
      <c r="CN15" s="22">
        <f>PLANEL_GerPT_Trim_Resultado!DA17+PLANEL_GerPT_Trim_Resultado!DA29</f>
        <v>2674.1119050000002</v>
      </c>
      <c r="CO15" s="22">
        <f>PLANEL_GerPT_Trim_Resultado!DB17+PLANEL_GerPT_Trim_Resultado!DB29</f>
        <v>3702.6164840000001</v>
      </c>
      <c r="CP15" s="22">
        <f>PLANEL_GerPT_Trim_Resultado!DC17+PLANEL_GerPT_Trim_Resultado!DC29</f>
        <v>2331.2770460000002</v>
      </c>
      <c r="CQ15" s="22">
        <f>PLANEL_GerPT_Trim_Resultado!DD17+PLANEL_GerPT_Trim_Resultado!DD29</f>
        <v>274.26788770000002</v>
      </c>
      <c r="CR15" s="22">
        <f>PLANEL_GerPT_Trim_Resultado!DE17+PLANEL_GerPT_Trim_Resultado!DE29</f>
        <v>2674.1119050000002</v>
      </c>
      <c r="CS15" s="22">
        <f>PLANEL_GerPT_Trim_Resultado!DF17+PLANEL_GerPT_Trim_Resultado!DF29</f>
        <v>3702.6164840000001</v>
      </c>
      <c r="CT15" s="22">
        <f>PLANEL_GerPT_Trim_Resultado!DG17+PLANEL_GerPT_Trim_Resultado!DG29</f>
        <v>2331.2770460000002</v>
      </c>
      <c r="CU15" s="22">
        <f>PLANEL_GerPT_Trim_Resultado!DH17+PLANEL_GerPT_Trim_Resultado!DH29</f>
        <v>274.26788770000002</v>
      </c>
      <c r="CV15" s="22">
        <f>PLANEL_GerPT_Trim_Resultado!DI17+PLANEL_GerPT_Trim_Resultado!DI29</f>
        <v>2674.1119050000002</v>
      </c>
      <c r="CW15" s="22">
        <f>PLANEL_GerPT_Trim_Resultado!DJ17+PLANEL_GerPT_Trim_Resultado!DJ29</f>
        <v>3702.6164840000001</v>
      </c>
      <c r="CX15" s="22">
        <f>PLANEL_GerPT_Trim_Resultado!DK17+PLANEL_GerPT_Trim_Resultado!DK29</f>
        <v>2331.2770460000002</v>
      </c>
      <c r="CY15" s="71">
        <f>PLANEL_GerPT_Trim_Resultado!DL17+PLANEL_GerPT_Trim_Resultado!DL29</f>
        <v>274.26788770000002</v>
      </c>
      <c r="CZ15" s="71">
        <f>PLANEL_GerPT_Trim_Resultado!DM17+PLANEL_GerPT_Trim_Resultado!DM29</f>
        <v>2674.1119050000002</v>
      </c>
      <c r="DA15" s="71">
        <f>PLANEL_GerPT_Trim_Resultado!DN17+PLANEL_GerPT_Trim_Resultado!DN29</f>
        <v>3702.6164840000001</v>
      </c>
      <c r="DB15" s="71">
        <f>PLANEL_GerPT_Trim_Resultado!DO17+PLANEL_GerPT_Trim_Resultado!DO29</f>
        <v>2331.2770460000002</v>
      </c>
      <c r="DC15" s="22">
        <f>PLANEL_GerPT_Trim_Resultado!DP17+PLANEL_GerPT_Trim_Resultado!DP29</f>
        <v>274.26788770000002</v>
      </c>
      <c r="DD15" s="22">
        <f>PLANEL_GerPT_Trim_Resultado!DQ17+PLANEL_GerPT_Trim_Resultado!DQ29</f>
        <v>2674.1119050000002</v>
      </c>
      <c r="DE15" s="22">
        <f>PLANEL_GerPT_Trim_Resultado!DR17+PLANEL_GerPT_Trim_Resultado!DR29</f>
        <v>3702.6164840000001</v>
      </c>
      <c r="DF15" s="22">
        <f>PLANEL_GerPT_Trim_Resultado!DS17+PLANEL_GerPT_Trim_Resultado!DS29</f>
        <v>2331.2770460000002</v>
      </c>
      <c r="DG15" s="22">
        <f>PLANEL_GerPT_Trim_Resultado!DT17+PLANEL_GerPT_Trim_Resultado!DT29</f>
        <v>274.26788770000002</v>
      </c>
      <c r="DH15" s="22">
        <f>PLANEL_GerPT_Trim_Resultado!DU17+PLANEL_GerPT_Trim_Resultado!DU29</f>
        <v>2674.1119050000002</v>
      </c>
      <c r="DI15" s="22">
        <f>PLANEL_GerPT_Trim_Resultado!DV17+PLANEL_GerPT_Trim_Resultado!DV29</f>
        <v>3702.6164840000001</v>
      </c>
      <c r="DJ15" s="22">
        <f>PLANEL_GerPT_Trim_Resultado!DW17+PLANEL_GerPT_Trim_Resultado!DW29</f>
        <v>2331.2770460000002</v>
      </c>
      <c r="DK15" s="22">
        <f>PLANEL_GerPT_Trim_Resultado!DX17+PLANEL_GerPT_Trim_Resultado!DX29</f>
        <v>274.26788770000002</v>
      </c>
      <c r="DL15" s="22">
        <f>PLANEL_GerPT_Trim_Resultado!DY17+PLANEL_GerPT_Trim_Resultado!DY29</f>
        <v>2674.1119050000002</v>
      </c>
      <c r="DM15" s="22">
        <f>PLANEL_GerPT_Trim_Resultado!DZ17+PLANEL_GerPT_Trim_Resultado!DZ29</f>
        <v>3702.6164840000001</v>
      </c>
      <c r="DN15" s="22">
        <f>PLANEL_GerPT_Trim_Resultado!EA17+PLANEL_GerPT_Trim_Resultado!EA29</f>
        <v>2331.2770460000002</v>
      </c>
      <c r="DO15" s="22">
        <f>PLANEL_GerPT_Trim_Resultado!EB17+PLANEL_GerPT_Trim_Resultado!EB29</f>
        <v>274.26788770000002</v>
      </c>
      <c r="DP15" s="22">
        <f>PLANEL_GerPT_Trim_Resultado!EC17+PLANEL_GerPT_Trim_Resultado!EC29</f>
        <v>2674.1119050000002</v>
      </c>
      <c r="DQ15" s="22">
        <f>PLANEL_GerPT_Trim_Resultado!ED17+PLANEL_GerPT_Trim_Resultado!ED29</f>
        <v>3702.6164840000001</v>
      </c>
      <c r="DR15" s="22">
        <f>PLANEL_GerPT_Trim_Resultado!EE17+PLANEL_GerPT_Trim_Resultado!EE29</f>
        <v>2331.2770460000002</v>
      </c>
      <c r="DS15" s="22">
        <f>PLANEL_GerPT_Trim_Resultado!EF17+PLANEL_GerPT_Trim_Resultado!EF29</f>
        <v>274.26788770000002</v>
      </c>
      <c r="DT15" s="22">
        <f>PLANEL_GerPT_Trim_Resultado!EG17+PLANEL_GerPT_Trim_Resultado!EG29</f>
        <v>2674.1119050000002</v>
      </c>
      <c r="DU15" s="22">
        <f>PLANEL_GerPT_Trim_Resultado!EH17+PLANEL_GerPT_Trim_Resultado!EH29</f>
        <v>3702.6164840000001</v>
      </c>
      <c r="DV15" s="22">
        <f>PLANEL_GerPT_Trim_Resultado!EI17+PLANEL_GerPT_Trim_Resultado!EI29</f>
        <v>2331.2770460000002</v>
      </c>
      <c r="DW15" s="22">
        <f>PLANEL_GerPT_Trim_Resultado!EJ17+PLANEL_GerPT_Trim_Resultado!EJ29</f>
        <v>274.26788770000002</v>
      </c>
      <c r="DX15" s="22">
        <f>PLANEL_GerPT_Trim_Resultado!EK17+PLANEL_GerPT_Trim_Resultado!EK29</f>
        <v>2674.1119050000002</v>
      </c>
      <c r="DY15" s="22">
        <f>PLANEL_GerPT_Trim_Resultado!EL17+PLANEL_GerPT_Trim_Resultado!EL29</f>
        <v>3702.6164840000001</v>
      </c>
      <c r="DZ15" s="22">
        <f>PLANEL_GerPT_Trim_Resultado!EM17+PLANEL_GerPT_Trim_Resultado!EM29</f>
        <v>2331.2770460000002</v>
      </c>
      <c r="EA15" s="22">
        <f>PLANEL_GerPT_Trim_Resultado!EN17+PLANEL_GerPT_Trim_Resultado!EN29</f>
        <v>274.26788770000002</v>
      </c>
      <c r="EB15" s="22">
        <f>PLANEL_GerPT_Trim_Resultado!EO17+PLANEL_GerPT_Trim_Resultado!EO29</f>
        <v>2674.1119050000002</v>
      </c>
      <c r="EC15" s="22">
        <f>PLANEL_GerPT_Trim_Resultado!EP17+PLANEL_GerPT_Trim_Resultado!EP29</f>
        <v>3702.6164840000001</v>
      </c>
      <c r="ED15" s="22">
        <f>PLANEL_GerPT_Trim_Resultado!EQ17+PLANEL_GerPT_Trim_Resultado!EQ29</f>
        <v>2331.2770460000002</v>
      </c>
      <c r="EE15" s="22">
        <f>PLANEL_GerPT_Trim_Resultado!ER17+PLANEL_GerPT_Trim_Resultado!ER29</f>
        <v>274.26788770000002</v>
      </c>
      <c r="EF15" s="22">
        <f>PLANEL_GerPT_Trim_Resultado!ES17+PLANEL_GerPT_Trim_Resultado!ES29</f>
        <v>2674.1119050000002</v>
      </c>
      <c r="EG15" s="22">
        <f>PLANEL_GerPT_Trim_Resultado!ET17+PLANEL_GerPT_Trim_Resultado!ET29</f>
        <v>3481.756484</v>
      </c>
      <c r="EH15" s="22">
        <f>PLANEL_GerPT_Trim_Resultado!EU17+PLANEL_GerPT_Trim_Resultado!EU29</f>
        <v>2331.2770460000002</v>
      </c>
      <c r="EI15" s="22">
        <f>PLANEL_GerPT_Trim_Resultado!EV17+PLANEL_GerPT_Trim_Resultado!EV29</f>
        <v>274.26788770000002</v>
      </c>
      <c r="EJ15" s="22">
        <f>PLANEL_GerPT_Trim_Resultado!EW17+PLANEL_GerPT_Trim_Resultado!EW29</f>
        <v>2674.1119050000002</v>
      </c>
      <c r="EK15" s="22">
        <f>PLANEL_GerPT_Trim_Resultado!EX17+PLANEL_GerPT_Trim_Resultado!EX29</f>
        <v>3557.8964839999999</v>
      </c>
      <c r="EL15" s="22">
        <f>PLANEL_GerPT_Trim_Resultado!EY17+PLANEL_GerPT_Trim_Resultado!EY29</f>
        <v>2331.2770460000002</v>
      </c>
      <c r="EM15" s="22">
        <f>PLANEL_GerPT_Trim_Resultado!EZ17+PLANEL_GerPT_Trim_Resultado!EZ29</f>
        <v>274.26788770000002</v>
      </c>
      <c r="EN15" s="22">
        <f>PLANEL_GerPT_Trim_Resultado!FA17+PLANEL_GerPT_Trim_Resultado!FA29</f>
        <v>2674.1119050000002</v>
      </c>
      <c r="EO15" s="22">
        <f>PLANEL_GerPT_Trim_Resultado!FB17+PLANEL_GerPT_Trim_Resultado!FB29</f>
        <v>3702.6164840000001</v>
      </c>
      <c r="EP15" s="22">
        <f>PLANEL_GerPT_Trim_Resultado!FC17+PLANEL_GerPT_Trim_Resultado!FC29</f>
        <v>2331.2770460000002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270.93049999999999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301.6155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453.2355</v>
      </c>
      <c r="T16" s="22">
        <f>PLANEL_GerPT_Trim_Resultado!AG377</f>
        <v>422.5505</v>
      </c>
      <c r="U16" s="22">
        <f>PLANEL_GerPT_Trim_Resultado!AH377</f>
        <v>557.92550000000006</v>
      </c>
      <c r="V16" s="22">
        <f>PLANEL_GerPT_Trim_Resultado!AI377</f>
        <v>453.2355</v>
      </c>
      <c r="W16" s="22">
        <f>PLANEL_GerPT_Trim_Resultado!AJ377</f>
        <v>498.3605</v>
      </c>
      <c r="X16" s="22">
        <f>PLANEL_GerPT_Trim_Resultado!AK377</f>
        <v>513.52250000000004</v>
      </c>
      <c r="Y16" s="22">
        <f>PLANEL_GerPT_Trim_Resultado!AL377</f>
        <v>633.7355</v>
      </c>
      <c r="Z16" s="22">
        <f>PLANEL_GerPT_Trim_Resultado!AM377</f>
        <v>648.89750000000004</v>
      </c>
      <c r="AA16" s="22">
        <f>PLANEL_GerPT_Trim_Resultado!AN377</f>
        <v>518.03499999999997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622.72500000000002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204.86750000000001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204.86750000000001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197.64750000000001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910.83996115000002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1402.9687666700002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1903.2154264000001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1069.47122427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1894.81617431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2032.40368601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2265.2781521900001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2349.4314349000001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3110.6536460699999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2890.8173933300004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2673.3370570699999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1419.20094036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3668.7189040300004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3341.8298356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2567.9700370700002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3135.6059472000002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2965.5879396400001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4428.3010998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2344.40383707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3596.7356528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3082.9222690700003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4152.4823055999996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3309.0110680600001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4557.6282870699997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4326.5000168999995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4962.6611077999996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3597.6206370700002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5893.6021016599998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5110.9367384300003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5882.8516950000003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11117.212360670001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8487.6754920000003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11858.201504029999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10234.165346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8578.8008546700003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5485.045744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13603.525440670001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11708.649455000001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8836.1170556800007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9986.998766839999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13812.654398679999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12059.524076000002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9513.7526526799993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8718.2649085100002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8696.2793866800002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12983.572616000001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9653.7564129800012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10717.79168251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14493.029341680001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13174.4868346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10362.081723819998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11746.531321690001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13754.05110732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14140.191986399999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11483.885189919998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11874.23109969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15606.830280919999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15668.394598379999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12511.48637812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14196.325194090001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19872.102299120001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17068.62589118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13901.878042319999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15779.990751490001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18728.920406319998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18963.317455980003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15594.635928719999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17712.089477540001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24795.749210720001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21268.620057079999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17297.48329892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19647.789552940001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23695.047521920002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23590.456566879999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18373.5888868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20874.593580599998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27916.530632800001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25056.476782199999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18924.8231968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21500.996200599999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30100.814312800001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25808.1599222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18841.957738000001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18467.630429000001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29975.429084000003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25693.673988999999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22322.129095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25366.055794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35512.478109000003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30439.266946999996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23536.834067000003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26746.402354000002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37444.963293000001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32095.682817999997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24512.016757000001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27854.564501000001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38996.390298999999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33425.477394999994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25442.718683999999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28912.180327000002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40477.052459999999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34694.616385999994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26426.881218000002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30030.546843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42042.765579999999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36036.656202999999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27634.879674000003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31403.272366000001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43964.581299999998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37683.926822999994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28730.708694000001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32648.532606000001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45707.945650000001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39178.239122999999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28971.840684000003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32922.546236000002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41817.411120000004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39507.055482999996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30485.196684000002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34642.268956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48499.17654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41570.722742999998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31775.965924000004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36109.052186000001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50552.673060000001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43330.862622999994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32024.540864000002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36391.523715999996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50948.133199999997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43669.828452999995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126.75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140.14060000000001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313.42140000000001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496.73259999999999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365.30200000000002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434.26900000000001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482.14582000000001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428.66899999999998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428.66899999999998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729.07726639999998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560.82866650000005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1004.7630664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772.89466649999997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756.60034640000003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582.00026649999995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1209.9103464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930.7002665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1729.9103464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1330.7002665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2249.9103464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1730.7002665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2769.9103464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2130.7002665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3289.9103464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2530.7002665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3809.9103464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2930.7002665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4329.9103464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3330.7002665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4849.9103464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3730.7002665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5369.9103464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4130.7002665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5889.9103464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4530.7002665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6409.9103464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4930.7002665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4498.7557269999998</v>
      </c>
      <c r="AR24" s="32">
        <f>PLANEL_GerPT_Trim_Resultado!BE101</f>
        <v>4498.7557269999998</v>
      </c>
      <c r="AS24" s="32">
        <f>PLANEL_GerPT_Trim_Resultado!BF101</f>
        <v>4498.7557269999998</v>
      </c>
      <c r="AT24" s="32">
        <f>PLANEL_GerPT_Trim_Resultado!BG101</f>
        <v>4498.7557269999998</v>
      </c>
      <c r="AU24" s="32">
        <f>PLANEL_GerPT_Trim_Resultado!BH101</f>
        <v>6013.0568020000001</v>
      </c>
      <c r="AV24" s="32">
        <f>PLANEL_GerPT_Trim_Resultado!BI101</f>
        <v>6013.0568020000001</v>
      </c>
      <c r="AW24" s="32">
        <f>PLANEL_GerPT_Trim_Resultado!BJ101</f>
        <v>6013.0568020000001</v>
      </c>
      <c r="AX24" s="32">
        <f>PLANEL_GerPT_Trim_Resultado!BK101</f>
        <v>6013.0568020000001</v>
      </c>
      <c r="AY24" s="32">
        <f>PLANEL_GerPT_Trim_Resultado!BL101</f>
        <v>10276.00605</v>
      </c>
      <c r="AZ24" s="32">
        <f>PLANEL_GerPT_Trim_Resultado!BM101</f>
        <v>10276.00605</v>
      </c>
      <c r="BA24" s="32">
        <f>PLANEL_GerPT_Trim_Resultado!BN101</f>
        <v>10276.00605</v>
      </c>
      <c r="BB24" s="32">
        <f>PLANEL_GerPT_Trim_Resultado!BO101</f>
        <v>10276.00605</v>
      </c>
      <c r="BC24" s="32">
        <f>PLANEL_GerPT_Trim_Resultado!BP101</f>
        <v>11209.12456</v>
      </c>
      <c r="BD24" s="32">
        <f>PLANEL_GerPT_Trim_Resultado!BQ101</f>
        <v>11209.12456</v>
      </c>
      <c r="BE24" s="32">
        <f>PLANEL_GerPT_Trim_Resultado!BR101</f>
        <v>11209.12456</v>
      </c>
      <c r="BF24" s="32">
        <f>PLANEL_GerPT_Trim_Resultado!BS101</f>
        <v>11209.12456</v>
      </c>
      <c r="BG24" s="32">
        <f>PLANEL_GerPT_Trim_Resultado!BT101</f>
        <v>12301.82705</v>
      </c>
      <c r="BH24" s="32">
        <f>PLANEL_GerPT_Trim_Resultado!BU101</f>
        <v>12301.82705</v>
      </c>
      <c r="BI24" s="32">
        <f>PLANEL_GerPT_Trim_Resultado!BV101</f>
        <v>12301.82705</v>
      </c>
      <c r="BJ24" s="32">
        <f>PLANEL_GerPT_Trim_Resultado!BW101</f>
        <v>12301.82705</v>
      </c>
      <c r="BK24" s="32">
        <f>PLANEL_GerPT_Trim_Resultado!BX101</f>
        <v>12301.82705</v>
      </c>
      <c r="BL24" s="32">
        <f>PLANEL_GerPT_Trim_Resultado!BY101</f>
        <v>12301.82705</v>
      </c>
      <c r="BM24" s="32">
        <f>PLANEL_GerPT_Trim_Resultado!BZ101</f>
        <v>12301.82705</v>
      </c>
      <c r="BN24" s="32">
        <f>PLANEL_GerPT_Trim_Resultado!CA101</f>
        <v>12301.82705</v>
      </c>
      <c r="BO24" s="32">
        <f>PLANEL_GerPT_Trim_Resultado!CB101</f>
        <v>12301.82705</v>
      </c>
      <c r="BP24" s="32">
        <f>PLANEL_GerPT_Trim_Resultado!CC101</f>
        <v>12301.82705</v>
      </c>
      <c r="BQ24" s="32">
        <f>PLANEL_GerPT_Trim_Resultado!CD101</f>
        <v>12301.82705</v>
      </c>
      <c r="BR24" s="32">
        <f>PLANEL_GerPT_Trim_Resultado!CE101</f>
        <v>12301.82705</v>
      </c>
      <c r="BS24" s="32">
        <f>PLANEL_GerPT_Trim_Resultado!CF101</f>
        <v>12301.82705</v>
      </c>
      <c r="BT24" s="32">
        <f>PLANEL_GerPT_Trim_Resultado!CG101</f>
        <v>12301.82705</v>
      </c>
      <c r="BU24" s="32">
        <f>PLANEL_GerPT_Trim_Resultado!CH101</f>
        <v>12301.82705</v>
      </c>
      <c r="BV24" s="32">
        <f>PLANEL_GerPT_Trim_Resultado!CI101</f>
        <v>12301.82705</v>
      </c>
      <c r="BW24" s="32">
        <f>PLANEL_GerPT_Trim_Resultado!CJ101</f>
        <v>12301.82705</v>
      </c>
      <c r="BX24" s="32">
        <f>PLANEL_GerPT_Trim_Resultado!CK101</f>
        <v>12301.82705</v>
      </c>
      <c r="BY24" s="32">
        <f>PLANEL_GerPT_Trim_Resultado!CL101</f>
        <v>12301.82705</v>
      </c>
      <c r="BZ24" s="32">
        <f>PLANEL_GerPT_Trim_Resultado!CM101</f>
        <v>12301.82705</v>
      </c>
      <c r="CA24" s="32">
        <f>PLANEL_GerPT_Trim_Resultado!CN101</f>
        <v>12301.82705</v>
      </c>
      <c r="CB24" s="32">
        <f>PLANEL_GerPT_Trim_Resultado!CO101</f>
        <v>12301.82705</v>
      </c>
      <c r="CC24" s="32">
        <f>PLANEL_GerPT_Trim_Resultado!CP101</f>
        <v>12301.82705</v>
      </c>
      <c r="CD24" s="32">
        <f>PLANEL_GerPT_Trim_Resultado!CQ101</f>
        <v>12301.82705</v>
      </c>
      <c r="CE24" s="32">
        <f>PLANEL_GerPT_Trim_Resultado!CR101</f>
        <v>12301.82705</v>
      </c>
      <c r="CF24" s="32">
        <f>PLANEL_GerPT_Trim_Resultado!CS101</f>
        <v>12301.82705</v>
      </c>
      <c r="CG24" s="32">
        <f>PLANEL_GerPT_Trim_Resultado!CT101</f>
        <v>11514.8842</v>
      </c>
      <c r="CH24" s="32">
        <f>PLANEL_GerPT_Trim_Resultado!CU101</f>
        <v>12301.82705</v>
      </c>
      <c r="CI24" s="32">
        <f>PLANEL_GerPT_Trim_Resultado!CV101</f>
        <v>12301.82705</v>
      </c>
      <c r="CJ24" s="32">
        <f>PLANEL_GerPT_Trim_Resultado!CW101</f>
        <v>12301.82705</v>
      </c>
      <c r="CK24" s="32">
        <f>PLANEL_GerPT_Trim_Resultado!CX101</f>
        <v>12301.82705</v>
      </c>
      <c r="CL24" s="32">
        <f>PLANEL_GerPT_Trim_Resultado!CY101</f>
        <v>12301.82705</v>
      </c>
      <c r="CM24" s="32">
        <f>PLANEL_GerPT_Trim_Resultado!CZ101</f>
        <v>12301.82705</v>
      </c>
      <c r="CN24" s="32">
        <f>PLANEL_GerPT_Trim_Resultado!DA101</f>
        <v>12301.82705</v>
      </c>
      <c r="CO24" s="32">
        <f>PLANEL_GerPT_Trim_Resultado!DB101</f>
        <v>12301.82705</v>
      </c>
      <c r="CP24" s="32">
        <f>PLANEL_GerPT_Trim_Resultado!DC101</f>
        <v>12301.82705</v>
      </c>
      <c r="CQ24" s="32">
        <f>PLANEL_GerPT_Trim_Resultado!DD101</f>
        <v>12301.82705</v>
      </c>
      <c r="CR24" s="32">
        <f>PLANEL_GerPT_Trim_Resultado!DE101</f>
        <v>12301.82705</v>
      </c>
      <c r="CS24" s="32">
        <f>PLANEL_GerPT_Trim_Resultado!DF101</f>
        <v>12301.82705</v>
      </c>
      <c r="CT24" s="32">
        <f>PLANEL_GerPT_Trim_Resultado!DG101</f>
        <v>12301.82705</v>
      </c>
      <c r="CU24" s="32">
        <f>PLANEL_GerPT_Trim_Resultado!DH101</f>
        <v>12301.82705</v>
      </c>
      <c r="CV24" s="32">
        <f>PLANEL_GerPT_Trim_Resultado!DI101</f>
        <v>12301.82705</v>
      </c>
      <c r="CW24" s="32">
        <f>PLANEL_GerPT_Trim_Resultado!DJ101</f>
        <v>12301.82705</v>
      </c>
      <c r="CX24" s="32">
        <f>PLANEL_GerPT_Trim_Resultado!DK101</f>
        <v>12301.82705</v>
      </c>
      <c r="CY24" s="75">
        <f>PLANEL_GerPT_Trim_Resultado!DL101</f>
        <v>12301.82705</v>
      </c>
      <c r="CZ24" s="75">
        <f>PLANEL_GerPT_Trim_Resultado!DM101</f>
        <v>12301.82705</v>
      </c>
      <c r="DA24" s="75">
        <f>PLANEL_GerPT_Trim_Resultado!DN101</f>
        <v>11514.8842</v>
      </c>
      <c r="DB24" s="75">
        <f>PLANEL_GerPT_Trim_Resultado!DO101</f>
        <v>12301.82705</v>
      </c>
      <c r="DC24" s="32">
        <f>PLANEL_GerPT_Trim_Resultado!DP101</f>
        <v>12301.82705</v>
      </c>
      <c r="DD24" s="32">
        <f>PLANEL_GerPT_Trim_Resultado!DQ101</f>
        <v>12301.82705</v>
      </c>
      <c r="DE24" s="32">
        <f>PLANEL_GerPT_Trim_Resultado!DR101</f>
        <v>12301.82705</v>
      </c>
      <c r="DF24" s="32">
        <f>PLANEL_GerPT_Trim_Resultado!DS101</f>
        <v>12301.82705</v>
      </c>
      <c r="DG24" s="32">
        <f>PLANEL_GerPT_Trim_Resultado!DT101</f>
        <v>12301.82705</v>
      </c>
      <c r="DH24" s="32">
        <f>PLANEL_GerPT_Trim_Resultado!DU101</f>
        <v>12301.82705</v>
      </c>
      <c r="DI24" s="32">
        <f>PLANEL_GerPT_Trim_Resultado!DV101</f>
        <v>12301.82705</v>
      </c>
      <c r="DJ24" s="32">
        <f>PLANEL_GerPT_Trim_Resultado!DW101</f>
        <v>12301.82705</v>
      </c>
      <c r="DK24" s="32">
        <f>PLANEL_GerPT_Trim_Resultado!DX101</f>
        <v>12301.82705</v>
      </c>
      <c r="DL24" s="32">
        <f>PLANEL_GerPT_Trim_Resultado!DY101</f>
        <v>12301.82705</v>
      </c>
      <c r="DM24" s="32">
        <f>PLANEL_GerPT_Trim_Resultado!DZ101</f>
        <v>12301.82705</v>
      </c>
      <c r="DN24" s="32">
        <f>PLANEL_GerPT_Trim_Resultado!EA101</f>
        <v>12301.82705</v>
      </c>
      <c r="DO24" s="32">
        <f>PLANEL_GerPT_Trim_Resultado!EB101</f>
        <v>12301.82705</v>
      </c>
      <c r="DP24" s="32">
        <f>PLANEL_GerPT_Trim_Resultado!EC101</f>
        <v>12301.82705</v>
      </c>
      <c r="DQ24" s="32">
        <f>PLANEL_GerPT_Trim_Resultado!ED101</f>
        <v>12301.82705</v>
      </c>
      <c r="DR24" s="32">
        <f>PLANEL_GerPT_Trim_Resultado!EE101</f>
        <v>12301.82705</v>
      </c>
      <c r="DS24" s="32">
        <f>PLANEL_GerPT_Trim_Resultado!EF101</f>
        <v>12301.82705</v>
      </c>
      <c r="DT24" s="32">
        <f>PLANEL_GerPT_Trim_Resultado!EG101</f>
        <v>12301.82705</v>
      </c>
      <c r="DU24" s="32">
        <f>PLANEL_GerPT_Trim_Resultado!EH101</f>
        <v>12301.82705</v>
      </c>
      <c r="DV24" s="32">
        <f>PLANEL_GerPT_Trim_Resultado!EI101</f>
        <v>12301.82705</v>
      </c>
      <c r="DW24" s="32">
        <f>PLANEL_GerPT_Trim_Resultado!EJ101</f>
        <v>12301.82705</v>
      </c>
      <c r="DX24" s="32">
        <f>PLANEL_GerPT_Trim_Resultado!EK101</f>
        <v>12301.82705</v>
      </c>
      <c r="DY24" s="32">
        <f>PLANEL_GerPT_Trim_Resultado!EL101</f>
        <v>12301.82705</v>
      </c>
      <c r="DZ24" s="32">
        <f>PLANEL_GerPT_Trim_Resultado!EM101</f>
        <v>12301.82705</v>
      </c>
      <c r="EA24" s="32">
        <f>PLANEL_GerPT_Trim_Resultado!EN101</f>
        <v>12301.82705</v>
      </c>
      <c r="EB24" s="32">
        <f>PLANEL_GerPT_Trim_Resultado!EO101</f>
        <v>12301.82705</v>
      </c>
      <c r="EC24" s="32">
        <f>PLANEL_GerPT_Trim_Resultado!EP101</f>
        <v>12301.82705</v>
      </c>
      <c r="ED24" s="32">
        <f>PLANEL_GerPT_Trim_Resultado!EQ101</f>
        <v>12301.82705</v>
      </c>
      <c r="EE24" s="32">
        <f>PLANEL_GerPT_Trim_Resultado!ER101</f>
        <v>12301.82705</v>
      </c>
      <c r="EF24" s="32">
        <f>PLANEL_GerPT_Trim_Resultado!ES101</f>
        <v>12301.82705</v>
      </c>
      <c r="EG24" s="32">
        <f>PLANEL_GerPT_Trim_Resultado!ET101</f>
        <v>12301.82705</v>
      </c>
      <c r="EH24" s="32">
        <f>PLANEL_GerPT_Trim_Resultado!EU101</f>
        <v>12301.82705</v>
      </c>
      <c r="EI24" s="32">
        <f>PLANEL_GerPT_Trim_Resultado!EV101</f>
        <v>12301.82705</v>
      </c>
      <c r="EJ24" s="32">
        <f>PLANEL_GerPT_Trim_Resultado!EW101</f>
        <v>12301.82705</v>
      </c>
      <c r="EK24" s="32">
        <f>PLANEL_GerPT_Trim_Resultado!EX101</f>
        <v>12301.82705</v>
      </c>
      <c r="EL24" s="32">
        <f>PLANEL_GerPT_Trim_Resultado!EY101</f>
        <v>12301.82705</v>
      </c>
      <c r="EM24" s="32">
        <f>PLANEL_GerPT_Trim_Resultado!EZ101</f>
        <v>12301.82705</v>
      </c>
      <c r="EN24" s="32">
        <f>PLANEL_GerPT_Trim_Resultado!FA101</f>
        <v>12301.82705</v>
      </c>
      <c r="EO24" s="32">
        <f>PLANEL_GerPT_Trim_Resultado!FB101</f>
        <v>12301.82705</v>
      </c>
      <c r="EP24" s="32">
        <f>PLANEL_GerPT_Trim_Resultado!FC101</f>
        <v>12301.82705</v>
      </c>
    </row>
    <row r="25" spans="2:146" x14ac:dyDescent="0.25">
      <c r="B25" s="27" t="s">
        <v>9</v>
      </c>
      <c r="C25" s="28">
        <f>SUM(C4:C24)</f>
        <v>88575.249857250019</v>
      </c>
      <c r="D25" s="28">
        <f t="shared" ref="D25:BO25" si="0">SUM(D4:D24)</f>
        <v>84766.327465660026</v>
      </c>
      <c r="E25" s="28">
        <f t="shared" si="0"/>
        <v>83382.816410950007</v>
      </c>
      <c r="F25" s="28">
        <f t="shared" si="0"/>
        <v>87267.589858430016</v>
      </c>
      <c r="G25" s="28">
        <f t="shared" si="0"/>
        <v>87345.757880970006</v>
      </c>
      <c r="H25" s="28">
        <f t="shared" si="0"/>
        <v>83663.332530940024</v>
      </c>
      <c r="I25" s="28">
        <f t="shared" si="0"/>
        <v>83285.052348669997</v>
      </c>
      <c r="J25" s="28">
        <f t="shared" si="0"/>
        <v>86804.341512300016</v>
      </c>
      <c r="K25" s="28">
        <f t="shared" si="0"/>
        <v>91283.252589770011</v>
      </c>
      <c r="L25" s="28">
        <f t="shared" si="0"/>
        <v>87387.692852910026</v>
      </c>
      <c r="M25" s="28">
        <f t="shared" si="0"/>
        <v>86981.446866270009</v>
      </c>
      <c r="N25" s="28">
        <f t="shared" si="0"/>
        <v>90710.305513010011</v>
      </c>
      <c r="O25" s="28">
        <f t="shared" si="0"/>
        <v>93429.314383490011</v>
      </c>
      <c r="P25" s="28">
        <f t="shared" si="0"/>
        <v>89500.481635300021</v>
      </c>
      <c r="Q25" s="28">
        <f t="shared" si="0"/>
        <v>89101.932621070024</v>
      </c>
      <c r="R25" s="28">
        <f t="shared" si="0"/>
        <v>92836.095475330003</v>
      </c>
      <c r="S25" s="28">
        <f t="shared" si="0"/>
        <v>98476.036313970006</v>
      </c>
      <c r="T25" s="28">
        <f t="shared" si="0"/>
        <v>94359.580636359999</v>
      </c>
      <c r="U25" s="28">
        <f t="shared" si="0"/>
        <v>93935.836044230004</v>
      </c>
      <c r="V25" s="28">
        <f t="shared" si="0"/>
        <v>97878.493747600005</v>
      </c>
      <c r="W25" s="28">
        <f t="shared" si="0"/>
        <v>103588.09224796999</v>
      </c>
      <c r="X25" s="28">
        <f t="shared" si="0"/>
        <v>99290.22230020001</v>
      </c>
      <c r="Y25" s="28">
        <f t="shared" si="0"/>
        <v>98849.915830639991</v>
      </c>
      <c r="Z25" s="28">
        <f t="shared" si="0"/>
        <v>102968.93791179999</v>
      </c>
      <c r="AA25" s="28">
        <f t="shared" si="0"/>
        <v>108662.33978727003</v>
      </c>
      <c r="AB25" s="28">
        <f t="shared" si="0"/>
        <v>104181.06812780003</v>
      </c>
      <c r="AC25" s="28">
        <f t="shared" si="0"/>
        <v>103722.71155707001</v>
      </c>
      <c r="AD25" s="28">
        <f t="shared" si="0"/>
        <v>108022.11965660003</v>
      </c>
      <c r="AE25" s="28">
        <f t="shared" si="0"/>
        <v>112407.01436087002</v>
      </c>
      <c r="AF25" s="28">
        <f t="shared" si="0"/>
        <v>107972.31102506001</v>
      </c>
      <c r="AG25" s="28">
        <f t="shared" si="0"/>
        <v>107492.63466307</v>
      </c>
      <c r="AH25" s="28">
        <f t="shared" si="0"/>
        <v>111742.92091090001</v>
      </c>
      <c r="AI25" s="28">
        <f t="shared" si="0"/>
        <v>116875.95921057001</v>
      </c>
      <c r="AJ25" s="28">
        <f t="shared" si="0"/>
        <v>112005.20273280001</v>
      </c>
      <c r="AK25" s="28">
        <f t="shared" si="0"/>
        <v>112028.74586427001</v>
      </c>
      <c r="AL25" s="28">
        <f t="shared" si="0"/>
        <v>116709.7390796</v>
      </c>
      <c r="AM25" s="28">
        <f t="shared" si="0"/>
        <v>120320.92798287002</v>
      </c>
      <c r="AN25" s="28">
        <f t="shared" si="0"/>
        <v>112939.54659956002</v>
      </c>
      <c r="AO25" s="28">
        <f t="shared" si="0"/>
        <v>111237.26929133001</v>
      </c>
      <c r="AP25" s="28">
        <f t="shared" si="0"/>
        <v>117248.52641250001</v>
      </c>
      <c r="AQ25" s="28">
        <f t="shared" si="0"/>
        <v>122188.72308447002</v>
      </c>
      <c r="AR25" s="28">
        <f t="shared" si="0"/>
        <v>115185.2354829</v>
      </c>
      <c r="AS25" s="28">
        <f t="shared" si="0"/>
        <v>113165.62523757004</v>
      </c>
      <c r="AT25" s="28">
        <f t="shared" si="0"/>
        <v>119090.34248190004</v>
      </c>
      <c r="AU25" s="28">
        <f t="shared" si="0"/>
        <v>125533.43864547004</v>
      </c>
      <c r="AV25" s="28">
        <f t="shared" si="0"/>
        <v>118298.26139890002</v>
      </c>
      <c r="AW25" s="28">
        <f t="shared" si="0"/>
        <v>115953.59238493003</v>
      </c>
      <c r="AX25" s="28">
        <f t="shared" si="0"/>
        <v>122419.84180990003</v>
      </c>
      <c r="AY25" s="28">
        <f t="shared" si="0"/>
        <v>129747.25466177003</v>
      </c>
      <c r="AZ25" s="28">
        <f t="shared" si="0"/>
        <v>121374.62087420002</v>
      </c>
      <c r="BA25" s="28">
        <f t="shared" si="0"/>
        <v>122931.63517987001</v>
      </c>
      <c r="BB25" s="28">
        <f t="shared" si="0"/>
        <v>126612.31891220002</v>
      </c>
      <c r="BC25" s="28">
        <f t="shared" si="0"/>
        <v>133958.52842348005</v>
      </c>
      <c r="BD25" s="28">
        <f t="shared" si="0"/>
        <v>125404.77864184001</v>
      </c>
      <c r="BE25" s="28">
        <f t="shared" si="0"/>
        <v>124776.49838168001</v>
      </c>
      <c r="BF25" s="28">
        <f t="shared" si="0"/>
        <v>130802.77635000001</v>
      </c>
      <c r="BG25" s="28">
        <f t="shared" si="0"/>
        <v>138437.34713568</v>
      </c>
      <c r="BH25" s="28">
        <f t="shared" si="0"/>
        <v>130066.06150051</v>
      </c>
      <c r="BI25" s="28">
        <f t="shared" si="0"/>
        <v>128399.06197968003</v>
      </c>
      <c r="BJ25" s="28">
        <f t="shared" si="0"/>
        <v>135428.57809400003</v>
      </c>
      <c r="BK25" s="28">
        <f t="shared" si="0"/>
        <v>143052.65245597999</v>
      </c>
      <c r="BL25" s="28">
        <f t="shared" si="0"/>
        <v>135311.26389851002</v>
      </c>
      <c r="BM25" s="28">
        <f t="shared" si="0"/>
        <v>133254.59992468002</v>
      </c>
      <c r="BN25" s="28">
        <f t="shared" si="0"/>
        <v>140293.26939260002</v>
      </c>
      <c r="BO25" s="28">
        <f t="shared" si="0"/>
        <v>143681.21022781997</v>
      </c>
      <c r="BP25" s="28">
        <f t="shared" ref="BP25:EA25" si="1">SUM(BP4:BP24)</f>
        <v>133189.97802969001</v>
      </c>
      <c r="BQ25" s="28">
        <f t="shared" si="1"/>
        <v>130752.76862332001</v>
      </c>
      <c r="BR25" s="28">
        <f t="shared" si="1"/>
        <v>139274.88137639998</v>
      </c>
      <c r="BS25" s="28">
        <f t="shared" si="1"/>
        <v>146393.11033492</v>
      </c>
      <c r="BT25" s="28">
        <f t="shared" si="1"/>
        <v>136441.84159509002</v>
      </c>
      <c r="BU25" s="28">
        <f t="shared" si="1"/>
        <v>133246.50192792001</v>
      </c>
      <c r="BV25" s="28">
        <f t="shared" si="1"/>
        <v>141962.69510938</v>
      </c>
      <c r="BW25" s="28">
        <f t="shared" si="1"/>
        <v>149097.13344412</v>
      </c>
      <c r="BX25" s="28">
        <f t="shared" si="1"/>
        <v>138406.70957509</v>
      </c>
      <c r="BY25" s="28">
        <f t="shared" si="1"/>
        <v>136217.57516012</v>
      </c>
      <c r="BZ25" s="28">
        <f t="shared" si="1"/>
        <v>144644.62426318001</v>
      </c>
      <c r="CA25" s="28">
        <f t="shared" si="1"/>
        <v>151425.12088731999</v>
      </c>
      <c r="CB25" s="28">
        <f t="shared" si="1"/>
        <v>140333.28313149</v>
      </c>
      <c r="CC25" s="28">
        <f t="shared" si="1"/>
        <v>138792.15846432</v>
      </c>
      <c r="CD25" s="28">
        <f t="shared" si="1"/>
        <v>146947.71736698001</v>
      </c>
      <c r="CE25" s="28">
        <f t="shared" si="1"/>
        <v>155331.01105472</v>
      </c>
      <c r="CF25" s="28">
        <f t="shared" si="1"/>
        <v>144606.41696554</v>
      </c>
      <c r="CG25" s="28">
        <f t="shared" si="1"/>
        <v>143213.70624372002</v>
      </c>
      <c r="CH25" s="28">
        <f t="shared" si="1"/>
        <v>150827.65844907996</v>
      </c>
      <c r="CI25" s="28">
        <f t="shared" si="1"/>
        <v>159182.51567061999</v>
      </c>
      <c r="CJ25" s="28">
        <f t="shared" si="1"/>
        <v>147236.51557494001</v>
      </c>
      <c r="CK25" s="28">
        <f t="shared" si="1"/>
        <v>145443.90575292002</v>
      </c>
      <c r="CL25" s="28">
        <f t="shared" si="1"/>
        <v>154289.39024988</v>
      </c>
      <c r="CM25" s="28">
        <f t="shared" si="1"/>
        <v>162505.5509879</v>
      </c>
      <c r="CN25" s="28">
        <f t="shared" si="1"/>
        <v>150827.75120559998</v>
      </c>
      <c r="CO25" s="28">
        <f t="shared" si="1"/>
        <v>147571.53995180002</v>
      </c>
      <c r="CP25" s="28">
        <f t="shared" si="1"/>
        <v>157587.18832469999</v>
      </c>
      <c r="CQ25" s="28">
        <f t="shared" si="1"/>
        <v>164846.65667889998</v>
      </c>
      <c r="CR25" s="28">
        <f t="shared" si="1"/>
        <v>152651.7343336</v>
      </c>
      <c r="CS25" s="28">
        <f t="shared" si="1"/>
        <v>149649.46492579998</v>
      </c>
      <c r="CT25" s="28">
        <f t="shared" si="1"/>
        <v>159899.33522570002</v>
      </c>
      <c r="CU25" s="28">
        <f t="shared" si="1"/>
        <v>167202.52317809997</v>
      </c>
      <c r="CV25" s="28">
        <f t="shared" si="1"/>
        <v>154735.71615300002</v>
      </c>
      <c r="CW25" s="28">
        <f t="shared" si="1"/>
        <v>152129.175051</v>
      </c>
      <c r="CX25" s="28">
        <f t="shared" si="1"/>
        <v>162227.54738049998</v>
      </c>
      <c r="CY25" s="76">
        <f t="shared" si="1"/>
        <v>172408.35131609999</v>
      </c>
      <c r="CZ25" s="76">
        <f t="shared" si="1"/>
        <v>160014.64538900001</v>
      </c>
      <c r="DA25" s="76">
        <f t="shared" si="1"/>
        <v>157635.73728300002</v>
      </c>
      <c r="DB25" s="76">
        <f t="shared" si="1"/>
        <v>167407.63671950001</v>
      </c>
      <c r="DC25" s="28">
        <f t="shared" si="1"/>
        <v>174023.22003610001</v>
      </c>
      <c r="DD25" s="28">
        <f t="shared" si="1"/>
        <v>160960.323477</v>
      </c>
      <c r="DE25" s="28">
        <f t="shared" si="1"/>
        <v>159039.65867499998</v>
      </c>
      <c r="DF25" s="28">
        <f t="shared" si="1"/>
        <v>169001.0232385</v>
      </c>
      <c r="DG25" s="28">
        <f t="shared" si="1"/>
        <v>176461.47160709999</v>
      </c>
      <c r="DH25" s="28">
        <f t="shared" si="1"/>
        <v>163193.84800499998</v>
      </c>
      <c r="DI25" s="28">
        <f t="shared" si="1"/>
        <v>160933.16707499998</v>
      </c>
      <c r="DJ25" s="28">
        <f t="shared" si="1"/>
        <v>171417.7346965</v>
      </c>
      <c r="DK25" s="28">
        <f t="shared" si="1"/>
        <v>178415.09713409998</v>
      </c>
      <c r="DL25" s="28">
        <f t="shared" si="1"/>
        <v>164942.34943100001</v>
      </c>
      <c r="DM25" s="28">
        <f t="shared" si="1"/>
        <v>162216.407813</v>
      </c>
      <c r="DN25" s="28">
        <f t="shared" si="1"/>
        <v>173350.1227675</v>
      </c>
      <c r="DO25" s="28">
        <f t="shared" si="1"/>
        <v>180287.27706809997</v>
      </c>
      <c r="DP25" s="28">
        <f t="shared" si="1"/>
        <v>166604.120077</v>
      </c>
      <c r="DQ25" s="28">
        <f t="shared" si="1"/>
        <v>163875.254491</v>
      </c>
      <c r="DR25" s="28">
        <f t="shared" si="1"/>
        <v>175199.70686450001</v>
      </c>
      <c r="DS25" s="28">
        <f t="shared" si="1"/>
        <v>181416.15385409998</v>
      </c>
      <c r="DT25" s="28">
        <f t="shared" si="1"/>
        <v>167517.09061000001</v>
      </c>
      <c r="DU25" s="28">
        <f t="shared" si="1"/>
        <v>164991.686395</v>
      </c>
      <c r="DV25" s="28">
        <f t="shared" si="1"/>
        <v>176305.9956845</v>
      </c>
      <c r="DW25" s="28">
        <f t="shared" si="1"/>
        <v>182806.25767409999</v>
      </c>
      <c r="DX25" s="28">
        <f t="shared" si="1"/>
        <v>168554.59473000001</v>
      </c>
      <c r="DY25" s="28">
        <f t="shared" si="1"/>
        <v>166330.78317799998</v>
      </c>
      <c r="DZ25" s="28">
        <f t="shared" si="1"/>
        <v>177558.1715345</v>
      </c>
      <c r="EA25" s="28">
        <f t="shared" si="1"/>
        <v>184086.87786409998</v>
      </c>
      <c r="EB25" s="28">
        <f t="shared" ref="EB25:EP25" si="2">SUM(EB4:EB24)</f>
        <v>169617.62275000001</v>
      </c>
      <c r="EC25" s="28">
        <f t="shared" si="2"/>
        <v>167686.11190299998</v>
      </c>
      <c r="ED25" s="28">
        <f t="shared" si="2"/>
        <v>178816.5146045</v>
      </c>
      <c r="EE25" s="28">
        <f t="shared" si="2"/>
        <v>186170.77006409998</v>
      </c>
      <c r="EF25" s="28">
        <f t="shared" si="2"/>
        <v>171452.27876000002</v>
      </c>
      <c r="EG25" s="28">
        <f t="shared" si="2"/>
        <v>170487.730163</v>
      </c>
      <c r="EH25" s="28">
        <f t="shared" si="2"/>
        <v>180873.05404449999</v>
      </c>
      <c r="EI25" s="28">
        <f t="shared" si="2"/>
        <v>188408.92910409998</v>
      </c>
      <c r="EJ25" s="28">
        <f t="shared" si="2"/>
        <v>173454.59701999999</v>
      </c>
      <c r="EK25" s="28">
        <f t="shared" si="2"/>
        <v>172014.07161099999</v>
      </c>
      <c r="EL25" s="28">
        <f t="shared" si="2"/>
        <v>183084.90166450001</v>
      </c>
      <c r="EM25" s="28">
        <f t="shared" si="2"/>
        <v>190529.08904409999</v>
      </c>
      <c r="EN25" s="28">
        <f t="shared" si="2"/>
        <v>175335.30463999999</v>
      </c>
      <c r="EO25" s="28">
        <f t="shared" si="2"/>
        <v>172722.19374299998</v>
      </c>
      <c r="EP25" s="28">
        <f t="shared" si="2"/>
        <v>185173.62716450001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0.70962791647794743</v>
      </c>
      <c r="D30" s="47">
        <f>IF(PLANEL_Pot_Trim!D4&lt;&gt;0,D4/PLANEL_Pot_Trim!D4,0)</f>
        <v>0.62594987076160724</v>
      </c>
      <c r="E30" s="47">
        <f>IF(PLANEL_Pot_Trim!E4&lt;&gt;0,E4/PLANEL_Pot_Trim!E4,0)</f>
        <v>0.59949046827014363</v>
      </c>
      <c r="F30" s="47">
        <f>IF(PLANEL_Pot_Trim!F4&lt;&gt;0,F4/PLANEL_Pot_Trim!F4,0)</f>
        <v>0.65513780781624487</v>
      </c>
      <c r="G30" s="47">
        <f>IF(PLANEL_Pot_Trim!G4&lt;&gt;0,G4/PLANEL_Pot_Trim!G4,0)</f>
        <v>0.66861238536046186</v>
      </c>
      <c r="H30" s="47">
        <f>IF(PLANEL_Pot_Trim!H4&lt;&gt;0,H4/PLANEL_Pot_Trim!H4,0)</f>
        <v>0.64168124434817442</v>
      </c>
      <c r="I30" s="47">
        <f>IF(PLANEL_Pot_Trim!I4&lt;&gt;0,I4/PLANEL_Pot_Trim!I4,0)</f>
        <v>0.58917990888255356</v>
      </c>
      <c r="J30" s="47">
        <f>IF(PLANEL_Pot_Trim!J4&lt;&gt;0,J4/PLANEL_Pot_Trim!J4,0)</f>
        <v>0.62918320497752467</v>
      </c>
      <c r="K30" s="47">
        <f>IF(PLANEL_Pot_Trim!K4&lt;&gt;0,K4/PLANEL_Pot_Trim!K4,0)</f>
        <v>0.71842761883314987</v>
      </c>
      <c r="L30" s="47">
        <f>IF(PLANEL_Pot_Trim!L4&lt;&gt;0,L4/PLANEL_Pot_Trim!L4,0)</f>
        <v>0.63794360414712892</v>
      </c>
      <c r="M30" s="47">
        <f>IF(PLANEL_Pot_Trim!M4&lt;&gt;0,M4/PLANEL_Pot_Trim!M4,0)</f>
        <v>0.60571264241084888</v>
      </c>
      <c r="N30" s="47">
        <f>IF(PLANEL_Pot_Trim!N4&lt;&gt;0,N4/PLANEL_Pot_Trim!N4,0)</f>
        <v>0.66847795387410514</v>
      </c>
      <c r="O30" s="47">
        <f>IF(PLANEL_Pot_Trim!O4&lt;&gt;0,O4/PLANEL_Pot_Trim!O4,0)</f>
        <v>0.69653383990667228</v>
      </c>
      <c r="P30" s="47">
        <f>IF(PLANEL_Pot_Trim!P4&lt;&gt;0,P4/PLANEL_Pot_Trim!P4,0)</f>
        <v>0.63146417922134557</v>
      </c>
      <c r="Q30" s="47">
        <f>IF(PLANEL_Pot_Trim!Q4&lt;&gt;0,Q4/PLANEL_Pot_Trim!Q4,0)</f>
        <v>0.54138291443657649</v>
      </c>
      <c r="R30" s="47">
        <f>IF(PLANEL_Pot_Trim!R4&lt;&gt;0,R4/PLANEL_Pot_Trim!R4,0)</f>
        <v>0.62225864576173995</v>
      </c>
      <c r="S30" s="47">
        <f>IF(PLANEL_Pot_Trim!S4&lt;&gt;0,S4/PLANEL_Pot_Trim!S4,0)</f>
        <v>0.65311988789005326</v>
      </c>
      <c r="T30" s="47">
        <f>IF(PLANEL_Pot_Trim!T4&lt;&gt;0,T4/PLANEL_Pot_Trim!T4,0)</f>
        <v>0.63437087246496593</v>
      </c>
      <c r="U30" s="47">
        <f>IF(PLANEL_Pot_Trim!U4&lt;&gt;0,U4/PLANEL_Pot_Trim!U4,0)</f>
        <v>0.57726479443322043</v>
      </c>
      <c r="V30" s="47">
        <f>IF(PLANEL_Pot_Trim!V4&lt;&gt;0,V4/PLANEL_Pot_Trim!V4,0)</f>
        <v>0.61646115398460222</v>
      </c>
      <c r="W30" s="47">
        <f>IF(PLANEL_Pot_Trim!W4&lt;&gt;0,W4/PLANEL_Pot_Trim!W4,0)</f>
        <v>0.6629829902931299</v>
      </c>
      <c r="X30" s="47">
        <f>IF(PLANEL_Pot_Trim!X4&lt;&gt;0,X4/PLANEL_Pot_Trim!X4,0)</f>
        <v>0.6281736835756262</v>
      </c>
      <c r="Y30" s="47">
        <f>IF(PLANEL_Pot_Trim!Y4&lt;&gt;0,Y4/PLANEL_Pot_Trim!Y4,0)</f>
        <v>0.59362232837185758</v>
      </c>
      <c r="Z30" s="47">
        <f>IF(PLANEL_Pot_Trim!Z4&lt;&gt;0,Z4/PLANEL_Pot_Trim!Z4,0)</f>
        <v>0.64434402665352586</v>
      </c>
      <c r="AA30" s="47">
        <f>IF(PLANEL_Pot_Trim!AA4&lt;&gt;0,AA4/PLANEL_Pot_Trim!AA4,0)</f>
        <v>0.73309168367113764</v>
      </c>
      <c r="AB30" s="47">
        <f>IF(PLANEL_Pot_Trim!AB4&lt;&gt;0,AB4/PLANEL_Pot_Trim!AB4,0)</f>
        <v>0.64591392641815748</v>
      </c>
      <c r="AC30" s="47">
        <f>IF(PLANEL_Pot_Trim!AC4&lt;&gt;0,AC4/PLANEL_Pot_Trim!AC4,0)</f>
        <v>0.62271325510007425</v>
      </c>
      <c r="AD30" s="47">
        <f>IF(PLANEL_Pot_Trim!AD4&lt;&gt;0,AD4/PLANEL_Pot_Trim!AD4,0)</f>
        <v>0.65522670122477</v>
      </c>
      <c r="AE30" s="47">
        <f>IF(PLANEL_Pot_Trim!AE4&lt;&gt;0,AE4/PLANEL_Pot_Trim!AE4,0)</f>
        <v>0.73328767428956088</v>
      </c>
      <c r="AF30" s="47">
        <f>IF(PLANEL_Pot_Trim!AF4&lt;&gt;0,AF4/PLANEL_Pot_Trim!AF4,0)</f>
        <v>0.6714562109964517</v>
      </c>
      <c r="AG30" s="47">
        <f>IF(PLANEL_Pot_Trim!AG4&lt;&gt;0,AG4/PLANEL_Pot_Trim!AG4,0)</f>
        <v>0.59768288073750409</v>
      </c>
      <c r="AH30" s="47">
        <f>IF(PLANEL_Pot_Trim!AH4&lt;&gt;0,AH4/PLANEL_Pot_Trim!AH4,0)</f>
        <v>0.65253756883674963</v>
      </c>
      <c r="AI30" s="47">
        <f>IF(PLANEL_Pot_Trim!AI4&lt;&gt;0,AI4/PLANEL_Pot_Trim!AI4,0)</f>
        <v>0.73270454889778291</v>
      </c>
      <c r="AJ30" s="47">
        <f>IF(PLANEL_Pot_Trim!AJ4&lt;&gt;0,AJ4/PLANEL_Pot_Trim!AJ4,0)</f>
        <v>0.68825176726265525</v>
      </c>
      <c r="AK30" s="47">
        <f>IF(PLANEL_Pot_Trim!AK4&lt;&gt;0,AK4/PLANEL_Pot_Trim!AK4,0)</f>
        <v>0.6512517407216134</v>
      </c>
      <c r="AL30" s="47">
        <f>IF(PLANEL_Pot_Trim!AL4&lt;&gt;0,AL4/PLANEL_Pot_Trim!AL4,0)</f>
        <v>0.66589070762833524</v>
      </c>
      <c r="AM30" s="47">
        <f>IF(PLANEL_Pot_Trim!AM4&lt;&gt;0,AM4/PLANEL_Pot_Trim!AM4,0)</f>
        <v>0.73376919486640491</v>
      </c>
      <c r="AN30" s="47">
        <f>IF(PLANEL_Pot_Trim!AN4&lt;&gt;0,AN4/PLANEL_Pot_Trim!AN4,0)</f>
        <v>0.67264547155112375</v>
      </c>
      <c r="AO30" s="47">
        <f>IF(PLANEL_Pot_Trim!AO4&lt;&gt;0,AO4/PLANEL_Pot_Trim!AO4,0)</f>
        <v>0.64871924316082519</v>
      </c>
      <c r="AP30" s="47">
        <f>IF(PLANEL_Pot_Trim!AP4&lt;&gt;0,AP4/PLANEL_Pot_Trim!AP4,0)</f>
        <v>0.67042952387972077</v>
      </c>
      <c r="AQ30" s="47">
        <f>IF(PLANEL_Pot_Trim!AQ4&lt;&gt;0,AQ4/PLANEL_Pot_Trim!AQ4,0)</f>
        <v>0.7338884788455291</v>
      </c>
      <c r="AR30" s="47">
        <f>IF(PLANEL_Pot_Trim!AR4&lt;&gt;0,AR4/PLANEL_Pot_Trim!AR4,0)</f>
        <v>0.67175942546360246</v>
      </c>
      <c r="AS30" s="47">
        <f>IF(PLANEL_Pot_Trim!AS4&lt;&gt;0,AS4/PLANEL_Pot_Trim!AS4,0)</f>
        <v>0.6122807211507042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0.67652430457727142</v>
      </c>
      <c r="AW30" s="47">
        <f>IF(PLANEL_Pot_Trim!AW4&lt;&gt;0,AW4/PLANEL_Pot_Trim!AW4,0)</f>
        <v>0.63088183739550152</v>
      </c>
      <c r="AX30" s="47">
        <f>IF(PLANEL_Pot_Trim!AX4&lt;&gt;0,AX4/PLANEL_Pot_Trim!AX4,0)</f>
        <v>0.67244014740164826</v>
      </c>
      <c r="AY30" s="47">
        <f>IF(PLANEL_Pot_Trim!AY4&lt;&gt;0,AY4/PLANEL_Pot_Trim!AY4,0)</f>
        <v>0.73533081174699177</v>
      </c>
      <c r="AZ30" s="47">
        <f>IF(PLANEL_Pot_Trim!AZ4&lt;&gt;0,AZ4/PLANEL_Pot_Trim!AZ4,0)</f>
        <v>0.70321787435282945</v>
      </c>
      <c r="BA30" s="47">
        <f>IF(PLANEL_Pot_Trim!BA4&lt;&gt;0,BA4/PLANEL_Pot_Trim!BA4,0)</f>
        <v>0.65763601466855637</v>
      </c>
      <c r="BB30" s="47">
        <f>IF(PLANEL_Pot_Trim!BB4&lt;&gt;0,BB4/PLANEL_Pot_Trim!BB4,0)</f>
        <v>0.67277029840464919</v>
      </c>
      <c r="BC30" s="47">
        <f>IF(PLANEL_Pot_Trim!BC4&lt;&gt;0,BC4/PLANEL_Pot_Trim!BC4,0)</f>
        <v>0.73953360479624042</v>
      </c>
      <c r="BD30" s="47">
        <f>IF(PLANEL_Pot_Trim!BD4&lt;&gt;0,BD4/PLANEL_Pot_Trim!BD4,0)</f>
        <v>0.67702589108529843</v>
      </c>
      <c r="BE30" s="47">
        <f>IF(PLANEL_Pot_Trim!BE4&lt;&gt;0,BE4/PLANEL_Pot_Trim!BE4,0)</f>
        <v>0.61619147105796812</v>
      </c>
      <c r="BF30" s="47">
        <f>IF(PLANEL_Pot_Trim!BF4&lt;&gt;0,BF4/PLANEL_Pot_Trim!BF4,0)</f>
        <v>0.66787277652519017</v>
      </c>
      <c r="BG30" s="47">
        <f>IF(PLANEL_Pot_Trim!BG4&lt;&gt;0,BG4/PLANEL_Pot_Trim!BG4,0)</f>
        <v>0.74176622293177341</v>
      </c>
      <c r="BH30" s="47">
        <f>IF(PLANEL_Pot_Trim!BH4&lt;&gt;0,BH4/PLANEL_Pot_Trim!BH4,0)</f>
        <v>0.69725299176970268</v>
      </c>
      <c r="BI30" s="47">
        <f>IF(PLANEL_Pot_Trim!BI4&lt;&gt;0,BI4/PLANEL_Pot_Trim!BI4,0)</f>
        <v>0.63903383236647093</v>
      </c>
      <c r="BJ30" s="47">
        <f>IF(PLANEL_Pot_Trim!BJ4&lt;&gt;0,BJ4/PLANEL_Pot_Trim!BJ4,0)</f>
        <v>0.67503166445272034</v>
      </c>
      <c r="BK30" s="47">
        <f>IF(PLANEL_Pot_Trim!BK4&lt;&gt;0,BK4/PLANEL_Pot_Trim!BK4,0)</f>
        <v>0.74258926710415218</v>
      </c>
      <c r="BL30" s="47">
        <f>IF(PLANEL_Pot_Trim!BL4&lt;&gt;0,BL4/PLANEL_Pot_Trim!BL4,0)</f>
        <v>0.69274865705519506</v>
      </c>
      <c r="BM30" s="47">
        <f>IF(PLANEL_Pot_Trim!BM4&lt;&gt;0,BM4/PLANEL_Pot_Trim!BM4,0)</f>
        <v>0.58946330035130678</v>
      </c>
      <c r="BN30" s="47">
        <f>IF(PLANEL_Pot_Trim!BN4&lt;&gt;0,BN4/PLANEL_Pot_Trim!BN4,0)</f>
        <v>0.66679090080764414</v>
      </c>
      <c r="BO30" s="47">
        <f>IF(PLANEL_Pot_Trim!BO4&lt;&gt;0,BO4/PLANEL_Pot_Trim!BO4,0)</f>
        <v>0.74855892550028469</v>
      </c>
      <c r="BP30" s="47">
        <f>IF(PLANEL_Pot_Trim!BP4&lt;&gt;0,BP4/PLANEL_Pot_Trim!BP4,0)</f>
        <v>0.65816920667368994</v>
      </c>
      <c r="BQ30" s="47">
        <f>IF(PLANEL_Pot_Trim!BQ4&lt;&gt;0,BQ4/PLANEL_Pot_Trim!BQ4,0)</f>
        <v>0.60905526999630366</v>
      </c>
      <c r="BR30" s="47">
        <f>IF(PLANEL_Pot_Trim!BR4&lt;&gt;0,BR4/PLANEL_Pot_Trim!BR4,0)</f>
        <v>0.66941037537891168</v>
      </c>
      <c r="BS30" s="47">
        <f>IF(PLANEL_Pot_Trim!BS4&lt;&gt;0,BS4/PLANEL_Pot_Trim!BS4,0)</f>
        <v>0.7497178856696467</v>
      </c>
      <c r="BT30" s="47">
        <f>IF(PLANEL_Pot_Trim!BT4&lt;&gt;0,BT4/PLANEL_Pot_Trim!BT4,0)</f>
        <v>0.66132897536678337</v>
      </c>
      <c r="BU30" s="47">
        <f>IF(PLANEL_Pot_Trim!BU4&lt;&gt;0,BU4/PLANEL_Pot_Trim!BU4,0)</f>
        <v>0.61494594462637553</v>
      </c>
      <c r="BV30" s="47">
        <f>IF(PLANEL_Pot_Trim!BV4&lt;&gt;0,BV4/PLANEL_Pot_Trim!BV4,0)</f>
        <v>0.66783505013640287</v>
      </c>
      <c r="BW30" s="47">
        <f>IF(PLANEL_Pot_Trim!BW4&lt;&gt;0,BW4/PLANEL_Pot_Trim!BW4,0)</f>
        <v>0.74749540600127096</v>
      </c>
      <c r="BX30" s="47">
        <f>IF(PLANEL_Pot_Trim!BX4&lt;&gt;0,BX4/PLANEL_Pot_Trim!BX4,0)</f>
        <v>0.64894255551094782</v>
      </c>
      <c r="BY30" s="47">
        <f>IF(PLANEL_Pot_Trim!BY4&lt;&gt;0,BY4/PLANEL_Pot_Trim!BY4,0)</f>
        <v>0.58972447147809415</v>
      </c>
      <c r="BZ30" s="47">
        <f>IF(PLANEL_Pot_Trim!BZ4&lt;&gt;0,BZ4/PLANEL_Pot_Trim!BZ4,0)</f>
        <v>0.66364994854089021</v>
      </c>
      <c r="CA30" s="47">
        <f>IF(PLANEL_Pot_Trim!CA4&lt;&gt;0,CA4/PLANEL_Pot_Trim!CA4,0)</f>
        <v>0.74860630333499301</v>
      </c>
      <c r="CB30" s="47">
        <f>IF(PLANEL_Pot_Trim!CB4&lt;&gt;0,CB4/PLANEL_Pot_Trim!CB4,0)</f>
        <v>0.65885132257676704</v>
      </c>
      <c r="CC30" s="47">
        <f>IF(PLANEL_Pot_Trim!CC4&lt;&gt;0,CC4/PLANEL_Pot_Trim!CC4,0)</f>
        <v>0.6118779473652306</v>
      </c>
      <c r="CD30" s="47">
        <f>IF(PLANEL_Pot_Trim!CD4&lt;&gt;0,CD4/PLANEL_Pot_Trim!CD4,0)</f>
        <v>0.66167225728270107</v>
      </c>
      <c r="CE30" s="47">
        <f>IF(PLANEL_Pot_Trim!CE4&lt;&gt;0,CE4/PLANEL_Pot_Trim!CE4,0)</f>
        <v>0.75047989560935935</v>
      </c>
      <c r="CF30" s="47">
        <f>IF(PLANEL_Pot_Trim!CF4&lt;&gt;0,CF4/PLANEL_Pot_Trim!CF4,0)</f>
        <v>0.65405858599396549</v>
      </c>
      <c r="CG30" s="47">
        <f>IF(PLANEL_Pot_Trim!CG4&lt;&gt;0,CG4/PLANEL_Pot_Trim!CG4,0)</f>
        <v>0.59278942496009046</v>
      </c>
      <c r="CH30" s="47">
        <f>IF(PLANEL_Pot_Trim!CH4&lt;&gt;0,CH4/PLANEL_Pot_Trim!CH4,0)</f>
        <v>0.65986234960830625</v>
      </c>
      <c r="CI30" s="47">
        <f>IF(PLANEL_Pot_Trim!CI4&lt;&gt;0,CI4/PLANEL_Pot_Trim!CI4,0)</f>
        <v>0.75229793834760017</v>
      </c>
      <c r="CJ30" s="47">
        <f>IF(PLANEL_Pot_Trim!CJ4&lt;&gt;0,CJ4/PLANEL_Pot_Trim!CJ4,0)</f>
        <v>0.6326683364531116</v>
      </c>
      <c r="CK30" s="47">
        <f>IF(PLANEL_Pot_Trim!CK4&lt;&gt;0,CK4/PLANEL_Pot_Trim!CK4,0)</f>
        <v>0.60120287682253348</v>
      </c>
      <c r="CL30" s="47">
        <f>IF(PLANEL_Pot_Trim!CL4&lt;&gt;0,CL4/PLANEL_Pot_Trim!CL4,0)</f>
        <v>0.65802620269943013</v>
      </c>
      <c r="CM30" s="47">
        <f>IF(PLANEL_Pot_Trim!CM4&lt;&gt;0,CM4/PLANEL_Pot_Trim!CM4,0)</f>
        <v>0.74931725134135807</v>
      </c>
      <c r="CN30" s="47">
        <f>IF(PLANEL_Pot_Trim!CN4&lt;&gt;0,CN4/PLANEL_Pot_Trim!CN4,0)</f>
        <v>0.64635553922545841</v>
      </c>
      <c r="CO30" s="47">
        <f>IF(PLANEL_Pot_Trim!CO4&lt;&gt;0,CO4/PLANEL_Pot_Trim!CO4,0)</f>
        <v>0.56687504772864472</v>
      </c>
      <c r="CP30" s="47">
        <f>IF(PLANEL_Pot_Trim!CP4&lt;&gt;0,CP4/PLANEL_Pot_Trim!CP4,0)</f>
        <v>0.65446536958602586</v>
      </c>
      <c r="CQ30" s="47">
        <f>IF(PLANEL_Pot_Trim!CQ4&lt;&gt;0,CQ4/PLANEL_Pot_Trim!CQ4,0)</f>
        <v>0.75116158330397809</v>
      </c>
      <c r="CR30" s="47">
        <f>IF(PLANEL_Pot_Trim!CR4&lt;&gt;0,CR4/PLANEL_Pot_Trim!CR4,0)</f>
        <v>0.6372796900629365</v>
      </c>
      <c r="CS30" s="47">
        <f>IF(PLANEL_Pot_Trim!CS4&lt;&gt;0,CS4/PLANEL_Pot_Trim!CS4,0)</f>
        <v>0.59401007769953351</v>
      </c>
      <c r="CT30" s="47">
        <f>IF(PLANEL_Pot_Trim!CT4&lt;&gt;0,CT4/PLANEL_Pot_Trim!CT4,0)</f>
        <v>0.6556361282079094</v>
      </c>
      <c r="CU30" s="47">
        <f>IF(PLANEL_Pot_Trim!CU4&lt;&gt;0,CU4/PLANEL_Pot_Trim!CU4,0)</f>
        <v>0.74696596927920644</v>
      </c>
      <c r="CV30" s="47">
        <f>IF(PLANEL_Pot_Trim!CV4&lt;&gt;0,CV4/PLANEL_Pot_Trim!CV4,0)</f>
        <v>0.65043475532173678</v>
      </c>
      <c r="CW30" s="47">
        <f>IF(PLANEL_Pot_Trim!CW4&lt;&gt;0,CW4/PLANEL_Pot_Trim!CW4,0)</f>
        <v>0.55895904383536099</v>
      </c>
      <c r="CX30" s="47">
        <f>IF(PLANEL_Pot_Trim!CX4&lt;&gt;0,CX4/PLANEL_Pot_Trim!CX4,0)</f>
        <v>0.6534110460081074</v>
      </c>
      <c r="CY30" s="77">
        <f>IF(PLANEL_Pot_Trim!CY4&lt;&gt;0,CY4/PLANEL_Pot_Trim!CY4,0)</f>
        <v>0.75530728266902103</v>
      </c>
      <c r="CZ30" s="77">
        <f>IF(PLANEL_Pot_Trim!CZ4&lt;&gt;0,CZ4/PLANEL_Pot_Trim!CZ4,0)</f>
        <v>0.63844674432177129</v>
      </c>
      <c r="DA30" s="77">
        <f>IF(PLANEL_Pot_Trim!DA4&lt;&gt;0,DA4/PLANEL_Pot_Trim!DA4,0)</f>
        <v>0.56880863524639769</v>
      </c>
      <c r="DB30" s="77">
        <f>IF(PLANEL_Pot_Trim!DB4&lt;&gt;0,DB4/PLANEL_Pot_Trim!DB4,0)</f>
        <v>0.6534110460081074</v>
      </c>
      <c r="DC30" s="47">
        <f>IF(PLANEL_Pot_Trim!DC4&lt;&gt;0,DC4/PLANEL_Pot_Trim!DC4,0)</f>
        <v>0.75771989084843083</v>
      </c>
      <c r="DD30" s="47">
        <f>IF(PLANEL_Pot_Trim!DD4&lt;&gt;0,DD4/PLANEL_Pot_Trim!DD4,0)</f>
        <v>0.63864611805936466</v>
      </c>
      <c r="DE30" s="47">
        <f>IF(PLANEL_Pot_Trim!DE4&lt;&gt;0,DE4/PLANEL_Pot_Trim!DE4,0)</f>
        <v>0.56281775358146191</v>
      </c>
      <c r="DF30" s="47">
        <f>IF(PLANEL_Pot_Trim!DF4&lt;&gt;0,DF4/PLANEL_Pot_Trim!DF4,0)</f>
        <v>0.6534110460081074</v>
      </c>
      <c r="DG30" s="47">
        <f>IF(PLANEL_Pot_Trim!DG4&lt;&gt;0,DG4/PLANEL_Pot_Trim!DG4,0)</f>
        <v>0.75952061006560678</v>
      </c>
      <c r="DH30" s="47">
        <f>IF(PLANEL_Pot_Trim!DH4&lt;&gt;0,DH4/PLANEL_Pot_Trim!DH4,0)</f>
        <v>0.64172833969938425</v>
      </c>
      <c r="DI30" s="47">
        <f>IF(PLANEL_Pot_Trim!DI4&lt;&gt;0,DI4/PLANEL_Pot_Trim!DI4,0)</f>
        <v>0.57155951673322436</v>
      </c>
      <c r="DJ30" s="47">
        <f>IF(PLANEL_Pot_Trim!DJ4&lt;&gt;0,DJ4/PLANEL_Pot_Trim!DJ4,0)</f>
        <v>0.6534110460081074</v>
      </c>
      <c r="DK30" s="47">
        <f>IF(PLANEL_Pot_Trim!DK4&lt;&gt;0,DK4/PLANEL_Pot_Trim!DK4,0)</f>
        <v>0.7600570225314649</v>
      </c>
      <c r="DL30" s="47">
        <f>IF(PLANEL_Pot_Trim!DL4&lt;&gt;0,DL4/PLANEL_Pot_Trim!DL4,0)</f>
        <v>0.64404387577437749</v>
      </c>
      <c r="DM30" s="47">
        <f>IF(PLANEL_Pot_Trim!DM4&lt;&gt;0,DM4/PLANEL_Pot_Trim!DM4,0)</f>
        <v>0.55714747880153459</v>
      </c>
      <c r="DN30" s="47">
        <f>IF(PLANEL_Pot_Trim!DN4&lt;&gt;0,DN4/PLANEL_Pot_Trim!DN4,0)</f>
        <v>0.65268624470832814</v>
      </c>
      <c r="DO30" s="47">
        <f>IF(PLANEL_Pot_Trim!DO4&lt;&gt;0,DO4/PLANEL_Pot_Trim!DO4,0)</f>
        <v>0.76044688177875297</v>
      </c>
      <c r="DP30" s="47">
        <f>IF(PLANEL_Pot_Trim!DP4&lt;&gt;0,DP4/PLANEL_Pot_Trim!DP4,0)</f>
        <v>0.65038269863006459</v>
      </c>
      <c r="DQ30" s="47">
        <f>IF(PLANEL_Pot_Trim!DQ4&lt;&gt;0,DQ4/PLANEL_Pot_Trim!DQ4,0)</f>
        <v>0.566405251709444</v>
      </c>
      <c r="DR30" s="47">
        <f>IF(PLANEL_Pot_Trim!DR4&lt;&gt;0,DR4/PLANEL_Pot_Trim!DR4,0)</f>
        <v>0.65156535467724441</v>
      </c>
      <c r="DS30" s="47">
        <f>IF(PLANEL_Pot_Trim!DS4&lt;&gt;0,DS4/PLANEL_Pot_Trim!DS4,0)</f>
        <v>0.76044688177875297</v>
      </c>
      <c r="DT30" s="47">
        <f>IF(PLANEL_Pot_Trim!DT4&lt;&gt;0,DT4/PLANEL_Pot_Trim!DT4,0)</f>
        <v>0.64696410235864765</v>
      </c>
      <c r="DU30" s="47">
        <f>IF(PLANEL_Pot_Trim!DU4&lt;&gt;0,DU4/PLANEL_Pot_Trim!DU4,0)</f>
        <v>0.57107150499880743</v>
      </c>
      <c r="DV30" s="47">
        <f>IF(PLANEL_Pot_Trim!DV4&lt;&gt;0,DV4/PLANEL_Pot_Trim!DV4,0)</f>
        <v>0.64917842765637579</v>
      </c>
      <c r="DW30" s="47">
        <f>IF(PLANEL_Pot_Trim!DW4&lt;&gt;0,DW4/PLANEL_Pot_Trim!DW4,0)</f>
        <v>0.76056710108683545</v>
      </c>
      <c r="DX30" s="47">
        <f>IF(PLANEL_Pot_Trim!DX4&lt;&gt;0,DX4/PLANEL_Pot_Trim!DX4,0)</f>
        <v>0.6506168743108719</v>
      </c>
      <c r="DY30" s="47">
        <f>IF(PLANEL_Pot_Trim!DY4&lt;&gt;0,DY4/PLANEL_Pot_Trim!DY4,0)</f>
        <v>0.56725376480990097</v>
      </c>
      <c r="DZ30" s="47">
        <f>IF(PLANEL_Pot_Trim!DZ4&lt;&gt;0,DZ4/PLANEL_Pot_Trim!DZ4,0)</f>
        <v>0.64650139425589426</v>
      </c>
      <c r="EA30" s="47">
        <f>IF(PLANEL_Pot_Trim!EA4&lt;&gt;0,EA4/PLANEL_Pot_Trim!EA4,0)</f>
        <v>0.76105846796623733</v>
      </c>
      <c r="EB30" s="47">
        <f>IF(PLANEL_Pot_Trim!EB4&lt;&gt;0,EB4/PLANEL_Pot_Trim!EB4,0)</f>
        <v>0.65161589154742838</v>
      </c>
      <c r="EC30" s="47">
        <f>IF(PLANEL_Pot_Trim!EC4&lt;&gt;0,EC4/PLANEL_Pot_Trim!EC4,0)</f>
        <v>0.58362315987742464</v>
      </c>
      <c r="ED30" s="47">
        <f>IF(PLANEL_Pot_Trim!ED4&lt;&gt;0,ED4/PLANEL_Pot_Trim!ED4,0)</f>
        <v>0.64753003323835578</v>
      </c>
      <c r="EE30" s="47">
        <f>IF(PLANEL_Pot_Trim!EE4&lt;&gt;0,EE4/PLANEL_Pot_Trim!EE4,0)</f>
        <v>0.76109811722325083</v>
      </c>
      <c r="EF30" s="47">
        <f>IF(PLANEL_Pot_Trim!EF4&lt;&gt;0,EF4/PLANEL_Pot_Trim!EF4,0)</f>
        <v>0.65067929115981726</v>
      </c>
      <c r="EG30" s="47">
        <f>IF(PLANEL_Pot_Trim!EG4&lt;&gt;0,EG4/PLANEL_Pot_Trim!EG4,0)</f>
        <v>0.56201675329529899</v>
      </c>
      <c r="EH30" s="47">
        <f>IF(PLANEL_Pot_Trim!EH4&lt;&gt;0,EH4/PLANEL_Pot_Trim!EH4,0)</f>
        <v>0.64443809564309595</v>
      </c>
      <c r="EI30" s="47">
        <f>IF(PLANEL_Pot_Trim!EI4&lt;&gt;0,EI4/PLANEL_Pot_Trim!EI4,0)</f>
        <v>0.76094838282119037</v>
      </c>
      <c r="EJ30" s="47">
        <f>IF(PLANEL_Pot_Trim!EJ4&lt;&gt;0,EJ4/PLANEL_Pot_Trim!EJ4,0)</f>
        <v>0.65172798270961929</v>
      </c>
      <c r="EK30" s="47">
        <f>IF(PLANEL_Pot_Trim!EK4&lt;&gt;0,EK4/PLANEL_Pot_Trim!EK4,0)</f>
        <v>0.56528196562601851</v>
      </c>
      <c r="EL30" s="47">
        <f>IF(PLANEL_Pot_Trim!EL4&lt;&gt;0,EL4/PLANEL_Pot_Trim!EL4,0)</f>
        <v>0.64216626261646492</v>
      </c>
      <c r="EM30" s="47">
        <f>IF(PLANEL_Pot_Trim!EM4&lt;&gt;0,EM4/PLANEL_Pot_Trim!EM4,0)</f>
        <v>0.75072660605855179</v>
      </c>
      <c r="EN30" s="47">
        <f>IF(PLANEL_Pot_Trim!EN4&lt;&gt;0,EN4/PLANEL_Pot_Trim!EN4,0)</f>
        <v>0.6459433080884408</v>
      </c>
      <c r="EO30" s="47">
        <f>IF(PLANEL_Pot_Trim!EO4&lt;&gt;0,EO4/PLANEL_Pot_Trim!EO4,0)</f>
        <v>0.57384559083995001</v>
      </c>
      <c r="EP30" s="47">
        <f>IF(PLANEL_Pot_Trim!EP4&lt;&gt;0,EP4/PLANEL_Pot_Trim!EP4,0)</f>
        <v>0.63494977126558672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0.82062343389945269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0.82986715491604501</v>
      </c>
      <c r="K31" s="47">
        <f>IF(PLANEL_Pot_Trim!K5&lt;&gt;0,K5/PLANEL_Pot_Trim!K5,0)</f>
        <v>0.79778450871970219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0.82344772278857481</v>
      </c>
      <c r="P31" s="47">
        <f>IF(PLANEL_Pot_Trim!P5&lt;&gt;0,P5/PLANEL_Pot_Trim!P5,0)</f>
        <v>0.83208793276656445</v>
      </c>
      <c r="Q31" s="47">
        <f>IF(PLANEL_Pot_Trim!Q5&lt;&gt;0,Q5/PLANEL_Pot_Trim!Q5,0)</f>
        <v>0.79685038107508055</v>
      </c>
      <c r="R31" s="47">
        <f>IF(PLANEL_Pot_Trim!R5&lt;&gt;0,R5/PLANEL_Pot_Trim!R5,0)</f>
        <v>0.81019748941031111</v>
      </c>
      <c r="S31" s="47">
        <f>IF(PLANEL_Pot_Trim!S5&lt;&gt;0,S5/PLANEL_Pot_Trim!S5,0)</f>
        <v>0.81071240825296942</v>
      </c>
      <c r="T31" s="47">
        <f>IF(PLANEL_Pot_Trim!T5&lt;&gt;0,T5/PLANEL_Pot_Trim!T5,0)</f>
        <v>0.56400329552852668</v>
      </c>
      <c r="U31" s="47">
        <f>IF(PLANEL_Pot_Trim!U5&lt;&gt;0,U5/PLANEL_Pot_Trim!U5,0)</f>
        <v>0.78294687143842823</v>
      </c>
      <c r="V31" s="47">
        <f>IF(PLANEL_Pot_Trim!V5&lt;&gt;0,V5/PLANEL_Pot_Trim!V5,0)</f>
        <v>0.81940862104107104</v>
      </c>
      <c r="W31" s="47">
        <f>IF(PLANEL_Pot_Trim!W5&lt;&gt;0,W5/PLANEL_Pot_Trim!W5,0)</f>
        <v>0.79271114725457903</v>
      </c>
      <c r="X31" s="47">
        <f>IF(PLANEL_Pot_Trim!X5&lt;&gt;0,X5/PLANEL_Pot_Trim!X5,0)</f>
        <v>0.8108157355552521</v>
      </c>
      <c r="Y31" s="47">
        <f>IF(PLANEL_Pot_Trim!Y5&lt;&gt;0,Y5/PLANEL_Pot_Trim!Y5,0)</f>
        <v>0.57351770783675016</v>
      </c>
      <c r="Z31" s="47">
        <f>IF(PLANEL_Pot_Trim!Z5&lt;&gt;0,Z5/PLANEL_Pot_Trim!Z5,0)</f>
        <v>0.78687324045587814</v>
      </c>
      <c r="AA31" s="47">
        <f>IF(PLANEL_Pot_Trim!AA5&lt;&gt;0,AA5/PLANEL_Pot_Trim!AA5,0)</f>
        <v>0.60789857412085191</v>
      </c>
      <c r="AB31" s="47">
        <f>IF(PLANEL_Pot_Trim!AB5&lt;&gt;0,AB5/PLANEL_Pot_Trim!AB5,0)</f>
        <v>0.83406561596685236</v>
      </c>
      <c r="AC31" s="47">
        <f>IF(PLANEL_Pot_Trim!AC5&lt;&gt;0,AC5/PLANEL_Pot_Trim!AC5,0)</f>
        <v>0.76615656735895976</v>
      </c>
      <c r="AD31" s="47">
        <f>IF(PLANEL_Pot_Trim!AD5&lt;&gt;0,AD5/PLANEL_Pot_Trim!AD5,0)</f>
        <v>0.81991476424600573</v>
      </c>
      <c r="AE31" s="47">
        <f>IF(PLANEL_Pot_Trim!AE5&lt;&gt;0,AE5/PLANEL_Pot_Trim!AE5,0)</f>
        <v>0.60528916603266436</v>
      </c>
      <c r="AF31" s="47">
        <f>IF(PLANEL_Pot_Trim!AF5&lt;&gt;0,AF5/PLANEL_Pot_Trim!AF5,0)</f>
        <v>0.85401355250262345</v>
      </c>
      <c r="AG31" s="47">
        <f>IF(PLANEL_Pot_Trim!AG5&lt;&gt;0,AG5/PLANEL_Pot_Trim!AG5,0)</f>
        <v>0.82810234413318573</v>
      </c>
      <c r="AH31" s="47">
        <f>IF(PLANEL_Pot_Trim!AH5&lt;&gt;0,AH5/PLANEL_Pot_Trim!AH5,0)</f>
        <v>0.82647011844847662</v>
      </c>
      <c r="AI31" s="47">
        <f>IF(PLANEL_Pot_Trim!AI5&lt;&gt;0,AI5/PLANEL_Pot_Trim!AI5,0)</f>
        <v>0.85087568632499411</v>
      </c>
      <c r="AJ31" s="47">
        <f>IF(PLANEL_Pot_Trim!AJ5&lt;&gt;0,AJ5/PLANEL_Pot_Trim!AJ5,0)</f>
        <v>0.49023545158849952</v>
      </c>
      <c r="AK31" s="47">
        <f>IF(PLANEL_Pot_Trim!AK5&lt;&gt;0,AK5/PLANEL_Pot_Trim!AK5,0)</f>
        <v>0.74343752248617712</v>
      </c>
      <c r="AL31" s="47">
        <f>IF(PLANEL_Pot_Trim!AL5&lt;&gt;0,AL5/PLANEL_Pot_Trim!AL5,0)</f>
        <v>0.81929346891609089</v>
      </c>
      <c r="AM31" s="47">
        <f>IF(PLANEL_Pot_Trim!AM5&lt;&gt;0,AM5/PLANEL_Pot_Trim!AM5,0)</f>
        <v>0.85763549782048676</v>
      </c>
      <c r="AN31" s="47">
        <f>IF(PLANEL_Pot_Trim!AN5&lt;&gt;0,AN5/PLANEL_Pot_Trim!AN5,0)</f>
        <v>0.85219644098346059</v>
      </c>
      <c r="AO31" s="47">
        <f>IF(PLANEL_Pot_Trim!AO5&lt;&gt;0,AO5/PLANEL_Pot_Trim!AO5,0)</f>
        <v>0.82714478013228721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0.84737758650655859</v>
      </c>
      <c r="AS31" s="47">
        <f>IF(PLANEL_Pot_Trim!AS5&lt;&gt;0,AS5/PLANEL_Pot_Trim!AS5,0)</f>
        <v>0.8388600193017629</v>
      </c>
      <c r="AT31" s="47">
        <f>IF(PLANEL_Pot_Trim!AT5&lt;&gt;0,AT5/PLANEL_Pot_Trim!AT5,0)</f>
        <v>0.79317032093195317</v>
      </c>
      <c r="AU31" s="47">
        <f>IF(PLANEL_Pot_Trim!AU5&lt;&gt;0,AU5/PLANEL_Pot_Trim!AU5,0)</f>
        <v>0.8578519640630794</v>
      </c>
      <c r="AV31" s="47">
        <f>IF(PLANEL_Pot_Trim!AV5&lt;&gt;0,AV5/PLANEL_Pot_Trim!AV5,0)</f>
        <v>0.8371085008618433</v>
      </c>
      <c r="AW31" s="47">
        <f>IF(PLANEL_Pot_Trim!AW5&lt;&gt;0,AW5/PLANEL_Pot_Trim!AW5,0)</f>
        <v>0.54311359788013158</v>
      </c>
      <c r="AX31" s="47">
        <f>IF(PLANEL_Pot_Trim!AX5&lt;&gt;0,AX5/PLANEL_Pot_Trim!AX5,0)</f>
        <v>0.77888854631804882</v>
      </c>
      <c r="AY31" s="47">
        <f>IF(PLANEL_Pot_Trim!AY5&lt;&gt;0,AY5/PLANEL_Pot_Trim!AY5,0)</f>
        <v>0.8578519640630794</v>
      </c>
      <c r="AZ31" s="47">
        <f>IF(PLANEL_Pot_Trim!AZ5&lt;&gt;0,AZ5/PLANEL_Pot_Trim!AZ5,0)</f>
        <v>0.68272750947430627</v>
      </c>
      <c r="BA31" s="47">
        <f>IF(PLANEL_Pot_Trim!BA5&lt;&gt;0,BA5/PLANEL_Pot_Trim!BA5,0)</f>
        <v>0.38556837438427843</v>
      </c>
      <c r="BB31" s="47">
        <f>IF(PLANEL_Pot_Trim!BB5&lt;&gt;0,BB5/PLANEL_Pot_Trim!BB5,0)</f>
        <v>0.74941731116013377</v>
      </c>
      <c r="BC31" s="47">
        <f>IF(PLANEL_Pot_Trim!BC5&lt;&gt;0,BC5/PLANEL_Pot_Trim!BC5,0)</f>
        <v>0.8578519640630794</v>
      </c>
      <c r="BD31" s="47">
        <f>IF(PLANEL_Pot_Trim!BD5&lt;&gt;0,BD5/PLANEL_Pot_Trim!BD5,0)</f>
        <v>0.74321780864026032</v>
      </c>
      <c r="BE31" s="47">
        <f>IF(PLANEL_Pot_Trim!BE5&lt;&gt;0,BE5/PLANEL_Pot_Trim!BE5,0)</f>
        <v>0.61033278274091007</v>
      </c>
      <c r="BF31" s="47">
        <f>IF(PLANEL_Pot_Trim!BF5&lt;&gt;0,BF5/PLANEL_Pot_Trim!BF5,0)</f>
        <v>0.80943478250983469</v>
      </c>
      <c r="BG31" s="47">
        <f>IF(PLANEL_Pot_Trim!BG5&lt;&gt;0,BG5/PLANEL_Pot_Trim!BG5,0)</f>
        <v>0.85787125321950686</v>
      </c>
      <c r="BH31" s="47">
        <f>IF(PLANEL_Pot_Trim!BH5&lt;&gt;0,BH5/PLANEL_Pot_Trim!BH5,0)</f>
        <v>0.53999638328826427</v>
      </c>
      <c r="BI31" s="47">
        <f>IF(PLANEL_Pot_Trim!BI5&lt;&gt;0,BI5/PLANEL_Pot_Trim!BI5,0)</f>
        <v>0.72208927348495777</v>
      </c>
      <c r="BJ31" s="47">
        <f>IF(PLANEL_Pot_Trim!BJ5&lt;&gt;0,BJ5/PLANEL_Pot_Trim!BJ5,0)</f>
        <v>0.7379545268871387</v>
      </c>
      <c r="BK31" s="47">
        <f>IF(PLANEL_Pot_Trim!BK5&lt;&gt;0,BK5/PLANEL_Pot_Trim!BK5,0)</f>
        <v>0.85787125321950686</v>
      </c>
      <c r="BL31" s="47">
        <f>IF(PLANEL_Pot_Trim!BL5&lt;&gt;0,BL5/PLANEL_Pot_Trim!BL5,0)</f>
        <v>0.59312428856916399</v>
      </c>
      <c r="BM31" s="47">
        <f>IF(PLANEL_Pot_Trim!BM5&lt;&gt;0,BM5/PLANEL_Pot_Trim!BM5,0)</f>
        <v>0.80904047478943353</v>
      </c>
      <c r="BN31" s="47">
        <f>IF(PLANEL_Pot_Trim!BN5&lt;&gt;0,BN5/PLANEL_Pot_Trim!BN5,0)</f>
        <v>0.84295444346021275</v>
      </c>
      <c r="BO31" s="47">
        <f>IF(PLANEL_Pot_Trim!BO5&lt;&gt;0,BO5/PLANEL_Pot_Trim!BO5,0)</f>
        <v>0.85787125321950686</v>
      </c>
      <c r="BP31" s="47">
        <f>IF(PLANEL_Pot_Trim!BP5&lt;&gt;0,BP5/PLANEL_Pot_Trim!BP5,0)</f>
        <v>0.71617663111690866</v>
      </c>
      <c r="BQ31" s="47">
        <f>IF(PLANEL_Pot_Trim!BQ5&lt;&gt;0,BQ5/PLANEL_Pot_Trim!BQ5,0)</f>
        <v>0.84452905623877061</v>
      </c>
      <c r="BR31" s="47">
        <f>IF(PLANEL_Pot_Trim!BR5&lt;&gt;0,BR5/PLANEL_Pot_Trim!BR5,0)</f>
        <v>0.84305298610923152</v>
      </c>
      <c r="BS31" s="47">
        <f>IF(PLANEL_Pot_Trim!BS5&lt;&gt;0,BS5/PLANEL_Pot_Trim!BS5,0)</f>
        <v>0.85787125321950686</v>
      </c>
      <c r="BT31" s="47">
        <f>IF(PLANEL_Pot_Trim!BT5&lt;&gt;0,BT5/PLANEL_Pot_Trim!BT5,0)</f>
        <v>0.82113631242852325</v>
      </c>
      <c r="BU31" s="47">
        <f>IF(PLANEL_Pot_Trim!BU5&lt;&gt;0,BU5/PLANEL_Pot_Trim!BU5,0)</f>
        <v>0.73577742338843588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0.75509179557362693</v>
      </c>
      <c r="BY31" s="47">
        <f>IF(PLANEL_Pot_Trim!BY5&lt;&gt;0,BY5/PLANEL_Pot_Trim!BY5,0)</f>
        <v>0.69039566301108413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0.6558230746023348</v>
      </c>
      <c r="CC31" s="47">
        <f>IF(PLANEL_Pot_Trim!CC5&lt;&gt;0,CC5/PLANEL_Pot_Trim!CC5,0)</f>
        <v>0.84132412621418629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0.75017076626580959</v>
      </c>
      <c r="CG31" s="47">
        <f>IF(PLANEL_Pot_Trim!CG5&lt;&gt;0,CG5/PLANEL_Pot_Trim!CG5,0)</f>
        <v>0.8494302954437899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0.86757151572387448</v>
      </c>
      <c r="CK31" s="47">
        <f>IF(PLANEL_Pot_Trim!CK5&lt;&gt;0,CK5/PLANEL_Pot_Trim!CK5,0)</f>
        <v>0.70534902859541315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0.76639634797704537</v>
      </c>
      <c r="CO31" s="47">
        <f>IF(PLANEL_Pot_Trim!CO5&lt;&gt;0,CO5/PLANEL_Pot_Trim!CO5,0)</f>
        <v>0.835396362561308</v>
      </c>
      <c r="CP31" s="47">
        <f>IF(PLANEL_Pot_Trim!CP5&lt;&gt;0,CP5/PLANEL_Pot_Trim!CP5,0)</f>
        <v>0.84305298610923152</v>
      </c>
      <c r="CQ31" s="47">
        <f>IF(PLANEL_Pot_Trim!CQ5&lt;&gt;0,CQ5/PLANEL_Pot_Trim!CQ5,0)</f>
        <v>0.85787125321950686</v>
      </c>
      <c r="CR31" s="47">
        <f>IF(PLANEL_Pot_Trim!CR5&lt;&gt;0,CR5/PLANEL_Pot_Trim!CR5,0)</f>
        <v>0.86757151572387448</v>
      </c>
      <c r="CS31" s="47">
        <f>IF(PLANEL_Pot_Trim!CS5&lt;&gt;0,CS5/PLANEL_Pot_Trim!CS5,0)</f>
        <v>0.45806207290821199</v>
      </c>
      <c r="CT31" s="47">
        <f>IF(PLANEL_Pot_Trim!CT5&lt;&gt;0,CT5/PLANEL_Pot_Trim!CT5,0)</f>
        <v>0.84305298610923152</v>
      </c>
      <c r="CU31" s="47">
        <f>IF(PLANEL_Pot_Trim!CU5&lt;&gt;0,CU5/PLANEL_Pot_Trim!CU5,0)</f>
        <v>0.85787125321950686</v>
      </c>
      <c r="CV31" s="47">
        <f>IF(PLANEL_Pot_Trim!CV5&lt;&gt;0,CV5/PLANEL_Pot_Trim!CV5,0)</f>
        <v>0.86757151572387448</v>
      </c>
      <c r="CW31" s="47">
        <f>IF(PLANEL_Pot_Trim!CW5&lt;&gt;0,CW5/PLANEL_Pot_Trim!CW5,0)</f>
        <v>0.74703997249754139</v>
      </c>
      <c r="CX31" s="47">
        <f>IF(PLANEL_Pot_Trim!CX5&lt;&gt;0,CX5/PLANEL_Pot_Trim!CX5,0)</f>
        <v>0.84305298610923152</v>
      </c>
      <c r="CY31" s="77">
        <f>IF(PLANEL_Pot_Trim!CY5&lt;&gt;0,CY5/PLANEL_Pot_Trim!CY5,0)</f>
        <v>0.85787125321950686</v>
      </c>
      <c r="CZ31" s="77">
        <f>IF(PLANEL_Pot_Trim!CZ5&lt;&gt;0,CZ5/PLANEL_Pot_Trim!CZ5,0)</f>
        <v>0.86757151572387448</v>
      </c>
      <c r="DA31" s="77">
        <f>IF(PLANEL_Pot_Trim!DA5&lt;&gt;0,DA5/PLANEL_Pot_Trim!DA5,0)</f>
        <v>0.69077545636691429</v>
      </c>
      <c r="DB31" s="77">
        <f>IF(PLANEL_Pot_Trim!DB5&lt;&gt;0,DB5/PLANEL_Pot_Trim!DB5,0)</f>
        <v>0.84305298610923152</v>
      </c>
      <c r="DC31" s="47">
        <f>IF(PLANEL_Pot_Trim!DC5&lt;&gt;0,DC5/PLANEL_Pot_Trim!DC5,0)</f>
        <v>0.85787125321950686</v>
      </c>
      <c r="DD31" s="47">
        <f>IF(PLANEL_Pot_Trim!DD5&lt;&gt;0,DD5/PLANEL_Pot_Trim!DD5,0)</f>
        <v>0.86757151572387448</v>
      </c>
      <c r="DE31" s="47">
        <f>IF(PLANEL_Pot_Trim!DE5&lt;&gt;0,DE5/PLANEL_Pot_Trim!DE5,0)</f>
        <v>0.69075843727401354</v>
      </c>
      <c r="DF31" s="47">
        <f>IF(PLANEL_Pot_Trim!DF5&lt;&gt;0,DF5/PLANEL_Pot_Trim!DF5,0)</f>
        <v>0.84305298610923152</v>
      </c>
      <c r="DG31" s="47">
        <f>IF(PLANEL_Pot_Trim!DG5&lt;&gt;0,DG5/PLANEL_Pot_Trim!DG5,0)</f>
        <v>0.85787125321950686</v>
      </c>
      <c r="DH31" s="47">
        <f>IF(PLANEL_Pot_Trim!DH5&lt;&gt;0,DH5/PLANEL_Pot_Trim!DH5,0)</f>
        <v>0.86757151572387448</v>
      </c>
      <c r="DI31" s="47">
        <f>IF(PLANEL_Pot_Trim!DI5&lt;&gt;0,DI5/PLANEL_Pot_Trim!DI5,0)</f>
        <v>0.59260203656867894</v>
      </c>
      <c r="DJ31" s="47">
        <f>IF(PLANEL_Pot_Trim!DJ5&lt;&gt;0,DJ5/PLANEL_Pot_Trim!DJ5,0)</f>
        <v>0.84305298610923152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0.68776820304457609</v>
      </c>
      <c r="DN31" s="47">
        <f>IF(PLANEL_Pot_Trim!DN5&lt;&gt;0,DN5/PLANEL_Pot_Trim!DN5,0)</f>
        <v>0.84305298610923152</v>
      </c>
      <c r="DO31" s="47">
        <f>IF(PLANEL_Pot_Trim!DO5&lt;&gt;0,DO5/PLANEL_Pot_Trim!DO5,0)</f>
        <v>0.85787125321950686</v>
      </c>
      <c r="DP31" s="47">
        <f>IF(PLANEL_Pot_Trim!DP5&lt;&gt;0,DP5/PLANEL_Pot_Trim!DP5,0)</f>
        <v>0.82870171203175713</v>
      </c>
      <c r="DQ31" s="47">
        <f>IF(PLANEL_Pot_Trim!DQ5&lt;&gt;0,DQ5/PLANEL_Pot_Trim!DQ5,0)</f>
        <v>0.59744334403299115</v>
      </c>
      <c r="DR31" s="47">
        <f>IF(PLANEL_Pot_Trim!DR5&lt;&gt;0,DR5/PLANEL_Pot_Trim!DR5,0)</f>
        <v>0.84305298610923152</v>
      </c>
      <c r="DS31" s="47">
        <f>IF(PLANEL_Pot_Trim!DS5&lt;&gt;0,DS5/PLANEL_Pot_Trim!DS5,0)</f>
        <v>0.85787125321950686</v>
      </c>
      <c r="DT31" s="47">
        <f>IF(PLANEL_Pot_Trim!DT5&lt;&gt;0,DT5/PLANEL_Pot_Trim!DT5,0)</f>
        <v>0.86757151572387448</v>
      </c>
      <c r="DU31" s="47">
        <f>IF(PLANEL_Pot_Trim!DU5&lt;&gt;0,DU5/PLANEL_Pot_Trim!DU5,0)</f>
        <v>0.69956049830223122</v>
      </c>
      <c r="DV31" s="47">
        <f>IF(PLANEL_Pot_Trim!DV5&lt;&gt;0,DV5/PLANEL_Pot_Trim!DV5,0)</f>
        <v>0.84305298610923152</v>
      </c>
      <c r="DW31" s="47">
        <f>IF(PLANEL_Pot_Trim!DW5&lt;&gt;0,DW5/PLANEL_Pot_Trim!DW5,0)</f>
        <v>0.85787125321950686</v>
      </c>
      <c r="DX31" s="47">
        <f>IF(PLANEL_Pot_Trim!DX5&lt;&gt;0,DX5/PLANEL_Pot_Trim!DX5,0)</f>
        <v>0.83835629365931885</v>
      </c>
      <c r="DY31" s="47">
        <f>IF(PLANEL_Pot_Trim!DY5&lt;&gt;0,DY5/PLANEL_Pot_Trim!DY5,0)</f>
        <v>0.59111996983529558</v>
      </c>
      <c r="DZ31" s="47">
        <f>IF(PLANEL_Pot_Trim!DZ5&lt;&gt;0,DZ5/PLANEL_Pot_Trim!DZ5,0)</f>
        <v>0.84305298610923152</v>
      </c>
      <c r="EA31" s="47">
        <f>IF(PLANEL_Pot_Trim!EA5&lt;&gt;0,EA5/PLANEL_Pot_Trim!EA5,0)</f>
        <v>0.85787125321950686</v>
      </c>
      <c r="EB31" s="47">
        <f>IF(PLANEL_Pot_Trim!EB5&lt;&gt;0,EB5/PLANEL_Pot_Trim!EB5,0)</f>
        <v>0.85450549029510026</v>
      </c>
      <c r="EC31" s="47">
        <f>IF(PLANEL_Pot_Trim!EC5&lt;&gt;0,EC5/PLANEL_Pot_Trim!EC5,0)</f>
        <v>0.7267505113452587</v>
      </c>
      <c r="ED31" s="47">
        <f>IF(PLANEL_Pot_Trim!ED5&lt;&gt;0,ED5/PLANEL_Pot_Trim!ED5,0)</f>
        <v>0.84305298610923152</v>
      </c>
      <c r="EE31" s="47">
        <f>IF(PLANEL_Pot_Trim!EE5&lt;&gt;0,EE5/PLANEL_Pot_Trim!EE5,0)</f>
        <v>0.85787125321950686</v>
      </c>
      <c r="EF31" s="47">
        <f>IF(PLANEL_Pot_Trim!EF5&lt;&gt;0,EF5/PLANEL_Pot_Trim!EF5,0)</f>
        <v>0.86757151572387448</v>
      </c>
      <c r="EG31" s="47">
        <f>IF(PLANEL_Pot_Trim!EG5&lt;&gt;0,EG5/PLANEL_Pot_Trim!EG5,0)</f>
        <v>0.69077545636691429</v>
      </c>
      <c r="EH31" s="47">
        <f>IF(PLANEL_Pot_Trim!EH5&lt;&gt;0,EH5/PLANEL_Pot_Trim!EH5,0)</f>
        <v>0.84305298610923152</v>
      </c>
      <c r="EI31" s="47">
        <f>IF(PLANEL_Pot_Trim!EI5&lt;&gt;0,EI5/PLANEL_Pot_Trim!EI5,0)</f>
        <v>0.85787125321950686</v>
      </c>
      <c r="EJ31" s="47">
        <f>IF(PLANEL_Pot_Trim!EJ5&lt;&gt;0,EJ5/PLANEL_Pot_Trim!EJ5,0)</f>
        <v>0.86757151572387448</v>
      </c>
      <c r="EK31" s="47">
        <f>IF(PLANEL_Pot_Trim!EK5&lt;&gt;0,EK5/PLANEL_Pot_Trim!EK5,0)</f>
        <v>0.60382439151181089</v>
      </c>
      <c r="EL31" s="47">
        <f>IF(PLANEL_Pot_Trim!EL5&lt;&gt;0,EL5/PLANEL_Pot_Trim!EL5,0)</f>
        <v>0.84305298610923152</v>
      </c>
      <c r="EM31" s="47">
        <f>IF(PLANEL_Pot_Trim!EM5&lt;&gt;0,EM5/PLANEL_Pot_Trim!EM5,0)</f>
        <v>0.85787125321950686</v>
      </c>
      <c r="EN31" s="47">
        <f>IF(PLANEL_Pot_Trim!EN5&lt;&gt;0,EN5/PLANEL_Pot_Trim!EN5,0)</f>
        <v>0.86757151572387448</v>
      </c>
      <c r="EO31" s="47">
        <f>IF(PLANEL_Pot_Trim!EO5&lt;&gt;0,EO5/PLANEL_Pot_Trim!EO5,0)</f>
        <v>0.42626374069279949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0.2922492671363256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0.2108196545178436</v>
      </c>
      <c r="P33" s="48">
        <f>IF(PLANEL_Pot_Trim!P7&lt;&gt;0,P7/PLANEL_Pot_Trim!P7,0)</f>
        <v>0.281751062295029</v>
      </c>
      <c r="Q33" s="48">
        <f>IF(PLANEL_Pot_Trim!Q7&lt;&gt;0,Q7/PLANEL_Pot_Trim!Q7,0)</f>
        <v>0.29881807129355892</v>
      </c>
      <c r="R33" s="48">
        <f>IF(PLANEL_Pot_Trim!R7&lt;&gt;0,R7/PLANEL_Pot_Trim!R7,0)</f>
        <v>0.29881807129355892</v>
      </c>
      <c r="S33" s="48">
        <f>IF(PLANEL_Pot_Trim!S7&lt;&gt;0,S7/PLANEL_Pot_Trim!S7,0)</f>
        <v>0.3307326127239536</v>
      </c>
      <c r="T33" s="48">
        <f>IF(PLANEL_Pot_Trim!T7&lt;&gt;0,T7/PLANEL_Pot_Trim!T7,0)</f>
        <v>0.29881807129355892</v>
      </c>
      <c r="U33" s="48">
        <f>IF(PLANEL_Pot_Trim!U7&lt;&gt;0,U7/PLANEL_Pot_Trim!U7,0)</f>
        <v>0.281751062295029</v>
      </c>
      <c r="V33" s="48">
        <f>IF(PLANEL_Pot_Trim!V7&lt;&gt;0,V7/PLANEL_Pot_Trim!V7,0)</f>
        <v>0.3307326127239536</v>
      </c>
      <c r="W33" s="48">
        <f>IF(PLANEL_Pot_Trim!W7&lt;&gt;0,W7/PLANEL_Pot_Trim!W7,0)</f>
        <v>0.31674622113510137</v>
      </c>
      <c r="X33" s="48">
        <f>IF(PLANEL_Pot_Trim!X7&lt;&gt;0,X7/PLANEL_Pot_Trim!X7,0)</f>
        <v>0.30120304549968735</v>
      </c>
      <c r="Y33" s="48">
        <f>IF(PLANEL_Pot_Trim!Y7&lt;&gt;0,Y7/PLANEL_Pot_Trim!Y7,0)</f>
        <v>0.27213800411961603</v>
      </c>
      <c r="Z33" s="48">
        <f>IF(PLANEL_Pot_Trim!Z7&lt;&gt;0,Z7/PLANEL_Pot_Trim!Z7,0)</f>
        <v>0.27213800411961603</v>
      </c>
      <c r="AA33" s="48">
        <f>IF(PLANEL_Pot_Trim!AA7&lt;&gt;0,AA7/PLANEL_Pot_Trim!AA7,0)</f>
        <v>0.21483729819398978</v>
      </c>
      <c r="AB33" s="48">
        <f>IF(PLANEL_Pot_Trim!AB7&lt;&gt;0,AB7/PLANEL_Pot_Trim!AB7,0)</f>
        <v>0.25659482848420201</v>
      </c>
      <c r="AC33" s="48">
        <f>IF(PLANEL_Pot_Trim!AC7&lt;&gt;0,AC7/PLANEL_Pot_Trim!AC7,0)</f>
        <v>0.30120304549968735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0.13531026599774901</v>
      </c>
      <c r="AG33" s="48">
        <f>IF(PLANEL_Pot_Trim!AG7&lt;&gt;0,AG7/PLANEL_Pot_Trim!AG7,0)</f>
        <v>0.30118975136272352</v>
      </c>
      <c r="AH33" s="48">
        <f>IF(PLANEL_Pot_Trim!AH7&lt;&gt;0,AH7/PLANEL_Pot_Trim!AH7,0)</f>
        <v>0.30118975136272352</v>
      </c>
      <c r="AI33" s="48">
        <f>IF(PLANEL_Pot_Trim!AI7&lt;&gt;0,AI7/PLANEL_Pot_Trim!AI7,0)</f>
        <v>0.28650290079257457</v>
      </c>
      <c r="AJ33" s="48">
        <f>IF(PLANEL_Pot_Trim!AJ7&lt;&gt;0,AJ7/PLANEL_Pot_Trim!AJ7,0)</f>
        <v>0.27170803535435473</v>
      </c>
      <c r="AK33" s="48">
        <f>IF(PLANEL_Pot_Trim!AK7&lt;&gt;0,AK7/PLANEL_Pot_Trim!AK7,0)</f>
        <v>0.28650290079257457</v>
      </c>
      <c r="AL33" s="48">
        <f>IF(PLANEL_Pot_Trim!AL7&lt;&gt;0,AL7/PLANEL_Pot_Trim!AL7,0)</f>
        <v>0.28650290079257457</v>
      </c>
      <c r="AM33" s="48">
        <f>IF(PLANEL_Pot_Trim!AM7&lt;&gt;0,AM7/PLANEL_Pot_Trim!AM7,0)</f>
        <v>0.24146350008997669</v>
      </c>
      <c r="AN33" s="48">
        <f>IF(PLANEL_Pot_Trim!AN7&lt;&gt;0,AN7/PLANEL_Pot_Trim!AN7,0)</f>
        <v>0.17238621144932784</v>
      </c>
      <c r="AO33" s="48">
        <f>IF(PLANEL_Pot_Trim!AO7&lt;&gt;0,AO7/PLANEL_Pot_Trim!AO7,0)</f>
        <v>0.15096041502376178</v>
      </c>
      <c r="AP33" s="48">
        <f>IF(PLANEL_Pot_Trim!AP7&lt;&gt;0,AP7/PLANEL_Pot_Trim!AP7,0)</f>
        <v>0.24146350008997669</v>
      </c>
      <c r="AQ33" s="48">
        <f>IF(PLANEL_Pot_Trim!AQ7&lt;&gt;0,AQ7/PLANEL_Pot_Trim!AQ7,0)</f>
        <v>0.19931576631307354</v>
      </c>
      <c r="AR33" s="48">
        <f>IF(PLANEL_Pot_Trim!AR7&lt;&gt;0,AR7/PLANEL_Pot_Trim!AR7,0)</f>
        <v>0.19931576631307354</v>
      </c>
      <c r="AS33" s="48">
        <f>IF(PLANEL_Pot_Trim!AS7&lt;&gt;0,AS7/PLANEL_Pot_Trim!AS7,0)</f>
        <v>0.19931576631307354</v>
      </c>
      <c r="AT33" s="48">
        <f>IF(PLANEL_Pot_Trim!AT7&lt;&gt;0,AT7/PLANEL_Pot_Trim!AT7,0)</f>
        <v>0.19931576631307354</v>
      </c>
      <c r="AU33" s="48">
        <f>IF(PLANEL_Pot_Trim!AU7&lt;&gt;0,AU7/PLANEL_Pot_Trim!AU7,0)</f>
        <v>0.13883037304225143</v>
      </c>
      <c r="AV33" s="48">
        <f>IF(PLANEL_Pot_Trim!AV7&lt;&gt;0,AV7/PLANEL_Pot_Trim!AV7,0)</f>
        <v>0.12703509920561673</v>
      </c>
      <c r="AW33" s="48">
        <f>IF(PLANEL_Pot_Trim!AW7&lt;&gt;0,AW7/PLANEL_Pot_Trim!AW7,0)</f>
        <v>7.2481957711181225E-2</v>
      </c>
      <c r="AX33" s="48">
        <f>IF(PLANEL_Pot_Trim!AX7&lt;&gt;0,AX7/PLANEL_Pot_Trim!AX7,0)</f>
        <v>0.13883037304225143</v>
      </c>
      <c r="AY33" s="48">
        <f>IF(PLANEL_Pot_Trim!AY7&lt;&gt;0,AY7/PLANEL_Pot_Trim!AY7,0)</f>
        <v>0.13289660414527557</v>
      </c>
      <c r="AZ33" s="48">
        <f>IF(PLANEL_Pot_Trim!AZ7&lt;&gt;0,AZ7/PLANEL_Pot_Trim!AZ7,0)</f>
        <v>0.13289660414527557</v>
      </c>
      <c r="BA33" s="48">
        <f>IF(PLANEL_Pot_Trim!BA7&lt;&gt;0,BA7/PLANEL_Pot_Trim!BA7,0)</f>
        <v>0.13289660414527557</v>
      </c>
      <c r="BB33" s="48">
        <f>IF(PLANEL_Pot_Trim!BB7&lt;&gt;0,BB7/PLANEL_Pot_Trim!BB7,0)</f>
        <v>0.13289660414527557</v>
      </c>
      <c r="BC33" s="48">
        <f>IF(PLANEL_Pot_Trim!BC7&lt;&gt;0,BC7/PLANEL_Pot_Trim!BC7,0)</f>
        <v>0.13012508093446087</v>
      </c>
      <c r="BD33" s="48">
        <f>IF(PLANEL_Pot_Trim!BD7&lt;&gt;0,BD7/PLANEL_Pot_Trim!BD7,0)</f>
        <v>0.10331511314448592</v>
      </c>
      <c r="BE33" s="48">
        <f>IF(PLANEL_Pot_Trim!BE7&lt;&gt;0,BE7/PLANEL_Pot_Trim!BE7,0)</f>
        <v>0.13012508093446087</v>
      </c>
      <c r="BF33" s="48">
        <f>IF(PLANEL_Pot_Trim!BF7&lt;&gt;0,BF7/PLANEL_Pot_Trim!BF7,0)</f>
        <v>0.13012508093446087</v>
      </c>
      <c r="BG33" s="48">
        <f>IF(PLANEL_Pot_Trim!BG7&lt;&gt;0,BG7/PLANEL_Pot_Trim!BG7,0)</f>
        <v>0.13012508093446087</v>
      </c>
      <c r="BH33" s="48">
        <f>IF(PLANEL_Pot_Trim!BH7&lt;&gt;0,BH7/PLANEL_Pot_Trim!BH7,0)</f>
        <v>0.13012508093446087</v>
      </c>
      <c r="BI33" s="48">
        <f>IF(PLANEL_Pot_Trim!BI7&lt;&gt;0,BI7/PLANEL_Pot_Trim!BI7,0)</f>
        <v>0.13012508093446087</v>
      </c>
      <c r="BJ33" s="48">
        <f>IF(PLANEL_Pot_Trim!BJ7&lt;&gt;0,BJ7/PLANEL_Pot_Trim!BJ7,0)</f>
        <v>0.13012508093446087</v>
      </c>
      <c r="BK33" s="48">
        <f>IF(PLANEL_Pot_Trim!BK7&lt;&gt;0,BK7/PLANEL_Pot_Trim!BK7,0)</f>
        <v>0.13012508093446087</v>
      </c>
      <c r="BL33" s="48">
        <f>IF(PLANEL_Pot_Trim!BL7&lt;&gt;0,BL7/PLANEL_Pot_Trim!BL7,0)</f>
        <v>0.13012508093446087</v>
      </c>
      <c r="BM33" s="48">
        <f>IF(PLANEL_Pot_Trim!BM7&lt;&gt;0,BM7/PLANEL_Pot_Trim!BM7,0)</f>
        <v>0.13012508093446087</v>
      </c>
      <c r="BN33" s="48">
        <f>IF(PLANEL_Pot_Trim!BN7&lt;&gt;0,BN7/PLANEL_Pot_Trim!BN7,0)</f>
        <v>0.13012508093446087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0.48913587632206257</v>
      </c>
      <c r="P36" s="49">
        <f>IF(PLANEL_Pot_Trim!P9&lt;&gt;0,P10/PLANEL_Pot_Trim!P9,0)</f>
        <v>0.4536207734499757</v>
      </c>
      <c r="Q36" s="49">
        <f>IF(PLANEL_Pot_Trim!Q9&lt;&gt;0,Q10/PLANEL_Pot_Trim!Q9,0)</f>
        <v>0.74132125251683678</v>
      </c>
      <c r="R36" s="49">
        <f>IF(PLANEL_Pot_Trim!R9&lt;&gt;0,R10/PLANEL_Pot_Trim!R9,0)</f>
        <v>0.44391793376379923</v>
      </c>
      <c r="S36" s="49">
        <f>IF(PLANEL_Pot_Trim!S9&lt;&gt;0,S10/PLANEL_Pot_Trim!S9,0)</f>
        <v>0.75</v>
      </c>
      <c r="T36" s="49">
        <f>IF(PLANEL_Pot_Trim!T9&lt;&gt;0,T10/PLANEL_Pot_Trim!T9,0)</f>
        <v>0.47877062020151229</v>
      </c>
      <c r="U36" s="49">
        <f>IF(PLANEL_Pot_Trim!U9&lt;&gt;0,U10/PLANEL_Pot_Trim!U9,0)</f>
        <v>0.38726333907056798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0.60713318764625113</v>
      </c>
      <c r="Y36" s="49">
        <f>IF(PLANEL_Pot_Trim!Y9&lt;&gt;0,Y10/PLANEL_Pot_Trim!Y9,0)</f>
        <v>0.75</v>
      </c>
      <c r="Z36" s="49">
        <f>IF(PLANEL_Pot_Trim!Z9&lt;&gt;0,Z10/PLANEL_Pot_Trim!Z9,0)</f>
        <v>0.70213599180026687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0.51720686921038883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0.58211336517820877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0.61946179581890959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0.19580730627163548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0.66251590231077895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0.317652205894562</v>
      </c>
      <c r="L37" s="49">
        <f>IF(PLANEL_Pot_Trim!L10&lt;&gt;0,L11/PLANEL_Pot_Trim!L10,0)</f>
        <v>0.23619212716203125</v>
      </c>
      <c r="M37" s="49">
        <f>IF(PLANEL_Pot_Trim!M10&lt;&gt;0,M11/PLANEL_Pot_Trim!M10,0)</f>
        <v>0.56314860938148603</v>
      </c>
      <c r="N37" s="49">
        <f>IF(PLANEL_Pot_Trim!N10&lt;&gt;0,N11/PLANEL_Pot_Trim!N10,0)</f>
        <v>0.37624533001245331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0.74999999999999989</v>
      </c>
      <c r="T37" s="49">
        <f>IF(PLANEL_Pot_Trim!T10&lt;&gt;0,T11/PLANEL_Pot_Trim!T10,0)</f>
        <v>0.56060606060606055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0.56314860938148603</v>
      </c>
      <c r="Y37" s="49">
        <f>IF(PLANEL_Pot_Trim!Y10&lt;&gt;0,Y11/PLANEL_Pot_Trim!Y10,0)</f>
        <v>0.18685139061851389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0.71804269613947691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0.56060606060606055</v>
      </c>
      <c r="AS37" s="49">
        <f>IF(PLANEL_Pot_Trim!AS10&lt;&gt;0,AS11/PLANEL_Pot_Trim!AS10,0)</f>
        <v>0.56314860938148603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0.56314860938148603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0.56314860938148603</v>
      </c>
      <c r="BM37" s="49">
        <f>IF(PLANEL_Pot_Trim!BM10&lt;&gt;0,BM11/PLANEL_Pot_Trim!BM10,0)</f>
        <v>0.56314860938148603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0.78601146180904524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0.55331122462311555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0.62873311306532664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0.45410962680412376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0.86665330606890689</v>
      </c>
      <c r="H39" s="47">
        <f>IF(PLANEL_Pot_Trim!H12&lt;&gt;0,H13/PLANEL_Pot_Trim!H12,0)</f>
        <v>0.53238231220340293</v>
      </c>
      <c r="I39" s="47">
        <f>IF(PLANEL_Pot_Trim!I12&lt;&gt;0,I13/PLANEL_Pot_Trim!I12,0)</f>
        <v>0.78638755526833581</v>
      </c>
      <c r="J39" s="47">
        <f>IF(PLANEL_Pot_Trim!J12&lt;&gt;0,J13/PLANEL_Pot_Trim!J12,0)</f>
        <v>0.74844336430803649</v>
      </c>
      <c r="K39" s="47">
        <f>IF(PLANEL_Pot_Trim!K12&lt;&gt;0,K13/PLANEL_Pot_Trim!K12,0)</f>
        <v>0.83914278212894011</v>
      </c>
      <c r="L39" s="47">
        <f>IF(PLANEL_Pot_Trim!L12&lt;&gt;0,L13/PLANEL_Pot_Trim!L12,0)</f>
        <v>0.8210750395462787</v>
      </c>
      <c r="M39" s="47">
        <f>IF(PLANEL_Pot_Trim!M12&lt;&gt;0,M13/PLANEL_Pot_Trim!M12,0)</f>
        <v>0.8788719506925422</v>
      </c>
      <c r="N39" s="47">
        <f>IF(PLANEL_Pot_Trim!N12&lt;&gt;0,N13/PLANEL_Pot_Trim!N12,0)</f>
        <v>0.79594671302905196</v>
      </c>
      <c r="O39" s="47">
        <f>IF(PLANEL_Pot_Trim!O12&lt;&gt;0,O13/PLANEL_Pot_Trim!O12,0)</f>
        <v>0.91019042652108495</v>
      </c>
      <c r="P39" s="47">
        <f>IF(PLANEL_Pot_Trim!P12&lt;&gt;0,P13/PLANEL_Pot_Trim!P12,0)</f>
        <v>0.67568044376712066</v>
      </c>
      <c r="Q39" s="47">
        <f>IF(PLANEL_Pot_Trim!Q12&lt;&gt;0,Q13/PLANEL_Pot_Trim!Q12,0)</f>
        <v>0.84769452949573665</v>
      </c>
      <c r="R39" s="47">
        <f>IF(PLANEL_Pot_Trim!R12&lt;&gt;0,R13/PLANEL_Pot_Trim!R12,0)</f>
        <v>0.77078821173656387</v>
      </c>
      <c r="S39" s="47">
        <f>IF(PLANEL_Pot_Trim!S12&lt;&gt;0,S13/PLANEL_Pot_Trim!S12,0)</f>
        <v>0.83747952525174585</v>
      </c>
      <c r="T39" s="47">
        <f>IF(PLANEL_Pot_Trim!T12&lt;&gt;0,T13/PLANEL_Pot_Trim!T12,0)</f>
        <v>0.67275322292526718</v>
      </c>
      <c r="U39" s="47">
        <f>IF(PLANEL_Pot_Trim!U12&lt;&gt;0,U13/PLANEL_Pot_Trim!U12,0)</f>
        <v>0.82729270866931592</v>
      </c>
      <c r="V39" s="47">
        <f>IF(PLANEL_Pot_Trim!V12&lt;&gt;0,V13/PLANEL_Pot_Trim!V12,0)</f>
        <v>0.85147390543616641</v>
      </c>
      <c r="W39" s="47">
        <f>IF(PLANEL_Pot_Trim!W12&lt;&gt;0,W13/PLANEL_Pot_Trim!W12,0)</f>
        <v>0.80164006597476756</v>
      </c>
      <c r="X39" s="47">
        <f>IF(PLANEL_Pot_Trim!X12&lt;&gt;0,X13/PLANEL_Pot_Trim!X12,0)</f>
        <v>0.80026021432154004</v>
      </c>
      <c r="Y39" s="47">
        <f>IF(PLANEL_Pot_Trim!Y12&lt;&gt;0,Y13/PLANEL_Pot_Trim!Y12,0)</f>
        <v>0.88188493306068894</v>
      </c>
      <c r="Z39" s="47">
        <f>IF(PLANEL_Pot_Trim!Z12&lt;&gt;0,Z13/PLANEL_Pot_Trim!Z12,0)</f>
        <v>0.91935407288089832</v>
      </c>
      <c r="AA39" s="47">
        <f>IF(PLANEL_Pot_Trim!AA12&lt;&gt;0,AA13/PLANEL_Pot_Trim!AA12,0)</f>
        <v>0.912584785485551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0.80987139183610468</v>
      </c>
      <c r="AD39" s="47">
        <f>IF(PLANEL_Pot_Trim!AD12&lt;&gt;0,AD13/PLANEL_Pot_Trim!AD12,0)</f>
        <v>0.91210053377830924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0.87300485744048761</v>
      </c>
      <c r="AG39" s="47">
        <f>IF(PLANEL_Pot_Trim!AG12&lt;&gt;0,AG13/PLANEL_Pot_Trim!AG12,0)</f>
        <v>0.92981147825919208</v>
      </c>
      <c r="AH39" s="47">
        <f>IF(PLANEL_Pot_Trim!AH12&lt;&gt;0,AH13/PLANEL_Pot_Trim!AH12,0)</f>
        <v>0.90970617481384308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0.91132480697958618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3.7745734594972623E-2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3.8497989193696174E-2</v>
      </c>
      <c r="H41" s="50">
        <f>IF(PLANEL_Pot_Trim!H14&lt;&gt;0,H15/PLANEL_Pot_Trim!H14,0)</f>
        <v>0.33116391142342172</v>
      </c>
      <c r="I41" s="50">
        <f>IF(PLANEL_Pot_Trim!I14&lt;&gt;0,I15/PLANEL_Pot_Trim!I14,0)</f>
        <v>0.51108581425123456</v>
      </c>
      <c r="J41" s="50">
        <f>IF(PLANEL_Pot_Trim!J14&lt;&gt;0,J15/PLANEL_Pot_Trim!J14,0)</f>
        <v>0.3269021324055818</v>
      </c>
      <c r="K41" s="50">
        <f>IF(PLANEL_Pot_Trim!K14&lt;&gt;0,K15/PLANEL_Pot_Trim!K14,0)</f>
        <v>3.6933765314332866E-2</v>
      </c>
      <c r="L41" s="50">
        <f>IF(PLANEL_Pot_Trim!L14&lt;&gt;0,L15/PLANEL_Pot_Trim!L14,0)</f>
        <v>0.36914520037042331</v>
      </c>
      <c r="M41" s="50">
        <f>IF(PLANEL_Pot_Trim!M14&lt;&gt;0,M15/PLANEL_Pot_Trim!M14,0)</f>
        <v>0.52175247739988928</v>
      </c>
      <c r="N41" s="50">
        <f>IF(PLANEL_Pot_Trim!N14&lt;&gt;0,N15/PLANEL_Pot_Trim!N14,0)</f>
        <v>0.31916284058065358</v>
      </c>
      <c r="O41" s="50">
        <f>IF(PLANEL_Pot_Trim!O14&lt;&gt;0,O15/PLANEL_Pot_Trim!O14,0)</f>
        <v>3.7103686196505337E-2</v>
      </c>
      <c r="P41" s="50">
        <f>IF(PLANEL_Pot_Trim!P14&lt;&gt;0,P15/PLANEL_Pot_Trim!P14,0)</f>
        <v>0.35953294399779706</v>
      </c>
      <c r="Q41" s="50">
        <f>IF(PLANEL_Pot_Trim!Q14&lt;&gt;0,Q15/PLANEL_Pot_Trim!Q14,0)</f>
        <v>0.49940280141654486</v>
      </c>
      <c r="R41" s="50">
        <f>IF(PLANEL_Pot_Trim!R14&lt;&gt;0,R15/PLANEL_Pot_Trim!R14,0)</f>
        <v>0.30798464025300237</v>
      </c>
      <c r="S41" s="50">
        <f>IF(PLANEL_Pot_Trim!S14&lt;&gt;0,S15/PLANEL_Pot_Trim!S14,0)</f>
        <v>3.9774364818118364E-2</v>
      </c>
      <c r="T41" s="50">
        <f>IF(PLANEL_Pot_Trim!T14&lt;&gt;0,T15/PLANEL_Pot_Trim!T14,0)</f>
        <v>0.32895366616886601</v>
      </c>
      <c r="U41" s="50">
        <f>IF(PLANEL_Pot_Trim!U14&lt;&gt;0,U15/PLANEL_Pot_Trim!U14,0)</f>
        <v>0.4937989217114066</v>
      </c>
      <c r="V41" s="50">
        <f>IF(PLANEL_Pot_Trim!V14&lt;&gt;0,V15/PLANEL_Pot_Trim!V14,0)</f>
        <v>0.32500307972581327</v>
      </c>
      <c r="W41" s="50">
        <f>IF(PLANEL_Pot_Trim!W14&lt;&gt;0,W15/PLANEL_Pot_Trim!W14,0)</f>
        <v>3.8638864770820992E-2</v>
      </c>
      <c r="X41" s="50">
        <f>IF(PLANEL_Pot_Trim!X14&lt;&gt;0,X15/PLANEL_Pot_Trim!X14,0)</f>
        <v>0.37826949483408528</v>
      </c>
      <c r="Y41" s="50">
        <f>IF(PLANEL_Pot_Trim!Y14&lt;&gt;0,Y15/PLANEL_Pot_Trim!Y14,0)</f>
        <v>0.49025618445189301</v>
      </c>
      <c r="Z41" s="50">
        <f>IF(PLANEL_Pot_Trim!Z14&lt;&gt;0,Z15/PLANEL_Pot_Trim!Z14,0)</f>
        <v>0.3396779886754564</v>
      </c>
      <c r="AA41" s="50">
        <f>IF(PLANEL_Pot_Trim!AA14&lt;&gt;0,AA15/PLANEL_Pot_Trim!AA14,0)</f>
        <v>3.8875341250529653E-2</v>
      </c>
      <c r="AB41" s="50">
        <f>IF(PLANEL_Pot_Trim!AB14&lt;&gt;0,AB15/PLANEL_Pot_Trim!AB14,0)</f>
        <v>0.38328517514406718</v>
      </c>
      <c r="AC41" s="50">
        <f>IF(PLANEL_Pot_Trim!AC14&lt;&gt;0,AC15/PLANEL_Pot_Trim!AC14,0)</f>
        <v>0.49684616827078848</v>
      </c>
      <c r="AD41" s="50">
        <f>IF(PLANEL_Pot_Trim!AD14&lt;&gt;0,AD15/PLANEL_Pot_Trim!AD14,0)</f>
        <v>0.3337132670357692</v>
      </c>
      <c r="AE41" s="50">
        <f>IF(PLANEL_Pot_Trim!AE14&lt;&gt;0,AE15/PLANEL_Pot_Trim!AE14,0)</f>
        <v>3.9999999993791169E-2</v>
      </c>
      <c r="AF41" s="50">
        <f>IF(PLANEL_Pot_Trim!AF14&lt;&gt;0,AF15/PLANEL_Pot_Trim!AF14,0)</f>
        <v>0.36417011814282185</v>
      </c>
      <c r="AG41" s="50">
        <f>IF(PLANEL_Pot_Trim!AG14&lt;&gt;0,AG15/PLANEL_Pot_Trim!AG14,0)</f>
        <v>0.5185989485612541</v>
      </c>
      <c r="AH41" s="50">
        <f>IF(PLANEL_Pot_Trim!AH14&lt;&gt;0,AH15/PLANEL_Pot_Trim!AH14,0)</f>
        <v>0.33463784411589698</v>
      </c>
      <c r="AI41" s="50">
        <f>IF(PLANEL_Pot_Trim!AI14&lt;&gt;0,AI15/PLANEL_Pot_Trim!AI14,0)</f>
        <v>3.9999999993791169E-2</v>
      </c>
      <c r="AJ41" s="50">
        <f>IF(PLANEL_Pot_Trim!AJ14&lt;&gt;0,AJ15/PLANEL_Pot_Trim!AJ14,0)</f>
        <v>0.36277619697299979</v>
      </c>
      <c r="AK41" s="50">
        <f>IF(PLANEL_Pot_Trim!AK14&lt;&gt;0,AK15/PLANEL_Pot_Trim!AK14,0)</f>
        <v>0.51485846968958227</v>
      </c>
      <c r="AL41" s="50">
        <f>IF(PLANEL_Pot_Trim!AL14&lt;&gt;0,AL15/PLANEL_Pot_Trim!AL14,0)</f>
        <v>0.33999999996274705</v>
      </c>
      <c r="AM41" s="50">
        <f>IF(PLANEL_Pot_Trim!AM14&lt;&gt;0,AM15/PLANEL_Pot_Trim!AM14,0)</f>
        <v>2.0526107462894971E-2</v>
      </c>
      <c r="AN41" s="50">
        <f>IF(PLANEL_Pot_Trim!AN14&lt;&gt;0,AN15/PLANEL_Pot_Trim!AN14,0)</f>
        <v>0.19384564788094971</v>
      </c>
      <c r="AO41" s="50">
        <f>IF(PLANEL_Pot_Trim!AO14&lt;&gt;0,AO15/PLANEL_Pot_Trim!AO14,0)</f>
        <v>0.27609851406997615</v>
      </c>
      <c r="AP41" s="50">
        <f>IF(PLANEL_Pot_Trim!AP14&lt;&gt;0,AP15/PLANEL_Pot_Trim!AP14,0)</f>
        <v>0.17447191345629726</v>
      </c>
      <c r="AQ41" s="50">
        <f>IF(PLANEL_Pot_Trim!AQ14&lt;&gt;0,AQ15/PLANEL_Pot_Trim!AQ14,0)</f>
        <v>2.0526107462894971E-2</v>
      </c>
      <c r="AR41" s="50">
        <f>IF(PLANEL_Pot_Trim!AR14&lt;&gt;0,AR15/PLANEL_Pot_Trim!AR14,0)</f>
        <v>0.19194133376936146</v>
      </c>
      <c r="AS41" s="50">
        <f>IF(PLANEL_Pot_Trim!AS14&lt;&gt;0,AS15/PLANEL_Pot_Trim!AS14,0)</f>
        <v>0.2771024507397864</v>
      </c>
      <c r="AT41" s="50">
        <f>IF(PLANEL_Pot_Trim!AT14&lt;&gt;0,AT15/PLANEL_Pot_Trim!AT14,0)</f>
        <v>0.17447191345629726</v>
      </c>
      <c r="AU41" s="50">
        <f>IF(PLANEL_Pot_Trim!AU14&lt;&gt;0,AU15/PLANEL_Pot_Trim!AU14,0)</f>
        <v>2.0526107462894971E-2</v>
      </c>
      <c r="AV41" s="50">
        <f>IF(PLANEL_Pot_Trim!AV14&lt;&gt;0,AV15/PLANEL_Pot_Trim!AV14,0)</f>
        <v>0.19875628722326744</v>
      </c>
      <c r="AW41" s="50">
        <f>IF(PLANEL_Pot_Trim!AW14&lt;&gt;0,AW15/PLANEL_Pot_Trim!AW14,0)</f>
        <v>0.27334990279081395</v>
      </c>
      <c r="AX41" s="50">
        <f>IF(PLANEL_Pot_Trim!AX14&lt;&gt;0,AX15/PLANEL_Pot_Trim!AX14,0)</f>
        <v>0.17447191345629726</v>
      </c>
      <c r="AY41" s="50">
        <f>IF(PLANEL_Pot_Trim!AY14&lt;&gt;0,AY15/PLANEL_Pot_Trim!AY14,0)</f>
        <v>2.0526107462894971E-2</v>
      </c>
      <c r="AZ41" s="50">
        <f>IF(PLANEL_Pot_Trim!AZ14&lt;&gt;0,AZ15/PLANEL_Pot_Trim!AZ14,0)</f>
        <v>0.20012954777716954</v>
      </c>
      <c r="BA41" s="50">
        <f>IF(PLANEL_Pot_Trim!BA14&lt;&gt;0,BA15/PLANEL_Pot_Trim!BA14,0)</f>
        <v>0.2771024507397864</v>
      </c>
      <c r="BB41" s="50">
        <f>IF(PLANEL_Pot_Trim!BB14&lt;&gt;0,BB15/PLANEL_Pot_Trim!BB14,0)</f>
        <v>0.17447191345629726</v>
      </c>
      <c r="BC41" s="50">
        <f>IF(PLANEL_Pot_Trim!BC14&lt;&gt;0,BC15/PLANEL_Pot_Trim!BC14,0)</f>
        <v>2.1644678023562052E-2</v>
      </c>
      <c r="BD41" s="50">
        <f>IF(PLANEL_Pot_Trim!BD14&lt;&gt;0,BD15/PLANEL_Pot_Trim!BD14,0)</f>
        <v>0.20784715622222977</v>
      </c>
      <c r="BE41" s="50">
        <f>IF(PLANEL_Pot_Trim!BE14&lt;&gt;0,BE15/PLANEL_Pot_Trim!BE14,0)</f>
        <v>0.27920769749188951</v>
      </c>
      <c r="BF41" s="50">
        <f>IF(PLANEL_Pot_Trim!BF14&lt;&gt;0,BF15/PLANEL_Pot_Trim!BF14,0)</f>
        <v>0.18397976318275389</v>
      </c>
      <c r="BG41" s="50">
        <f>IF(PLANEL_Pot_Trim!BG14&lt;&gt;0,BG15/PLANEL_Pot_Trim!BG14,0)</f>
        <v>2.393245871780968E-2</v>
      </c>
      <c r="BH41" s="50">
        <f>IF(PLANEL_Pot_Trim!BH14&lt;&gt;0,BH15/PLANEL_Pot_Trim!BH14,0)</f>
        <v>0.20123604613177426</v>
      </c>
      <c r="BI41" s="50">
        <f>IF(PLANEL_Pot_Trim!BI14&lt;&gt;0,BI15/PLANEL_Pot_Trim!BI14,0)</f>
        <v>0.31248557885887113</v>
      </c>
      <c r="BJ41" s="50">
        <f>IF(PLANEL_Pot_Trim!BJ14&lt;&gt;0,BJ15/PLANEL_Pot_Trim!BJ14,0)</f>
        <v>0.20342589907581657</v>
      </c>
      <c r="BK41" s="50">
        <f>IF(PLANEL_Pot_Trim!BK14&lt;&gt;0,BK15/PLANEL_Pot_Trim!BK14,0)</f>
        <v>2.393245871780968E-2</v>
      </c>
      <c r="BL41" s="50">
        <f>IF(PLANEL_Pot_Trim!BL14&lt;&gt;0,BL15/PLANEL_Pot_Trim!BL14,0)</f>
        <v>0.23334147248586151</v>
      </c>
      <c r="BM41" s="50">
        <f>IF(PLANEL_Pot_Trim!BM14&lt;&gt;0,BM15/PLANEL_Pot_Trim!BM14,0)</f>
        <v>0.32308819266486494</v>
      </c>
      <c r="BN41" s="50">
        <f>IF(PLANEL_Pot_Trim!BN14&lt;&gt;0,BN15/PLANEL_Pot_Trim!BN14,0)</f>
        <v>0.20342589907581657</v>
      </c>
      <c r="BO41" s="50">
        <f>IF(PLANEL_Pot_Trim!BO14&lt;&gt;0,BO15/PLANEL_Pot_Trim!BO14,0)</f>
        <v>1.6246800705215565E-2</v>
      </c>
      <c r="BP41" s="50">
        <f>IF(PLANEL_Pot_Trim!BP14&lt;&gt;0,BP15/PLANEL_Pot_Trim!BP14,0)</f>
        <v>0.15840630691362081</v>
      </c>
      <c r="BQ41" s="50">
        <f>IF(PLANEL_Pot_Trim!BQ14&lt;&gt;0,BQ15/PLANEL_Pot_Trim!BQ14,0)</f>
        <v>0.21392026189463739</v>
      </c>
      <c r="BR41" s="50">
        <f>IF(PLANEL_Pot_Trim!BR14&lt;&gt;0,BR15/PLANEL_Pot_Trim!BR14,0)</f>
        <v>0.13809780601951166</v>
      </c>
      <c r="BS41" s="50">
        <f>IF(PLANEL_Pot_Trim!BS14&lt;&gt;0,BS15/PLANEL_Pot_Trim!BS14,0)</f>
        <v>1.6246800705215565E-2</v>
      </c>
      <c r="BT41" s="50">
        <f>IF(PLANEL_Pot_Trim!BT14&lt;&gt;0,BT15/PLANEL_Pot_Trim!BT14,0)</f>
        <v>0.15840630691362081</v>
      </c>
      <c r="BU41" s="50">
        <f>IF(PLANEL_Pot_Trim!BU14&lt;&gt;0,BU15/PLANEL_Pot_Trim!BU14,0)</f>
        <v>0.21840722351477354</v>
      </c>
      <c r="BV41" s="50">
        <f>IF(PLANEL_Pot_Trim!BV14&lt;&gt;0,BV15/PLANEL_Pot_Trim!BV14,0)</f>
        <v>0.13809780601951166</v>
      </c>
      <c r="BW41" s="50">
        <f>IF(PLANEL_Pot_Trim!BW14&lt;&gt;0,BW15/PLANEL_Pot_Trim!BW14,0)</f>
        <v>1.6246800705215565E-2</v>
      </c>
      <c r="BX41" s="50">
        <f>IF(PLANEL_Pot_Trim!BX14&lt;&gt;0,BX15/PLANEL_Pot_Trim!BX14,0)</f>
        <v>0.15840630691362081</v>
      </c>
      <c r="BY41" s="50">
        <f>IF(PLANEL_Pot_Trim!BY14&lt;&gt;0,BY15/PLANEL_Pot_Trim!BY14,0)</f>
        <v>0.2117447653515411</v>
      </c>
      <c r="BZ41" s="50">
        <f>IF(PLANEL_Pot_Trim!BZ14&lt;&gt;0,BZ15/PLANEL_Pot_Trim!BZ14,0)</f>
        <v>0.13809780601951166</v>
      </c>
      <c r="CA41" s="50">
        <f>IF(PLANEL_Pot_Trim!CA14&lt;&gt;0,CA15/PLANEL_Pot_Trim!CA14,0)</f>
        <v>1.6246800705215565E-2</v>
      </c>
      <c r="CB41" s="50">
        <f>IF(PLANEL_Pot_Trim!CB14&lt;&gt;0,CB15/PLANEL_Pot_Trim!CB14,0)</f>
        <v>0.15840630691362081</v>
      </c>
      <c r="CC41" s="50">
        <f>IF(PLANEL_Pot_Trim!CC14&lt;&gt;0,CC15/PLANEL_Pot_Trim!CC14,0)</f>
        <v>0.21933180954558948</v>
      </c>
      <c r="CD41" s="50">
        <f>IF(PLANEL_Pot_Trim!CD14&lt;&gt;0,CD15/PLANEL_Pot_Trim!CD14,0)</f>
        <v>0.13809780601951166</v>
      </c>
      <c r="CE41" s="50">
        <f>IF(PLANEL_Pot_Trim!CE14&lt;&gt;0,CE15/PLANEL_Pot_Trim!CE14,0)</f>
        <v>1.6246800705215565E-2</v>
      </c>
      <c r="CF41" s="50">
        <f>IF(PLANEL_Pot_Trim!CF14&lt;&gt;0,CF15/PLANEL_Pot_Trim!CF14,0)</f>
        <v>0.15840630691362081</v>
      </c>
      <c r="CG41" s="50">
        <f>IF(PLANEL_Pot_Trim!CG14&lt;&gt;0,CG15/PLANEL_Pot_Trim!CG14,0)</f>
        <v>0.21933180954558948</v>
      </c>
      <c r="CH41" s="50">
        <f>IF(PLANEL_Pot_Trim!CH14&lt;&gt;0,CH15/PLANEL_Pot_Trim!CH14,0)</f>
        <v>0.13809780601951166</v>
      </c>
      <c r="CI41" s="50">
        <f>IF(PLANEL_Pot_Trim!CI14&lt;&gt;0,CI15/PLANEL_Pot_Trim!CI14,0)</f>
        <v>1.3806104313149541E-2</v>
      </c>
      <c r="CJ41" s="50">
        <f>IF(PLANEL_Pot_Trim!CJ14&lt;&gt;0,CJ15/PLANEL_Pot_Trim!CJ14,0)</f>
        <v>0.13460951704943266</v>
      </c>
      <c r="CK41" s="50">
        <f>IF(PLANEL_Pot_Trim!CK14&lt;&gt;0,CK15/PLANEL_Pot_Trim!CK14,0)</f>
        <v>0.18638240823003568</v>
      </c>
      <c r="CL41" s="50">
        <f>IF(PLANEL_Pot_Trim!CL14&lt;&gt;0,CL15/PLANEL_Pot_Trim!CL14,0)</f>
        <v>0.11735188668945701</v>
      </c>
      <c r="CM41" s="50">
        <f>IF(PLANEL_Pot_Trim!CM14&lt;&gt;0,CM15/PLANEL_Pot_Trim!CM14,0)</f>
        <v>1.3806104313149541E-2</v>
      </c>
      <c r="CN41" s="50">
        <f>IF(PLANEL_Pot_Trim!CN14&lt;&gt;0,CN15/PLANEL_Pot_Trim!CN14,0)</f>
        <v>0.13460951704943266</v>
      </c>
      <c r="CO41" s="50">
        <f>IF(PLANEL_Pot_Trim!CO14&lt;&gt;0,CO15/PLANEL_Pot_Trim!CO14,0)</f>
        <v>0.18638240823003568</v>
      </c>
      <c r="CP41" s="50">
        <f>IF(PLANEL_Pot_Trim!CP14&lt;&gt;0,CP15/PLANEL_Pot_Trim!CP14,0)</f>
        <v>0.11735188668945701</v>
      </c>
      <c r="CQ41" s="50">
        <f>IF(PLANEL_Pot_Trim!CQ14&lt;&gt;0,CQ15/PLANEL_Pot_Trim!CQ14,0)</f>
        <v>1.3806104313149541E-2</v>
      </c>
      <c r="CR41" s="50">
        <f>IF(PLANEL_Pot_Trim!CR14&lt;&gt;0,CR15/PLANEL_Pot_Trim!CR14,0)</f>
        <v>0.13460951704943266</v>
      </c>
      <c r="CS41" s="50">
        <f>IF(PLANEL_Pot_Trim!CS14&lt;&gt;0,CS15/PLANEL_Pot_Trim!CS14,0)</f>
        <v>0.18638240823003568</v>
      </c>
      <c r="CT41" s="50">
        <f>IF(PLANEL_Pot_Trim!CT14&lt;&gt;0,CT15/PLANEL_Pot_Trim!CT14,0)</f>
        <v>0.11735188668945701</v>
      </c>
      <c r="CU41" s="50">
        <f>IF(PLANEL_Pot_Trim!CU14&lt;&gt;0,CU15/PLANEL_Pot_Trim!CU14,0)</f>
        <v>1.3806104313149541E-2</v>
      </c>
      <c r="CV41" s="50">
        <f>IF(PLANEL_Pot_Trim!CV14&lt;&gt;0,CV15/PLANEL_Pot_Trim!CV14,0)</f>
        <v>0.13460951704943266</v>
      </c>
      <c r="CW41" s="50">
        <f>IF(PLANEL_Pot_Trim!CW14&lt;&gt;0,CW15/PLANEL_Pot_Trim!CW14,0)</f>
        <v>0.18638240823003568</v>
      </c>
      <c r="CX41" s="50">
        <f>IF(PLANEL_Pot_Trim!CX14&lt;&gt;0,CX15/PLANEL_Pot_Trim!CX14,0)</f>
        <v>0.11735188668945701</v>
      </c>
      <c r="CY41" s="80">
        <f>IF(PLANEL_Pot_Trim!CY14&lt;&gt;0,CY15/PLANEL_Pot_Trim!CY14,0)</f>
        <v>1.3806104313149541E-2</v>
      </c>
      <c r="CZ41" s="80">
        <f>IF(PLANEL_Pot_Trim!CZ14&lt;&gt;0,CZ15/PLANEL_Pot_Trim!CZ14,0)</f>
        <v>0.13460951704943266</v>
      </c>
      <c r="DA41" s="80">
        <f>IF(PLANEL_Pot_Trim!DA14&lt;&gt;0,DA15/PLANEL_Pot_Trim!DA14,0)</f>
        <v>0.18638240823003568</v>
      </c>
      <c r="DB41" s="80">
        <f>IF(PLANEL_Pot_Trim!DB14&lt;&gt;0,DB15/PLANEL_Pot_Trim!DB14,0)</f>
        <v>0.11735188668945701</v>
      </c>
      <c r="DC41" s="50">
        <f>IF(PLANEL_Pot_Trim!DC14&lt;&gt;0,DC15/PLANEL_Pot_Trim!DC14,0)</f>
        <v>1.3806104313149541E-2</v>
      </c>
      <c r="DD41" s="50">
        <f>IF(PLANEL_Pot_Trim!DD14&lt;&gt;0,DD15/PLANEL_Pot_Trim!DD14,0)</f>
        <v>0.13460951704943266</v>
      </c>
      <c r="DE41" s="50">
        <f>IF(PLANEL_Pot_Trim!DE14&lt;&gt;0,DE15/PLANEL_Pot_Trim!DE14,0)</f>
        <v>0.18638240823003568</v>
      </c>
      <c r="DF41" s="50">
        <f>IF(PLANEL_Pot_Trim!DF14&lt;&gt;0,DF15/PLANEL_Pot_Trim!DF14,0)</f>
        <v>0.11735188668945701</v>
      </c>
      <c r="DG41" s="50">
        <f>IF(PLANEL_Pot_Trim!DG14&lt;&gt;0,DG15/PLANEL_Pot_Trim!DG14,0)</f>
        <v>1.3806104313149541E-2</v>
      </c>
      <c r="DH41" s="50">
        <f>IF(PLANEL_Pot_Trim!DH14&lt;&gt;0,DH15/PLANEL_Pot_Trim!DH14,0)</f>
        <v>0.13460951704943266</v>
      </c>
      <c r="DI41" s="50">
        <f>IF(PLANEL_Pot_Trim!DI14&lt;&gt;0,DI15/PLANEL_Pot_Trim!DI14,0)</f>
        <v>0.18638240823003568</v>
      </c>
      <c r="DJ41" s="50">
        <f>IF(PLANEL_Pot_Trim!DJ14&lt;&gt;0,DJ15/PLANEL_Pot_Trim!DJ14,0)</f>
        <v>0.11735188668945701</v>
      </c>
      <c r="DK41" s="50">
        <f>IF(PLANEL_Pot_Trim!DK14&lt;&gt;0,DK15/PLANEL_Pot_Trim!DK14,0)</f>
        <v>1.3806104313149541E-2</v>
      </c>
      <c r="DL41" s="50">
        <f>IF(PLANEL_Pot_Trim!DL14&lt;&gt;0,DL15/PLANEL_Pot_Trim!DL14,0)</f>
        <v>0.13460951704943266</v>
      </c>
      <c r="DM41" s="50">
        <f>IF(PLANEL_Pot_Trim!DM14&lt;&gt;0,DM15/PLANEL_Pot_Trim!DM14,0)</f>
        <v>0.18638240823003568</v>
      </c>
      <c r="DN41" s="50">
        <f>IF(PLANEL_Pot_Trim!DN14&lt;&gt;0,DN15/PLANEL_Pot_Trim!DN14,0)</f>
        <v>0.11735188668945701</v>
      </c>
      <c r="DO41" s="50">
        <f>IF(PLANEL_Pot_Trim!DO14&lt;&gt;0,DO15/PLANEL_Pot_Trim!DO14,0)</f>
        <v>1.3806104313149541E-2</v>
      </c>
      <c r="DP41" s="50">
        <f>IF(PLANEL_Pot_Trim!DP14&lt;&gt;0,DP15/PLANEL_Pot_Trim!DP14,0)</f>
        <v>0.13460951704943266</v>
      </c>
      <c r="DQ41" s="50">
        <f>IF(PLANEL_Pot_Trim!DQ14&lt;&gt;0,DQ15/PLANEL_Pot_Trim!DQ14,0)</f>
        <v>0.18638240823003568</v>
      </c>
      <c r="DR41" s="50">
        <f>IF(PLANEL_Pot_Trim!DR14&lt;&gt;0,DR15/PLANEL_Pot_Trim!DR14,0)</f>
        <v>0.11735188668945701</v>
      </c>
      <c r="DS41" s="50">
        <f>IF(PLANEL_Pot_Trim!DS14&lt;&gt;0,DS15/PLANEL_Pot_Trim!DS14,0)</f>
        <v>1.3806104313149541E-2</v>
      </c>
      <c r="DT41" s="50">
        <f>IF(PLANEL_Pot_Trim!DT14&lt;&gt;0,DT15/PLANEL_Pot_Trim!DT14,0)</f>
        <v>0.13460951704943266</v>
      </c>
      <c r="DU41" s="50">
        <f>IF(PLANEL_Pot_Trim!DU14&lt;&gt;0,DU15/PLANEL_Pot_Trim!DU14,0)</f>
        <v>0.18638240823003568</v>
      </c>
      <c r="DV41" s="50">
        <f>IF(PLANEL_Pot_Trim!DV14&lt;&gt;0,DV15/PLANEL_Pot_Trim!DV14,0)</f>
        <v>0.11735188668945701</v>
      </c>
      <c r="DW41" s="50">
        <f>IF(PLANEL_Pot_Trim!DW14&lt;&gt;0,DW15/PLANEL_Pot_Trim!DW14,0)</f>
        <v>1.3542958157344003E-2</v>
      </c>
      <c r="DX41" s="50">
        <f>IF(PLANEL_Pot_Trim!DX14&lt;&gt;0,DX15/PLANEL_Pot_Trim!DX14,0)</f>
        <v>0.13204384203040065</v>
      </c>
      <c r="DY41" s="50">
        <f>IF(PLANEL_Pot_Trim!DY14&lt;&gt;0,DY15/PLANEL_Pot_Trim!DY14,0)</f>
        <v>0.18282993512661297</v>
      </c>
      <c r="DZ41" s="50">
        <f>IF(PLANEL_Pot_Trim!DZ14&lt;&gt;0,DZ15/PLANEL_Pot_Trim!DZ14,0)</f>
        <v>0.11511514436458226</v>
      </c>
      <c r="EA41" s="50">
        <f>IF(PLANEL_Pot_Trim!EA14&lt;&gt;0,EA15/PLANEL_Pot_Trim!EA14,0)</f>
        <v>1.3542958157344003E-2</v>
      </c>
      <c r="EB41" s="50">
        <f>IF(PLANEL_Pot_Trim!EB14&lt;&gt;0,EB15/PLANEL_Pot_Trim!EB14,0)</f>
        <v>0.13204384203040065</v>
      </c>
      <c r="EC41" s="50">
        <f>IF(PLANEL_Pot_Trim!EC14&lt;&gt;0,EC15/PLANEL_Pot_Trim!EC14,0)</f>
        <v>0.18282993512661297</v>
      </c>
      <c r="ED41" s="50">
        <f>IF(PLANEL_Pot_Trim!ED14&lt;&gt;0,ED15/PLANEL_Pot_Trim!ED14,0)</f>
        <v>0.11511514436458226</v>
      </c>
      <c r="EE41" s="50">
        <f>IF(PLANEL_Pot_Trim!EE14&lt;&gt;0,EE15/PLANEL_Pot_Trim!EE14,0)</f>
        <v>1.3542958157344003E-2</v>
      </c>
      <c r="EF41" s="50">
        <f>IF(PLANEL_Pot_Trim!EF14&lt;&gt;0,EF15/PLANEL_Pot_Trim!EF14,0)</f>
        <v>0.13204384203040065</v>
      </c>
      <c r="EG41" s="50">
        <f>IF(PLANEL_Pot_Trim!EG14&lt;&gt;0,EG15/PLANEL_Pot_Trim!EG14,0)</f>
        <v>0.17192418249288605</v>
      </c>
      <c r="EH41" s="50">
        <f>IF(PLANEL_Pot_Trim!EH14&lt;&gt;0,EH15/PLANEL_Pot_Trim!EH14,0)</f>
        <v>0.11511514436458226</v>
      </c>
      <c r="EI41" s="50">
        <f>IF(PLANEL_Pot_Trim!EI14&lt;&gt;0,EI15/PLANEL_Pot_Trim!EI14,0)</f>
        <v>1.3542958157344003E-2</v>
      </c>
      <c r="EJ41" s="50">
        <f>IF(PLANEL_Pot_Trim!EJ14&lt;&gt;0,EJ15/PLANEL_Pot_Trim!EJ14,0)</f>
        <v>0.13204384203040065</v>
      </c>
      <c r="EK41" s="50">
        <f>IF(PLANEL_Pot_Trim!EK14&lt;&gt;0,EK15/PLANEL_Pot_Trim!EK14,0)</f>
        <v>0.17568386738617575</v>
      </c>
      <c r="EL41" s="50">
        <f>IF(PLANEL_Pot_Trim!EL14&lt;&gt;0,EL15/PLANEL_Pot_Trim!EL14,0)</f>
        <v>0.11511514436458226</v>
      </c>
      <c r="EM41" s="50">
        <f>IF(PLANEL_Pot_Trim!EM14&lt;&gt;0,EM15/PLANEL_Pot_Trim!EM14,0)</f>
        <v>1.3542958157344003E-2</v>
      </c>
      <c r="EN41" s="50">
        <f>IF(PLANEL_Pot_Trim!EN14&lt;&gt;0,EN15/PLANEL_Pot_Trim!EN14,0)</f>
        <v>0.13204384203040065</v>
      </c>
      <c r="EO41" s="50">
        <f>IF(PLANEL_Pot_Trim!EO14&lt;&gt;0,EO15/PLANEL_Pot_Trim!EO14,0)</f>
        <v>0.18282993512661297</v>
      </c>
      <c r="EP41" s="50">
        <f>IF(PLANEL_Pot_Trim!EP14&lt;&gt;0,EP15/PLANEL_Pot_Trim!EP14,0)</f>
        <v>0.11511514436458226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0.82050423985463361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0.59725841584158412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0.67748206278026901</v>
      </c>
      <c r="T42" s="50">
        <f>IF(PLANEL_Pot_Trim!T15&lt;&gt;0,T16/PLANEL_Pot_Trim!T15,0)</f>
        <v>0.63161509715994024</v>
      </c>
      <c r="U42" s="50">
        <f>IF(PLANEL_Pot_Trim!U15&lt;&gt;0,U16/PLANEL_Pot_Trim!U15,0)</f>
        <v>0.8339693572496264</v>
      </c>
      <c r="V42" s="50">
        <f>IF(PLANEL_Pot_Trim!V15&lt;&gt;0,V16/PLANEL_Pot_Trim!V15,0)</f>
        <v>0.67748206278026901</v>
      </c>
      <c r="W42" s="50">
        <f>IF(PLANEL_Pot_Trim!W15&lt;&gt;0,W16/PLANEL_Pot_Trim!W15,0)</f>
        <v>0.69313004172461756</v>
      </c>
      <c r="X42" s="50">
        <f>IF(PLANEL_Pot_Trim!X15&lt;&gt;0,X16/PLANEL_Pot_Trim!X15,0)</f>
        <v>0.71421766342141868</v>
      </c>
      <c r="Y42" s="50">
        <f>IF(PLANEL_Pot_Trim!Y15&lt;&gt;0,Y16/PLANEL_Pot_Trim!Y15,0)</f>
        <v>0.88141237830319885</v>
      </c>
      <c r="Z42" s="50">
        <f>IF(PLANEL_Pot_Trim!Z15&lt;&gt;0,Z16/PLANEL_Pot_Trim!Z15,0)</f>
        <v>0.90250000000000008</v>
      </c>
      <c r="AA42" s="50">
        <f>IF(PLANEL_Pot_Trim!AA15&lt;&gt;0,AA16/PLANEL_Pot_Trim!AA15,0)</f>
        <v>0.71551795580110489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0.89729827089337177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0.52023235144743529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0.52023235144743529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0.51230559875583204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0.13892887927536851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0.14071670495623695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0.19089106613581619</v>
      </c>
      <c r="K44" s="51">
        <f>IF(PLANEL_Pot_Trim!K17&lt;&gt;0,K18/PLANEL_Pot_Trim!K17,0)</f>
        <v>0.10632861948034478</v>
      </c>
      <c r="L44" s="51">
        <f>IF(PLANEL_Pot_Trim!L17&lt;&gt;0,L18/PLANEL_Pot_Trim!L17,0)</f>
        <v>0.18838579609370254</v>
      </c>
      <c r="M44" s="51">
        <f>IF(PLANEL_Pot_Trim!M17&lt;&gt;0,M18/PLANEL_Pot_Trim!M17,0)</f>
        <v>0.29181832700066984</v>
      </c>
      <c r="N44" s="51">
        <f>IF(PLANEL_Pot_Trim!N17&lt;&gt;0,N18/PLANEL_Pot_Trim!N17,0)</f>
        <v>0.20206497683723548</v>
      </c>
      <c r="O44" s="51">
        <f>IF(PLANEL_Pot_Trim!O17&lt;&gt;0,O18/PLANEL_Pot_Trim!O17,0)</f>
        <v>0.14940330451335823</v>
      </c>
      <c r="P44" s="51">
        <f>IF(PLANEL_Pot_Trim!P17&lt;&gt;0,P18/PLANEL_Pot_Trim!P17,0)</f>
        <v>0.15495351851704067</v>
      </c>
      <c r="Q44" s="51">
        <f>IF(PLANEL_Pot_Trim!Q17&lt;&gt;0,Q18/PLANEL_Pot_Trim!Q17,0)</f>
        <v>0.20515888235185875</v>
      </c>
      <c r="R44" s="51">
        <f>IF(PLANEL_Pot_Trim!R17&lt;&gt;0,R18/PLANEL_Pot_Trim!R17,0)</f>
        <v>0.19065988469921424</v>
      </c>
      <c r="S44" s="51">
        <f>IF(PLANEL_Pot_Trim!S17&lt;&gt;0,S18/PLANEL_Pot_Trim!S17,0)</f>
        <v>0.16305638917598228</v>
      </c>
      <c r="T44" s="51">
        <f>IF(PLANEL_Pot_Trim!T17&lt;&gt;0,T18/PLANEL_Pot_Trim!T17,0)</f>
        <v>8.6562141589391378E-2</v>
      </c>
      <c r="U44" s="51">
        <f>IF(PLANEL_Pot_Trim!U17&lt;&gt;0,U18/PLANEL_Pot_Trim!U17,0)</f>
        <v>0.2237682883311542</v>
      </c>
      <c r="V44" s="51">
        <f>IF(PLANEL_Pot_Trim!V17&lt;&gt;0,V18/PLANEL_Pot_Trim!V17,0)</f>
        <v>0.2038301548218259</v>
      </c>
      <c r="W44" s="51">
        <f>IF(PLANEL_Pot_Trim!W17&lt;&gt;0,W18/PLANEL_Pot_Trim!W17,0)</f>
        <v>0.15565653772481436</v>
      </c>
      <c r="X44" s="51">
        <f>IF(PLANEL_Pot_Trim!X17&lt;&gt;0,X18/PLANEL_Pot_Trim!X17,0)</f>
        <v>0.19006357487230471</v>
      </c>
      <c r="Y44" s="51">
        <f>IF(PLANEL_Pot_Trim!Y17&lt;&gt;0,Y18/PLANEL_Pot_Trim!Y17,0)</f>
        <v>0.17975799730495262</v>
      </c>
      <c r="Z44" s="51">
        <f>IF(PLANEL_Pot_Trim!Z17&lt;&gt;0,Z18/PLANEL_Pot_Trim!Z17,0)</f>
        <v>0.26841980523430314</v>
      </c>
      <c r="AA44" s="51">
        <f>IF(PLANEL_Pot_Trim!AA17&lt;&gt;0,AA18/PLANEL_Pot_Trim!AA17,0)</f>
        <v>0.14210515661758036</v>
      </c>
      <c r="AB44" s="51">
        <f>IF(PLANEL_Pot_Trim!AB17&lt;&gt;0,AB18/PLANEL_Pot_Trim!AB17,0)</f>
        <v>0.21801477849992024</v>
      </c>
      <c r="AC44" s="51">
        <f>IF(PLANEL_Pot_Trim!AC17&lt;&gt;0,AC18/PLANEL_Pot_Trim!AC17,0)</f>
        <v>0.18687017354209257</v>
      </c>
      <c r="AD44" s="51">
        <f>IF(PLANEL_Pot_Trim!AD17&lt;&gt;0,AD18/PLANEL_Pot_Trim!AD17,0)</f>
        <v>0.25170115278709981</v>
      </c>
      <c r="AE44" s="51">
        <f>IF(PLANEL_Pot_Trim!AE17&lt;&gt;0,AE18/PLANEL_Pot_Trim!AE17,0)</f>
        <v>0.19751331677441189</v>
      </c>
      <c r="AF44" s="51">
        <f>IF(PLANEL_Pot_Trim!AF17&lt;&gt;0,AF18/PLANEL_Pot_Trim!AF17,0)</f>
        <v>0.19488204938741249</v>
      </c>
      <c r="AG44" s="51">
        <f>IF(PLANEL_Pot_Trim!AG17&lt;&gt;0,AG18/PLANEL_Pot_Trim!AG17,0)</f>
        <v>0.26841854640606444</v>
      </c>
      <c r="AH44" s="51">
        <f>IF(PLANEL_Pot_Trim!AH17&lt;&gt;0,AH18/PLANEL_Pot_Trim!AH17,0)</f>
        <v>0.25480639762938934</v>
      </c>
      <c r="AI44" s="51">
        <f>IF(PLANEL_Pot_Trim!AI17&lt;&gt;0,AI18/PLANEL_Pot_Trim!AI17,0)</f>
        <v>0.20324885120471084</v>
      </c>
      <c r="AJ44" s="51">
        <f>IF(PLANEL_Pot_Trim!AJ17&lt;&gt;0,AJ18/PLANEL_Pot_Trim!AJ17,0)</f>
        <v>0.21772456505081358</v>
      </c>
      <c r="AK44" s="51">
        <f>IF(PLANEL_Pot_Trim!AK17&lt;&gt;0,AK18/PLANEL_Pot_Trim!AK17,0)</f>
        <v>0.15783676769561594</v>
      </c>
      <c r="AL44" s="51">
        <f>IF(PLANEL_Pot_Trim!AL17&lt;&gt;0,AL18/PLANEL_Pot_Trim!AL17,0)</f>
        <v>0.27764676826671975</v>
      </c>
      <c r="AM44" s="51">
        <f>IF(PLANEL_Pot_Trim!AM17&lt;&gt;0,AM18/PLANEL_Pot_Trim!AM17,0)</f>
        <v>0.20500390865897267</v>
      </c>
      <c r="AN44" s="51">
        <f>IF(PLANEL_Pot_Trim!AN17&lt;&gt;0,AN18/PLANEL_Pot_Trim!AN17,0)</f>
        <v>0.2314766056147752</v>
      </c>
      <c r="AO44" s="51">
        <f>IF(PLANEL_Pot_Trim!AO17&lt;&gt;0,AO18/PLANEL_Pot_Trim!AO17,0)</f>
        <v>0.20073670860650802</v>
      </c>
      <c r="AP44" s="51">
        <f>IF(PLANEL_Pot_Trim!AP17&lt;&gt;0,AP18/PLANEL_Pot_Trim!AP17,0)</f>
        <v>0.27998876916725596</v>
      </c>
      <c r="AQ44" s="51">
        <f>IF(PLANEL_Pot_Trim!AQ17&lt;&gt;0,AQ18/PLANEL_Pot_Trim!AQ17,0)</f>
        <v>0.2086734244859707</v>
      </c>
      <c r="AR44" s="51">
        <f>IF(PLANEL_Pot_Trim!AR17&lt;&gt;0,AR18/PLANEL_Pot_Trim!AR17,0)</f>
        <v>0.17491422633665304</v>
      </c>
      <c r="AS44" s="51">
        <f>IF(PLANEL_Pot_Trim!AS17&lt;&gt;0,AS18/PLANEL_Pot_Trim!AS17,0)</f>
        <v>0.3305469353816286</v>
      </c>
      <c r="AT44" s="51">
        <f>IF(PLANEL_Pot_Trim!AT17&lt;&gt;0,AT18/PLANEL_Pot_Trim!AT17,0)</f>
        <v>0.28488548038999884</v>
      </c>
      <c r="AU44" s="51">
        <f>IF(PLANEL_Pot_Trim!AU17&lt;&gt;0,AU18/PLANEL_Pot_Trim!AU17,0)</f>
        <v>0.20936158492508811</v>
      </c>
      <c r="AV44" s="51">
        <f>IF(PLANEL_Pot_Trim!AV17&lt;&gt;0,AV18/PLANEL_Pot_Trim!AV17,0)</f>
        <v>0.23703054183165925</v>
      </c>
      <c r="AW44" s="51">
        <f>IF(PLANEL_Pot_Trim!AW17&lt;&gt;0,AW18/PLANEL_Pot_Trim!AW17,0)</f>
        <v>0.33115732691459349</v>
      </c>
      <c r="AX44" s="51">
        <f>IF(PLANEL_Pot_Trim!AX17&lt;&gt;0,AX18/PLANEL_Pot_Trim!AX17,0)</f>
        <v>0.28580378213606311</v>
      </c>
      <c r="AY44" s="51">
        <f>IF(PLANEL_Pot_Trim!AY17&lt;&gt;0,AY18/PLANEL_Pot_Trim!AY17,0)</f>
        <v>0.21132569795944633</v>
      </c>
      <c r="AZ44" s="51">
        <f>IF(PLANEL_Pot_Trim!AZ17&lt;&gt;0,AZ18/PLANEL_Pot_Trim!AZ17,0)</f>
        <v>0.13511575100374315</v>
      </c>
      <c r="BA44" s="51">
        <f>IF(PLANEL_Pot_Trim!BA17&lt;&gt;0,BA18/PLANEL_Pot_Trim!BA17,0)</f>
        <v>0.33510213806790323</v>
      </c>
      <c r="BB44" s="51">
        <f>IF(PLANEL_Pot_Trim!BB17&lt;&gt;0,BB18/PLANEL_Pot_Trim!BB17,0)</f>
        <v>0.28842475308112814</v>
      </c>
      <c r="BC44" s="51">
        <f>IF(PLANEL_Pot_Trim!BC17&lt;&gt;0,BC18/PLANEL_Pot_Trim!BC17,0)</f>
        <v>0.21157737869288487</v>
      </c>
      <c r="BD44" s="51">
        <f>IF(PLANEL_Pot_Trim!BD17&lt;&gt;0,BD18/PLANEL_Pot_Trim!BD17,0)</f>
        <v>0.2391347926676452</v>
      </c>
      <c r="BE44" s="51">
        <f>IF(PLANEL_Pot_Trim!BE17&lt;&gt;0,BE18/PLANEL_Pot_Trim!BE17,0)</f>
        <v>0.33073862558043687</v>
      </c>
      <c r="BF44" s="51">
        <f>IF(PLANEL_Pot_Trim!BF17&lt;&gt;0,BF18/PLANEL_Pot_Trim!BF17,0)</f>
        <v>0.28876060335163334</v>
      </c>
      <c r="BG44" s="51">
        <f>IF(PLANEL_Pot_Trim!BG17&lt;&gt;0,BG18/PLANEL_Pot_Trim!BG17,0)</f>
        <v>0.21215590630592479</v>
      </c>
      <c r="BH44" s="51">
        <f>IF(PLANEL_Pot_Trim!BH17&lt;&gt;0,BH18/PLANEL_Pot_Trim!BH17,0)</f>
        <v>0.19441659465038155</v>
      </c>
      <c r="BI44" s="51">
        <f>IF(PLANEL_Pot_Trim!BI17&lt;&gt;0,BI18/PLANEL_Pot_Trim!BI17,0)</f>
        <v>0.19392631931111903</v>
      </c>
      <c r="BJ44" s="51">
        <f>IF(PLANEL_Pot_Trim!BJ17&lt;&gt;0,BJ18/PLANEL_Pot_Trim!BJ17,0)</f>
        <v>0.28953260779386775</v>
      </c>
      <c r="BK44" s="51">
        <f>IF(PLANEL_Pot_Trim!BK17&lt;&gt;0,BK18/PLANEL_Pot_Trim!BK17,0)</f>
        <v>0.21226566608166153</v>
      </c>
      <c r="BL44" s="51">
        <f>IF(PLANEL_Pot_Trim!BL17&lt;&gt;0,BL18/PLANEL_Pot_Trim!BL17,0)</f>
        <v>0.23566154904774578</v>
      </c>
      <c r="BM44" s="51">
        <f>IF(PLANEL_Pot_Trim!BM17&lt;&gt;0,BM18/PLANEL_Pot_Trim!BM17,0)</f>
        <v>0.31867103282370163</v>
      </c>
      <c r="BN44" s="51">
        <f>IF(PLANEL_Pot_Trim!BN17&lt;&gt;0,BN18/PLANEL_Pot_Trim!BN17,0)</f>
        <v>0.28967907450724723</v>
      </c>
      <c r="BO44" s="51">
        <f>IF(PLANEL_Pot_Trim!BO17&lt;&gt;0,BO18/PLANEL_Pot_Trim!BO17,0)</f>
        <v>0.21290832460479778</v>
      </c>
      <c r="BP44" s="51">
        <f>IF(PLANEL_Pot_Trim!BP17&lt;&gt;0,BP18/PLANEL_Pot_Trim!BP17,0)</f>
        <v>0.2413544276407063</v>
      </c>
      <c r="BQ44" s="51">
        <f>IF(PLANEL_Pot_Trim!BQ17&lt;&gt;0,BQ18/PLANEL_Pot_Trim!BQ17,0)</f>
        <v>0.28260267153236879</v>
      </c>
      <c r="BR44" s="51">
        <f>IF(PLANEL_Pot_Trim!BR17&lt;&gt;0,BR18/PLANEL_Pot_Trim!BR17,0)</f>
        <v>0.29053665717517252</v>
      </c>
      <c r="BS44" s="51">
        <f>IF(PLANEL_Pot_Trim!BS17&lt;&gt;0,BS18/PLANEL_Pot_Trim!BS17,0)</f>
        <v>0.21453054092101406</v>
      </c>
      <c r="BT44" s="51">
        <f>IF(PLANEL_Pot_Trim!BT17&lt;&gt;0,BT18/PLANEL_Pot_Trim!BT17,0)</f>
        <v>0.22182259563806817</v>
      </c>
      <c r="BU44" s="51">
        <f>IF(PLANEL_Pot_Trim!BU17&lt;&gt;0,BU18/PLANEL_Pot_Trim!BU17,0)</f>
        <v>0.29155130749365793</v>
      </c>
      <c r="BV44" s="51">
        <f>IF(PLANEL_Pot_Trim!BV17&lt;&gt;0,BV18/PLANEL_Pot_Trim!BV17,0)</f>
        <v>0.29270139094605252</v>
      </c>
      <c r="BW44" s="51">
        <f>IF(PLANEL_Pot_Trim!BW17&lt;&gt;0,BW18/PLANEL_Pot_Trim!BW17,0)</f>
        <v>0.21557074788153244</v>
      </c>
      <c r="BX44" s="51">
        <f>IF(PLANEL_Pot_Trim!BX17&lt;&gt;0,BX18/PLANEL_Pot_Trim!BX17,0)</f>
        <v>0.2446002294828275</v>
      </c>
      <c r="BY44" s="51">
        <f>IF(PLANEL_Pot_Trim!BY17&lt;&gt;0,BY18/PLANEL_Pot_Trim!BY17,0)</f>
        <v>0.34239288803376511</v>
      </c>
      <c r="BZ44" s="51">
        <f>IF(PLANEL_Pot_Trim!BZ17&lt;&gt;0,BZ18/PLANEL_Pot_Trim!BZ17,0)</f>
        <v>0.29408947406172603</v>
      </c>
      <c r="CA44" s="51">
        <f>IF(PLANEL_Pot_Trim!CA17&lt;&gt;0,CA18/PLANEL_Pot_Trim!CA17,0)</f>
        <v>0.21668533819789651</v>
      </c>
      <c r="CB44" s="51">
        <f>IF(PLANEL_Pot_Trim!CB17&lt;&gt;0,CB18/PLANEL_Pot_Trim!CB17,0)</f>
        <v>0.2459590439750157</v>
      </c>
      <c r="CC44" s="51">
        <f>IF(PLANEL_Pot_Trim!CC17&lt;&gt;0,CC18/PLANEL_Pot_Trim!CC17,0)</f>
        <v>0.29192332431422136</v>
      </c>
      <c r="CD44" s="51">
        <f>IF(PLANEL_Pot_Trim!CD17&lt;&gt;0,CD18/PLANEL_Pot_Trim!CD17,0)</f>
        <v>0.2955768165850895</v>
      </c>
      <c r="CE44" s="51">
        <f>IF(PLANEL_Pot_Trim!CE17&lt;&gt;0,CE18/PLANEL_Pot_Trim!CE17,0)</f>
        <v>0.21846157633925389</v>
      </c>
      <c r="CF44" s="51">
        <f>IF(PLANEL_Pot_Trim!CF17&lt;&gt;0,CF18/PLANEL_Pot_Trim!CF17,0)</f>
        <v>0.24812448365012263</v>
      </c>
      <c r="CG44" s="51">
        <f>IF(PLANEL_Pot_Trim!CG17&lt;&gt;0,CG18/PLANEL_Pot_Trim!CG17,0)</f>
        <v>0.34735780199334992</v>
      </c>
      <c r="CH44" s="51">
        <f>IF(PLANEL_Pot_Trim!CH17&lt;&gt;0,CH18/PLANEL_Pot_Trim!CH17,0)</f>
        <v>0.2979470816419208</v>
      </c>
      <c r="CI44" s="51">
        <f>IF(PLANEL_Pot_Trim!CI17&lt;&gt;0,CI18/PLANEL_Pot_Trim!CI17,0)</f>
        <v>0.21871018982935589</v>
      </c>
      <c r="CJ44" s="51">
        <f>IF(PLANEL_Pot_Trim!CJ17&lt;&gt;0,CJ18/PLANEL_Pot_Trim!CJ17,0)</f>
        <v>0.24842757230001461</v>
      </c>
      <c r="CK44" s="51">
        <f>IF(PLANEL_Pot_Trim!CK17&lt;&gt;0,CK18/PLANEL_Pot_Trim!CK17,0)</f>
        <v>0.29960129181672929</v>
      </c>
      <c r="CL44" s="51">
        <f>IF(PLANEL_Pot_Trim!CL17&lt;&gt;0,CL18/PLANEL_Pot_Trim!CL17,0)</f>
        <v>0.29827883887742451</v>
      </c>
      <c r="CM44" s="51">
        <f>IF(PLANEL_Pot_Trim!CM17&lt;&gt;0,CM18/PLANEL_Pot_Trim!CM17,0)</f>
        <v>0.21935299888700788</v>
      </c>
      <c r="CN44" s="51">
        <f>IF(PLANEL_Pot_Trim!CN17&lt;&gt;0,CN18/PLANEL_Pot_Trim!CN17,0)</f>
        <v>0.24921123089576044</v>
      </c>
      <c r="CO44" s="51">
        <f>IF(PLANEL_Pot_Trim!CO17&lt;&gt;0,CO18/PLANEL_Pot_Trim!CO17,0)</f>
        <v>0.33328136111856804</v>
      </c>
      <c r="CP44" s="51">
        <f>IF(PLANEL_Pot_Trim!CP17&lt;&gt;0,CP18/PLANEL_Pot_Trim!CP17,0)</f>
        <v>0.29913662254992862</v>
      </c>
      <c r="CQ44" s="51">
        <f>IF(PLANEL_Pot_Trim!CQ17&lt;&gt;0,CQ18/PLANEL_Pot_Trim!CQ17,0)</f>
        <v>0.21937179065048285</v>
      </c>
      <c r="CR44" s="51">
        <f>IF(PLANEL_Pot_Trim!CR17&lt;&gt;0,CR18/PLANEL_Pot_Trim!CR17,0)</f>
        <v>0.24923414016847456</v>
      </c>
      <c r="CS44" s="51">
        <f>IF(PLANEL_Pot_Trim!CS17&lt;&gt;0,CS18/PLANEL_Pot_Trim!CS17,0)</f>
        <v>0.3489210687555151</v>
      </c>
      <c r="CT44" s="51">
        <f>IF(PLANEL_Pot_Trim!CT17&lt;&gt;0,CT18/PLANEL_Pot_Trim!CT17,0)</f>
        <v>0.29916169871982518</v>
      </c>
      <c r="CU44" s="51">
        <f>IF(PLANEL_Pot_Trim!CU17&lt;&gt;0,CU18/PLANEL_Pot_Trim!CU17,0)</f>
        <v>0.21996192559329902</v>
      </c>
      <c r="CV44" s="51">
        <f>IF(PLANEL_Pot_Trim!CV17&lt;&gt;0,CV18/PLANEL_Pot_Trim!CV17,0)</f>
        <v>0.21559201049027651</v>
      </c>
      <c r="CW44" s="51">
        <f>IF(PLANEL_Pot_Trim!CW17&lt;&gt;0,CW18/PLANEL_Pot_Trim!CW17,0)</f>
        <v>0.34993460836102525</v>
      </c>
      <c r="CX44" s="51">
        <f>IF(PLANEL_Pot_Trim!CX17&lt;&gt;0,CX18/PLANEL_Pot_Trim!CX17,0)</f>
        <v>0.29994919237021905</v>
      </c>
      <c r="CY44" s="81">
        <f>IF(PLANEL_Pot_Trim!CY17&lt;&gt;0,CY18/PLANEL_Pot_Trim!CY17,0)</f>
        <v>0.21999999999802888</v>
      </c>
      <c r="CZ44" s="81">
        <f>IF(PLANEL_Pot_Trim!CZ17&lt;&gt;0,CZ18/PLANEL_Pot_Trim!CZ17,0)</f>
        <v>0.2500000000394228</v>
      </c>
      <c r="DA44" s="81">
        <f>IF(PLANEL_Pot_Trim!DA17&lt;&gt;0,DA18/PLANEL_Pot_Trim!DA17,0)</f>
        <v>0.3500000000295671</v>
      </c>
      <c r="DB44" s="81">
        <f>IF(PLANEL_Pot_Trim!DB17&lt;&gt;0,DB18/PLANEL_Pot_Trim!DB17,0)</f>
        <v>0.29999999999014432</v>
      </c>
      <c r="DC44" s="51">
        <f>IF(PLANEL_Pot_Trim!DC17&lt;&gt;0,DC18/PLANEL_Pot_Trim!DC17,0)</f>
        <v>0.21999999999065298</v>
      </c>
      <c r="DD44" s="51">
        <f>IF(PLANEL_Pot_Trim!DD17&lt;&gt;0,DD18/PLANEL_Pot_Trim!DD17,0)</f>
        <v>0.2500000000373882</v>
      </c>
      <c r="DE44" s="51">
        <f>IF(PLANEL_Pot_Trim!DE17&lt;&gt;0,DE18/PLANEL_Pot_Trim!DE17,0)</f>
        <v>0.35000000002804116</v>
      </c>
      <c r="DF44" s="51">
        <f>IF(PLANEL_Pot_Trim!DF17&lt;&gt;0,DF18/PLANEL_Pot_Trim!DF17,0)</f>
        <v>0.29999999998130589</v>
      </c>
      <c r="DG44" s="51">
        <f>IF(PLANEL_Pot_Trim!DG17&lt;&gt;0,DG18/PLANEL_Pot_Trim!DG17,0)</f>
        <v>0.21999999999281986</v>
      </c>
      <c r="DH44" s="51">
        <f>IF(PLANEL_Pot_Trim!DH17&lt;&gt;0,DH18/PLANEL_Pot_Trim!DH17,0)</f>
        <v>0.25000000003141315</v>
      </c>
      <c r="DI44" s="51">
        <f>IF(PLANEL_Pot_Trim!DI17&lt;&gt;0,DI18/PLANEL_Pot_Trim!DI17,0)</f>
        <v>0.35000000002243797</v>
      </c>
      <c r="DJ44" s="51">
        <f>IF(PLANEL_Pot_Trim!DJ17&lt;&gt;0,DJ18/PLANEL_Pot_Trim!DJ17,0)</f>
        <v>0.29999999998204957</v>
      </c>
      <c r="DK44" s="51">
        <f>IF(PLANEL_Pot_Trim!DK17&lt;&gt;0,DK18/PLANEL_Pot_Trim!DK17,0)</f>
        <v>0.22000000000172937</v>
      </c>
      <c r="DL44" s="51">
        <f>IF(PLANEL_Pot_Trim!DL17&lt;&gt;0,DL18/PLANEL_Pot_Trim!DL17,0)</f>
        <v>0.25000000003891093</v>
      </c>
      <c r="DM44" s="51">
        <f>IF(PLANEL_Pot_Trim!DM17&lt;&gt;0,DM18/PLANEL_Pot_Trim!DM17,0)</f>
        <v>0.35000000007349841</v>
      </c>
      <c r="DN44" s="51">
        <f>IF(PLANEL_Pot_Trim!DN17&lt;&gt;0,DN18/PLANEL_Pot_Trim!DN17,0)</f>
        <v>0.29999999999135307</v>
      </c>
      <c r="DO44" s="51">
        <f>IF(PLANEL_Pot_Trim!DO17&lt;&gt;0,DO18/PLANEL_Pot_Trim!DO17,0)</f>
        <v>0.21999999999001019</v>
      </c>
      <c r="DP44" s="51">
        <f>IF(PLANEL_Pot_Trim!DP17&lt;&gt;0,DP18/PLANEL_Pot_Trim!DP17,0)</f>
        <v>0.25000000002497458</v>
      </c>
      <c r="DQ44" s="51">
        <f>IF(PLANEL_Pot_Trim!DQ17&lt;&gt;0,DQ18/PLANEL_Pot_Trim!DQ17,0)</f>
        <v>0.35000000003329945</v>
      </c>
      <c r="DR44" s="51">
        <f>IF(PLANEL_Pot_Trim!DR17&lt;&gt;0,DR18/PLANEL_Pot_Trim!DR17,0)</f>
        <v>0.29999999995837573</v>
      </c>
      <c r="DS44" s="51">
        <f>IF(PLANEL_Pot_Trim!DS17&lt;&gt;0,DS18/PLANEL_Pot_Trim!DS17,0)</f>
        <v>0.21999999999522346</v>
      </c>
      <c r="DT44" s="51">
        <f>IF(PLANEL_Pot_Trim!DT17&lt;&gt;0,DT18/PLANEL_Pot_Trim!DT17,0)</f>
        <v>0.25000000006766815</v>
      </c>
      <c r="DU44" s="51">
        <f>IF(PLANEL_Pot_Trim!DU17&lt;&gt;0,DU18/PLANEL_Pot_Trim!DU17,0)</f>
        <v>0.34999999999601955</v>
      </c>
      <c r="DV44" s="51">
        <f>IF(PLANEL_Pot_Trim!DV17&lt;&gt;0,DV18/PLANEL_Pot_Trim!DV17,0)</f>
        <v>0.29999999995223425</v>
      </c>
      <c r="DW44" s="51">
        <f>IF(PLANEL_Pot_Trim!DW17&lt;&gt;0,DW18/PLANEL_Pot_Trim!DW17,0)</f>
        <v>0.2200000000122517</v>
      </c>
      <c r="DX44" s="51">
        <f>IF(PLANEL_Pot_Trim!DX17&lt;&gt;0,DX18/PLANEL_Pot_Trim!DX17,0)</f>
        <v>0.25000000000765732</v>
      </c>
      <c r="DY44" s="51">
        <f>IF(PLANEL_Pot_Trim!DY17&lt;&gt;0,DY18/PLANEL_Pot_Trim!DY17,0)</f>
        <v>0.35000000002297194</v>
      </c>
      <c r="DZ44" s="51">
        <f>IF(PLANEL_Pot_Trim!DZ17&lt;&gt;0,DZ18/PLANEL_Pot_Trim!DZ17,0)</f>
        <v>0.29999999997702803</v>
      </c>
      <c r="EA44" s="51">
        <f>IF(PLANEL_Pot_Trim!EA17&lt;&gt;0,EA18/PLANEL_Pot_Trim!EA17,0)</f>
        <v>0.21999999997873798</v>
      </c>
      <c r="EB44" s="51">
        <f>IF(PLANEL_Pot_Trim!EB17&lt;&gt;0,EB18/PLANEL_Pot_Trim!EB17,0)</f>
        <v>0.25000000000759359</v>
      </c>
      <c r="EC44" s="51">
        <f>IF(PLANEL_Pot_Trim!EC17&lt;&gt;0,EC18/PLANEL_Pot_Trim!EC17,0)</f>
        <v>0.31754387116285571</v>
      </c>
      <c r="ED44" s="51">
        <f>IF(PLANEL_Pot_Trim!ED17&lt;&gt;0,ED18/PLANEL_Pot_Trim!ED17,0)</f>
        <v>0.30000000000759353</v>
      </c>
      <c r="EE44" s="51">
        <f>IF(PLANEL_Pot_Trim!EE17&lt;&gt;0,EE18/PLANEL_Pot_Trim!EE17,0)</f>
        <v>0.22000000002597983</v>
      </c>
      <c r="EF44" s="51">
        <f>IF(PLANEL_Pot_Trim!EF17&lt;&gt;0,EF18/PLANEL_Pot_Trim!EF17,0)</f>
        <v>0.25000000000721662</v>
      </c>
      <c r="EG44" s="51">
        <f>IF(PLANEL_Pot_Trim!EG17&lt;&gt;0,EG18/PLANEL_Pot_Trim!EG17,0)</f>
        <v>0.35000000002164988</v>
      </c>
      <c r="EH44" s="51">
        <f>IF(PLANEL_Pot_Trim!EH17&lt;&gt;0,EH18/PLANEL_Pot_Trim!EH17,0)</f>
        <v>0.29999999997835014</v>
      </c>
      <c r="EI44" s="51">
        <f>IF(PLANEL_Pot_Trim!EI17&lt;&gt;0,EI18/PLANEL_Pot_Trim!EI17,0)</f>
        <v>0.21999999999307657</v>
      </c>
      <c r="EJ44" s="51">
        <f>IF(PLANEL_Pot_Trim!EJ17&lt;&gt;0,EJ18/PLANEL_Pot_Trim!EJ17,0)</f>
        <v>0.24999999998961481</v>
      </c>
      <c r="EK44" s="51">
        <f>IF(PLANEL_Pot_Trim!EK17&lt;&gt;0,EK18/PLANEL_Pot_Trim!EK17,0)</f>
        <v>0.34999999998269132</v>
      </c>
      <c r="EL44" s="51">
        <f>IF(PLANEL_Pot_Trim!EL17&lt;&gt;0,EL18/PLANEL_Pot_Trim!EL17,0)</f>
        <v>0.29999999998615301</v>
      </c>
      <c r="EM44" s="51">
        <f>IF(PLANEL_Pot_Trim!EM17&lt;&gt;0,EM18/PLANEL_Pot_Trim!EM17,0)</f>
        <v>0.21999999999450423</v>
      </c>
      <c r="EN44" s="51">
        <f>IF(PLANEL_Pot_Trim!EN17&lt;&gt;0,EN18/PLANEL_Pot_Trim!EN17,0)</f>
        <v>0.25000000004121836</v>
      </c>
      <c r="EO44" s="51">
        <f>IF(PLANEL_Pot_Trim!EO17&lt;&gt;0,EO18/PLANEL_Pot_Trim!EO17,0)</f>
        <v>0.35000000004121834</v>
      </c>
      <c r="EP44" s="51">
        <f>IF(PLANEL_Pot_Trim!EP17&lt;&gt;0,EP18/PLANEL_Pot_Trim!EP17,0)</f>
        <v>0.30000000000686966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0.13197997028237987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0.14592309446433832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0.16367977564763728</v>
      </c>
      <c r="S47" s="52">
        <f>IF(PLANEL_Pot_Trim!S20&lt;&gt;0,S21/PLANEL_Pot_Trim!S20,0)</f>
        <v>0.22876723873912255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0.16823765914675007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0.2</v>
      </c>
      <c r="AA47" s="52">
        <f>IF(PLANEL_Pot_Trim!AA20&lt;&gt;0,AA21/PLANEL_Pot_Trim!AA20,0)</f>
        <v>0.22204938413748163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0.1974209533722186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0.1974209533722186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0.26000000000071327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0.20000000001426466</v>
      </c>
      <c r="CQ47" s="52">
        <f>IF(PLANEL_Pot_Trim!CQ20&lt;&gt;0,CQ21/PLANEL_Pot_Trim!CQ20,0)</f>
        <v>0.26000000002070139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0.20000000002587676</v>
      </c>
      <c r="CU47" s="52">
        <f>IF(PLANEL_Pot_Trim!CU20&lt;&gt;0,CU21/PLANEL_Pot_Trim!CU20,0)</f>
        <v>0.26000000002749141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0.20000000003436424</v>
      </c>
      <c r="CY47" s="82">
        <f>IF(PLANEL_Pot_Trim!CY20&lt;&gt;0,CY21/PLANEL_Pot_Trim!CY20,0)</f>
        <v>0.26000000001719137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0.20000000002148921</v>
      </c>
      <c r="DC47" s="52">
        <f>IF(PLANEL_Pot_Trim!DC20&lt;&gt;0,DC21/PLANEL_Pot_Trim!DC20,0)</f>
        <v>0.26000000001202372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0.20000000001502968</v>
      </c>
      <c r="DG47" s="52">
        <f>IF(PLANEL_Pot_Trim!DG20&lt;&gt;0,DG21/PLANEL_Pot_Trim!DG20,0)</f>
        <v>0.26000000000924484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0.20000000001155602</v>
      </c>
      <c r="DK47" s="52">
        <f>IF(PLANEL_Pot_Trim!DK20&lt;&gt;0,DK21/PLANEL_Pot_Trim!DK20,0)</f>
        <v>0.26000000000750928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0.20000000000938659</v>
      </c>
      <c r="DO47" s="52">
        <f>IF(PLANEL_Pot_Trim!DO20&lt;&gt;0,DO21/PLANEL_Pot_Trim!DO20,0)</f>
        <v>0.26000000000632234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0.20000000000790297</v>
      </c>
      <c r="DS47" s="52">
        <f>IF(PLANEL_Pot_Trim!DS20&lt;&gt;0,DS21/PLANEL_Pot_Trim!DS20,0)</f>
        <v>0.26000000000545948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0.2000000000068243</v>
      </c>
      <c r="DW47" s="52">
        <f>IF(PLANEL_Pot_Trim!DW20&lt;&gt;0,DW21/PLANEL_Pot_Trim!DW20,0)</f>
        <v>0.26000000000480378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0.20000000000600474</v>
      </c>
      <c r="EA47" s="52">
        <f>IF(PLANEL_Pot_Trim!EA20&lt;&gt;0,EA21/PLANEL_Pot_Trim!EA20,0)</f>
        <v>0.26000000000428874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0.20000000000536092</v>
      </c>
      <c r="EE47" s="52">
        <f>IF(PLANEL_Pot_Trim!EE20&lt;&gt;0,EE21/PLANEL_Pot_Trim!EE20,0)</f>
        <v>0.26000000000387341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0.2000000000048418</v>
      </c>
      <c r="EI47" s="52">
        <f>IF(PLANEL_Pot_Trim!EI20&lt;&gt;0,EI21/PLANEL_Pot_Trim!EI20,0)</f>
        <v>0.26000000000353146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0.20000000000441434</v>
      </c>
      <c r="EM47" s="52">
        <f>IF(PLANEL_Pot_Trim!EM20&lt;&gt;0,EM21/PLANEL_Pot_Trim!EM20,0)</f>
        <v>0.26000000000324497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0.20000000000405621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0.89691488386467177</v>
      </c>
      <c r="BP50" s="54">
        <f>IF(PLANEL_Pot_Trim!BP23&lt;&gt;0,BP24/PLANEL_Pot_Trim!BP23,0)</f>
        <v>0.89691488386467177</v>
      </c>
      <c r="BQ50" s="54">
        <f>IF(PLANEL_Pot_Trim!BQ23&lt;&gt;0,BQ24/PLANEL_Pot_Trim!BQ23,0)</f>
        <v>0.89691488386467177</v>
      </c>
      <c r="BR50" s="54">
        <f>IF(PLANEL_Pot_Trim!BR23&lt;&gt;0,BR24/PLANEL_Pot_Trim!BR23,0)</f>
        <v>0.89691488386467177</v>
      </c>
      <c r="BS50" s="54">
        <f>IF(PLANEL_Pot_Trim!BS23&lt;&gt;0,BS24/PLANEL_Pot_Trim!BS23,0)</f>
        <v>0.78541954301847983</v>
      </c>
      <c r="BT50" s="54">
        <f>IF(PLANEL_Pot_Trim!BT23&lt;&gt;0,BT24/PLANEL_Pot_Trim!BT23,0)</f>
        <v>0.78541954301847983</v>
      </c>
      <c r="BU50" s="54">
        <f>IF(PLANEL_Pot_Trim!BU23&lt;&gt;0,BU24/PLANEL_Pot_Trim!BU23,0)</f>
        <v>0.78541954301847983</v>
      </c>
      <c r="BV50" s="54">
        <f>IF(PLANEL_Pot_Trim!BV23&lt;&gt;0,BV24/PLANEL_Pot_Trim!BV23,0)</f>
        <v>0.78541954301847983</v>
      </c>
      <c r="BW50" s="54">
        <f>IF(PLANEL_Pot_Trim!BW23&lt;&gt;0,BW24/PLANEL_Pot_Trim!BW23,0)</f>
        <v>0.69946039017631512</v>
      </c>
      <c r="BX50" s="54">
        <f>IF(PLANEL_Pot_Trim!BX23&lt;&gt;0,BX24/PLANEL_Pot_Trim!BX23,0)</f>
        <v>0.69946039017631512</v>
      </c>
      <c r="BY50" s="54">
        <f>IF(PLANEL_Pot_Trim!BY23&lt;&gt;0,BY24/PLANEL_Pot_Trim!BY23,0)</f>
        <v>0.69946039017631512</v>
      </c>
      <c r="BZ50" s="54">
        <f>IF(PLANEL_Pot_Trim!BZ23&lt;&gt;0,BZ24/PLANEL_Pot_Trim!BZ23,0)</f>
        <v>0.69946039017631512</v>
      </c>
      <c r="CA50" s="54">
        <f>IF(PLANEL_Pot_Trim!CA23&lt;&gt;0,CA24/PLANEL_Pot_Trim!CA23,0)</f>
        <v>0.64496369222684313</v>
      </c>
      <c r="CB50" s="54">
        <f>IF(PLANEL_Pot_Trim!CB23&lt;&gt;0,CB24/PLANEL_Pot_Trim!CB23,0)</f>
        <v>0.64496369222684313</v>
      </c>
      <c r="CC50" s="54">
        <f>IF(PLANEL_Pot_Trim!CC23&lt;&gt;0,CC24/PLANEL_Pot_Trim!CC23,0)</f>
        <v>0.64496369222684313</v>
      </c>
      <c r="CD50" s="54">
        <f>IF(PLANEL_Pot_Trim!CD23&lt;&gt;0,CD24/PLANEL_Pot_Trim!CD23,0)</f>
        <v>0.64496369222684313</v>
      </c>
      <c r="CE50" s="54">
        <f>IF(PLANEL_Pot_Trim!CE23&lt;&gt;0,CE24/PLANEL_Pot_Trim!CE23,0)</f>
        <v>0.61117757638148873</v>
      </c>
      <c r="CF50" s="54">
        <f>IF(PLANEL_Pot_Trim!CF23&lt;&gt;0,CF24/PLANEL_Pot_Trim!CF23,0)</f>
        <v>0.61117757638148873</v>
      </c>
      <c r="CG50" s="54">
        <f>IF(PLANEL_Pot_Trim!CG23&lt;&gt;0,CG24/PLANEL_Pot_Trim!CG23,0)</f>
        <v>0.5720807965406649</v>
      </c>
      <c r="CH50" s="54">
        <f>IF(PLANEL_Pot_Trim!CH23&lt;&gt;0,CH24/PLANEL_Pot_Trim!CH23,0)</f>
        <v>0.61117757638148873</v>
      </c>
      <c r="CI50" s="54">
        <f>IF(PLANEL_Pot_Trim!CI23&lt;&gt;0,CI24/PLANEL_Pot_Trim!CI23,0)</f>
        <v>0.57188519681222116</v>
      </c>
      <c r="CJ50" s="54">
        <f>IF(PLANEL_Pot_Trim!CJ23&lt;&gt;0,CJ24/PLANEL_Pot_Trim!CJ23,0)</f>
        <v>0.57188519681222116</v>
      </c>
      <c r="CK50" s="54">
        <f>IF(PLANEL_Pot_Trim!CK23&lt;&gt;0,CK24/PLANEL_Pot_Trim!CK23,0)</f>
        <v>0.57188519681222116</v>
      </c>
      <c r="CL50" s="54">
        <f>IF(PLANEL_Pot_Trim!CL23&lt;&gt;0,CL24/PLANEL_Pot_Trim!CL23,0)</f>
        <v>0.57188519681222116</v>
      </c>
      <c r="CM50" s="54">
        <f>IF(PLANEL_Pot_Trim!CM23&lt;&gt;0,CM24/PLANEL_Pot_Trim!CM23,0)</f>
        <v>0.53801948763633145</v>
      </c>
      <c r="CN50" s="54">
        <f>IF(PLANEL_Pot_Trim!CN23&lt;&gt;0,CN24/PLANEL_Pot_Trim!CN23,0)</f>
        <v>0.53801948763633145</v>
      </c>
      <c r="CO50" s="54">
        <f>IF(PLANEL_Pot_Trim!CO23&lt;&gt;0,CO24/PLANEL_Pot_Trim!CO23,0)</f>
        <v>0.53801948763633145</v>
      </c>
      <c r="CP50" s="54">
        <f>IF(PLANEL_Pot_Trim!CP23&lt;&gt;0,CP24/PLANEL_Pot_Trim!CP23,0)</f>
        <v>0.53801948763633145</v>
      </c>
      <c r="CQ50" s="54">
        <f>IF(PLANEL_Pot_Trim!CQ23&lt;&gt;0,CQ24/PLANEL_Pot_Trim!CQ23,0)</f>
        <v>0.47479382706764856</v>
      </c>
      <c r="CR50" s="54">
        <f>IF(PLANEL_Pot_Trim!CR23&lt;&gt;0,CR24/PLANEL_Pot_Trim!CR23,0)</f>
        <v>0.47479382706764856</v>
      </c>
      <c r="CS50" s="54">
        <f>IF(PLANEL_Pot_Trim!CS23&lt;&gt;0,CS24/PLANEL_Pot_Trim!CS23,0)</f>
        <v>0.47479382706764856</v>
      </c>
      <c r="CT50" s="54">
        <f>IF(PLANEL_Pot_Trim!CT23&lt;&gt;0,CT24/PLANEL_Pot_Trim!CT23,0)</f>
        <v>0.47479382706764856</v>
      </c>
      <c r="CU50" s="54">
        <f>IF(PLANEL_Pot_Trim!CU23&lt;&gt;0,CU24/PLANEL_Pot_Trim!CU23,0)</f>
        <v>0.42794327604833277</v>
      </c>
      <c r="CV50" s="54">
        <f>IF(PLANEL_Pot_Trim!CV23&lt;&gt;0,CV24/PLANEL_Pot_Trim!CV23,0)</f>
        <v>0.42794327604833277</v>
      </c>
      <c r="CW50" s="54">
        <f>IF(PLANEL_Pot_Trim!CW23&lt;&gt;0,CW24/PLANEL_Pot_Trim!CW23,0)</f>
        <v>0.42794327604833277</v>
      </c>
      <c r="CX50" s="54">
        <f>IF(PLANEL_Pot_Trim!CX23&lt;&gt;0,CX24/PLANEL_Pot_Trim!CX23,0)</f>
        <v>0.42794327604833277</v>
      </c>
      <c r="CY50" s="84">
        <f>IF(PLANEL_Pot_Trim!CY23&lt;&gt;0,CY24/PLANEL_Pot_Trim!CY23,0)</f>
        <v>0.42794327604833277</v>
      </c>
      <c r="CZ50" s="84">
        <f>IF(PLANEL_Pot_Trim!CZ23&lt;&gt;0,CZ24/PLANEL_Pot_Trim!CZ23,0)</f>
        <v>0.42794327604833277</v>
      </c>
      <c r="DA50" s="84">
        <f>IF(PLANEL_Pot_Trim!DA23&lt;&gt;0,DA24/PLANEL_Pot_Trim!DA23,0)</f>
        <v>0.40056791953234178</v>
      </c>
      <c r="DB50" s="84">
        <f>IF(PLANEL_Pot_Trim!DB23&lt;&gt;0,DB24/PLANEL_Pot_Trim!DB23,0)</f>
        <v>0.42794327604833277</v>
      </c>
      <c r="DC50" s="54">
        <f>IF(PLANEL_Pot_Trim!DC23&lt;&gt;0,DC24/PLANEL_Pot_Trim!DC23,0)</f>
        <v>0.40235923517738237</v>
      </c>
      <c r="DD50" s="54">
        <f>IF(PLANEL_Pot_Trim!DD23&lt;&gt;0,DD24/PLANEL_Pot_Trim!DD23,0)</f>
        <v>0.40235923517738237</v>
      </c>
      <c r="DE50" s="54">
        <f>IF(PLANEL_Pot_Trim!DE23&lt;&gt;0,DE24/PLANEL_Pot_Trim!DE23,0)</f>
        <v>0.40235923517738237</v>
      </c>
      <c r="DF50" s="54">
        <f>IF(PLANEL_Pot_Trim!DF23&lt;&gt;0,DF24/PLANEL_Pot_Trim!DF23,0)</f>
        <v>0.40235923517738237</v>
      </c>
      <c r="DG50" s="54">
        <f>IF(PLANEL_Pot_Trim!DG23&lt;&gt;0,DG24/PLANEL_Pot_Trim!DG23,0)</f>
        <v>0.37560324455736793</v>
      </c>
      <c r="DH50" s="54">
        <f>IF(PLANEL_Pot_Trim!DH23&lt;&gt;0,DH24/PLANEL_Pot_Trim!DH23,0)</f>
        <v>0.37560324455736793</v>
      </c>
      <c r="DI50" s="54">
        <f>IF(PLANEL_Pot_Trim!DI23&lt;&gt;0,DI24/PLANEL_Pot_Trim!DI23,0)</f>
        <v>0.37560324455736793</v>
      </c>
      <c r="DJ50" s="54">
        <f>IF(PLANEL_Pot_Trim!DJ23&lt;&gt;0,DJ24/PLANEL_Pot_Trim!DJ23,0)</f>
        <v>0.37560324455736793</v>
      </c>
      <c r="DK50" s="54">
        <f>IF(PLANEL_Pot_Trim!DK23&lt;&gt;0,DK24/PLANEL_Pot_Trim!DK23,0)</f>
        <v>0.3468507366981175</v>
      </c>
      <c r="DL50" s="54">
        <f>IF(PLANEL_Pot_Trim!DL23&lt;&gt;0,DL24/PLANEL_Pot_Trim!DL23,0)</f>
        <v>0.3468507366981175</v>
      </c>
      <c r="DM50" s="54">
        <f>IF(PLANEL_Pot_Trim!DM23&lt;&gt;0,DM24/PLANEL_Pot_Trim!DM23,0)</f>
        <v>0.3468507366981175</v>
      </c>
      <c r="DN50" s="54">
        <f>IF(PLANEL_Pot_Trim!DN23&lt;&gt;0,DN24/PLANEL_Pot_Trim!DN23,0)</f>
        <v>0.3468507366981175</v>
      </c>
      <c r="DO50" s="54">
        <f>IF(PLANEL_Pot_Trim!DO23&lt;&gt;0,DO24/PLANEL_Pot_Trim!DO23,0)</f>
        <v>0.320406764945596</v>
      </c>
      <c r="DP50" s="54">
        <f>IF(PLANEL_Pot_Trim!DP23&lt;&gt;0,DP24/PLANEL_Pot_Trim!DP23,0)</f>
        <v>0.320406764945596</v>
      </c>
      <c r="DQ50" s="54">
        <f>IF(PLANEL_Pot_Trim!DQ23&lt;&gt;0,DQ24/PLANEL_Pot_Trim!DQ23,0)</f>
        <v>0.320406764945596</v>
      </c>
      <c r="DR50" s="54">
        <f>IF(PLANEL_Pot_Trim!DR23&lt;&gt;0,DR24/PLANEL_Pot_Trim!DR23,0)</f>
        <v>0.320406764945596</v>
      </c>
      <c r="DS50" s="54">
        <f>IF(PLANEL_Pot_Trim!DS23&lt;&gt;0,DS24/PLANEL_Pot_Trim!DS23,0)</f>
        <v>0.29184785731114821</v>
      </c>
      <c r="DT50" s="54">
        <f>IF(PLANEL_Pot_Trim!DT23&lt;&gt;0,DT24/PLANEL_Pot_Trim!DT23,0)</f>
        <v>0.29184785731114821</v>
      </c>
      <c r="DU50" s="54">
        <f>IF(PLANEL_Pot_Trim!DU23&lt;&gt;0,DU24/PLANEL_Pot_Trim!DU23,0)</f>
        <v>0.29184785731114821</v>
      </c>
      <c r="DV50" s="54">
        <f>IF(PLANEL_Pot_Trim!DV23&lt;&gt;0,DV24/PLANEL_Pot_Trim!DV23,0)</f>
        <v>0.29184785731114821</v>
      </c>
      <c r="DW50" s="54">
        <f>IF(PLANEL_Pot_Trim!DW23&lt;&gt;0,DW24/PLANEL_Pot_Trim!DW23,0)</f>
        <v>0.26917791646437761</v>
      </c>
      <c r="DX50" s="54">
        <f>IF(PLANEL_Pot_Trim!DX23&lt;&gt;0,DX24/PLANEL_Pot_Trim!DX23,0)</f>
        <v>0.26917791646437761</v>
      </c>
      <c r="DY50" s="54">
        <f>IF(PLANEL_Pot_Trim!DY23&lt;&gt;0,DY24/PLANEL_Pot_Trim!DY23,0)</f>
        <v>0.26917791646437761</v>
      </c>
      <c r="DZ50" s="54">
        <f>IF(PLANEL_Pot_Trim!DZ23&lt;&gt;0,DZ24/PLANEL_Pot_Trim!DZ23,0)</f>
        <v>0.26917791646437761</v>
      </c>
      <c r="EA50" s="54">
        <f>IF(PLANEL_Pot_Trim!EA23&lt;&gt;0,EA24/PLANEL_Pot_Trim!EA23,0)</f>
        <v>0.24822288854985922</v>
      </c>
      <c r="EB50" s="54">
        <f>IF(PLANEL_Pot_Trim!EB23&lt;&gt;0,EB24/PLANEL_Pot_Trim!EB23,0)</f>
        <v>0.24822288854985922</v>
      </c>
      <c r="EC50" s="54">
        <f>IF(PLANEL_Pot_Trim!EC23&lt;&gt;0,EC24/PLANEL_Pot_Trim!EC23,0)</f>
        <v>0.24822288854985922</v>
      </c>
      <c r="ED50" s="54">
        <f>IF(PLANEL_Pot_Trim!ED23&lt;&gt;0,ED24/PLANEL_Pot_Trim!ED23,0)</f>
        <v>0.24822288854985922</v>
      </c>
      <c r="EE50" s="54">
        <f>IF(PLANEL_Pot_Trim!EE23&lt;&gt;0,EE24/PLANEL_Pot_Trim!EE23,0)</f>
        <v>0.23150904531485098</v>
      </c>
      <c r="EF50" s="54">
        <f>IF(PLANEL_Pot_Trim!EF23&lt;&gt;0,EF24/PLANEL_Pot_Trim!EF23,0)</f>
        <v>0.23150904531485098</v>
      </c>
      <c r="EG50" s="54">
        <f>IF(PLANEL_Pot_Trim!EG23&lt;&gt;0,EG24/PLANEL_Pot_Trim!EG23,0)</f>
        <v>0.23150904531485098</v>
      </c>
      <c r="EH50" s="54">
        <f>IF(PLANEL_Pot_Trim!EH23&lt;&gt;0,EH24/PLANEL_Pot_Trim!EH23,0)</f>
        <v>0.23150904531485098</v>
      </c>
      <c r="EI50" s="54">
        <f>IF(PLANEL_Pot_Trim!EI23&lt;&gt;0,EI24/PLANEL_Pot_Trim!EI23,0)</f>
        <v>0.21825387875754126</v>
      </c>
      <c r="EJ50" s="54">
        <f>IF(PLANEL_Pot_Trim!EJ23&lt;&gt;0,EJ24/PLANEL_Pot_Trim!EJ23,0)</f>
        <v>0.21825387875754126</v>
      </c>
      <c r="EK50" s="54">
        <f>IF(PLANEL_Pot_Trim!EK23&lt;&gt;0,EK24/PLANEL_Pot_Trim!EK23,0)</f>
        <v>0.21825387875754126</v>
      </c>
      <c r="EL50" s="54">
        <f>IF(PLANEL_Pot_Trim!EL23&lt;&gt;0,EL24/PLANEL_Pot_Trim!EL23,0)</f>
        <v>0.21825387875754126</v>
      </c>
      <c r="EM50" s="54">
        <f>IF(PLANEL_Pot_Trim!EM23&lt;&gt;0,EM24/PLANEL_Pot_Trim!EM23,0)</f>
        <v>0.2083928094213969</v>
      </c>
      <c r="EN50" s="54">
        <f>IF(PLANEL_Pot_Trim!EN23&lt;&gt;0,EN24/PLANEL_Pot_Trim!EN23,0)</f>
        <v>0.2083928094213969</v>
      </c>
      <c r="EO50" s="54">
        <f>IF(PLANEL_Pot_Trim!EO23&lt;&gt;0,EO24/PLANEL_Pot_Trim!EO23,0)</f>
        <v>0.2083928094213969</v>
      </c>
      <c r="EP50" s="54">
        <f>IF(PLANEL_Pot_Trim!EP23&lt;&gt;0,EP24/PLANEL_Pot_Trim!EP23,0)</f>
        <v>0.2083928094213969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24.119077099999998</v>
      </c>
      <c r="H4" s="33">
        <v>24.990414090000002</v>
      </c>
      <c r="I4" s="33">
        <v>20.723746649999999</v>
      </c>
      <c r="J4" s="33">
        <v>25.127565430000001</v>
      </c>
      <c r="K4" s="33">
        <v>28.232802379999999</v>
      </c>
      <c r="L4" s="33">
        <v>31.073616189999999</v>
      </c>
      <c r="M4" s="33">
        <v>31.705012530000001</v>
      </c>
      <c r="N4" s="33">
        <v>31.898833750000001</v>
      </c>
      <c r="O4" s="33">
        <v>31.904568359999999</v>
      </c>
      <c r="P4" s="33">
        <v>27.47157606</v>
      </c>
      <c r="Q4" s="33">
        <v>27.583314130000002</v>
      </c>
      <c r="R4" s="33">
        <v>27.992682739999999</v>
      </c>
      <c r="S4" s="33">
        <v>27.770113500000001</v>
      </c>
      <c r="T4" s="33">
        <v>20.61044287</v>
      </c>
      <c r="U4" s="33">
        <v>20.909261399999998</v>
      </c>
      <c r="V4" s="33">
        <v>18.196572929999999</v>
      </c>
      <c r="W4" s="33">
        <v>19.200601320000001</v>
      </c>
      <c r="X4" s="33">
        <v>20.059799430000002</v>
      </c>
      <c r="Y4" s="33">
        <v>19.958671540000001</v>
      </c>
      <c r="Z4" s="33">
        <v>19.013585030000002</v>
      </c>
      <c r="AA4" s="33">
        <v>18.11595647</v>
      </c>
      <c r="AB4" s="33">
        <v>17.965151760000001</v>
      </c>
      <c r="AC4" s="33">
        <v>22.81534246</v>
      </c>
      <c r="AD4" s="33">
        <v>29.411869190000001</v>
      </c>
      <c r="AE4" s="33">
        <v>19.295179820000001</v>
      </c>
      <c r="AF4" s="33">
        <v>19.16601309</v>
      </c>
      <c r="AG4" s="33">
        <v>20.779161380000001</v>
      </c>
      <c r="AH4" s="33">
        <v>22.017463719999999</v>
      </c>
      <c r="AI4" s="33">
        <v>23.37377107</v>
      </c>
      <c r="AJ4" s="33">
        <v>22.424863370000001</v>
      </c>
      <c r="AK4" s="33">
        <v>24.259014069999999</v>
      </c>
      <c r="AL4" s="33">
        <v>29.303923520000001</v>
      </c>
      <c r="AM4" s="33">
        <v>31.855480839999998</v>
      </c>
      <c r="AN4" s="33">
        <v>34.12349124</v>
      </c>
      <c r="AO4" s="33">
        <v>35.830895439999999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35.70511733</v>
      </c>
      <c r="H16" s="33">
        <v>37.931874020000002</v>
      </c>
      <c r="I16" s="33">
        <v>23.68142199</v>
      </c>
      <c r="J16" s="33">
        <v>31.000313479999999</v>
      </c>
      <c r="K16" s="33">
        <v>30.878983080000001</v>
      </c>
      <c r="L16" s="33">
        <v>37.585392169999999</v>
      </c>
      <c r="M16" s="33">
        <v>41.392849859999998</v>
      </c>
      <c r="N16" s="33">
        <v>42.809151640000003</v>
      </c>
      <c r="O16" s="33">
        <v>43.789493110000002</v>
      </c>
      <c r="P16" s="33">
        <v>39.96781111</v>
      </c>
      <c r="Q16" s="33">
        <v>39.735142150000001</v>
      </c>
      <c r="R16" s="33">
        <v>40.974012510000001</v>
      </c>
      <c r="S16" s="33">
        <v>41.423869940000003</v>
      </c>
      <c r="T16" s="33">
        <v>33.66542699</v>
      </c>
      <c r="U16" s="33">
        <v>33.829833190000002</v>
      </c>
      <c r="V16" s="33">
        <v>28.827789299999999</v>
      </c>
      <c r="W16" s="33">
        <v>30.695584100000001</v>
      </c>
      <c r="X16" s="33">
        <v>32.189753160000002</v>
      </c>
      <c r="Y16" s="33">
        <v>32.391795360000003</v>
      </c>
      <c r="Z16" s="33">
        <v>32.271249300000001</v>
      </c>
      <c r="AA16" s="33">
        <v>31.780655020000001</v>
      </c>
      <c r="AB16" s="33">
        <v>31.817616390000001</v>
      </c>
      <c r="AC16" s="33">
        <v>37.06468624</v>
      </c>
      <c r="AD16" s="33">
        <v>40.976082980000001</v>
      </c>
      <c r="AE16" s="33">
        <v>33.172181850000001</v>
      </c>
      <c r="AF16" s="33">
        <v>33.07355149</v>
      </c>
      <c r="AG16" s="33">
        <v>34.683680119999998</v>
      </c>
      <c r="AH16" s="33">
        <v>35.894441520000001</v>
      </c>
      <c r="AI16" s="33">
        <v>37.218985080000003</v>
      </c>
      <c r="AJ16" s="33">
        <v>36.266286880000003</v>
      </c>
      <c r="AK16" s="33">
        <v>38.090613300000001</v>
      </c>
      <c r="AL16" s="33">
        <v>42.189121290000003</v>
      </c>
      <c r="AM16" s="33">
        <v>44.726310679999997</v>
      </c>
      <c r="AN16" s="33">
        <v>46.587586109999997</v>
      </c>
      <c r="AO16" s="33">
        <v>47.165928180000002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24.119077099999998</v>
      </c>
      <c r="E4" s="1">
        <f>Planel_CO2_total_Resultado!H4</f>
        <v>24.990414090000002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31.073616189999999</v>
      </c>
      <c r="J4" s="1">
        <f>Planel_CO2_total_Resultado!M4</f>
        <v>31.705012530000001</v>
      </c>
      <c r="K4" s="1">
        <f>Planel_CO2_total_Resultado!N4</f>
        <v>31.898833750000001</v>
      </c>
      <c r="L4" s="1">
        <f>Planel_CO2_total_Resultado!O4</f>
        <v>31.904568359999999</v>
      </c>
      <c r="M4" s="1">
        <f>Planel_CO2_total_Resultado!P4</f>
        <v>27.47157606</v>
      </c>
      <c r="N4" s="1">
        <f>Planel_CO2_total_Resultado!Q4</f>
        <v>27.583314130000002</v>
      </c>
      <c r="O4" s="1">
        <f>Planel_CO2_total_Resultado!R4</f>
        <v>27.992682739999999</v>
      </c>
      <c r="P4" s="1">
        <f>Planel_CO2_total_Resultado!S4</f>
        <v>27.770113500000001</v>
      </c>
      <c r="Q4" s="1">
        <f>Planel_CO2_total_Resultado!T4</f>
        <v>20.61044287</v>
      </c>
      <c r="R4" s="1">
        <f>Planel_CO2_total_Resultado!U4</f>
        <v>20.909261399999998</v>
      </c>
      <c r="S4" s="1">
        <f>Planel_CO2_total_Resultado!V4</f>
        <v>18.196572929999999</v>
      </c>
      <c r="T4" s="1">
        <f>Planel_CO2_total_Resultado!W4</f>
        <v>19.200601320000001</v>
      </c>
      <c r="U4" s="1">
        <f>Planel_CO2_total_Resultado!X4</f>
        <v>20.059799430000002</v>
      </c>
      <c r="V4" s="1">
        <f>Planel_CO2_total_Resultado!Y4</f>
        <v>19.958671540000001</v>
      </c>
      <c r="W4" s="1">
        <f>Planel_CO2_total_Resultado!Z4</f>
        <v>19.013585030000002</v>
      </c>
      <c r="X4" s="1">
        <f>Planel_CO2_total_Resultado!AA4</f>
        <v>18.11595647</v>
      </c>
      <c r="Y4" s="1">
        <f>Planel_CO2_total_Resultado!AB4</f>
        <v>17.965151760000001</v>
      </c>
      <c r="Z4" s="1">
        <f>Planel_CO2_total_Resultado!AC4</f>
        <v>22.81534246</v>
      </c>
      <c r="AA4" s="1">
        <f>Planel_CO2_total_Resultado!AD4</f>
        <v>29.411869190000001</v>
      </c>
      <c r="AB4" s="1">
        <f>Planel_CO2_total_Resultado!AE4</f>
        <v>19.295179820000001</v>
      </c>
      <c r="AC4" s="1">
        <f>Planel_CO2_total_Resultado!AF4</f>
        <v>19.16601309</v>
      </c>
      <c r="AD4" s="1">
        <f>Planel_CO2_total_Resultado!AG4</f>
        <v>20.779161380000001</v>
      </c>
      <c r="AE4" s="1">
        <f>Planel_CO2_total_Resultado!AH4</f>
        <v>22.017463719999999</v>
      </c>
      <c r="AF4" s="1">
        <f>Planel_CO2_total_Resultado!AI4</f>
        <v>23.37377107</v>
      </c>
      <c r="AG4" s="1">
        <f>Planel_CO2_total_Resultado!AJ4</f>
        <v>22.424863370000001</v>
      </c>
      <c r="AH4" s="1">
        <f>Planel_CO2_total_Resultado!AK4</f>
        <v>24.259014069999999</v>
      </c>
      <c r="AI4" s="1">
        <f>Planel_CO2_total_Resultado!AL4</f>
        <v>29.303923520000001</v>
      </c>
      <c r="AJ4" s="1">
        <f>Planel_CO2_total_Resultado!AM4</f>
        <v>31.855480839999998</v>
      </c>
      <c r="AK4" s="1">
        <f>Planel_CO2_total_Resultado!AN4</f>
        <v>34.12349124</v>
      </c>
      <c r="AL4" s="1">
        <f>Planel_CO2_total_Resultado!AO4</f>
        <v>35.830895439999999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30.878983080000001</v>
      </c>
      <c r="I5" s="1">
        <f>Planel_CO2_total_Resultado!L16</f>
        <v>37.585392169999999</v>
      </c>
      <c r="J5" s="1">
        <f>Planel_CO2_total_Resultado!M16</f>
        <v>41.392849859999998</v>
      </c>
      <c r="K5" s="1">
        <f>Planel_CO2_total_Resultado!N16</f>
        <v>42.809151640000003</v>
      </c>
      <c r="L5" s="1">
        <f>Planel_CO2_total_Resultado!O16</f>
        <v>43.789493110000002</v>
      </c>
      <c r="M5" s="1">
        <f>Planel_CO2_total_Resultado!P16</f>
        <v>39.96781111</v>
      </c>
      <c r="N5" s="1">
        <f>Planel_CO2_total_Resultado!Q16</f>
        <v>39.735142150000001</v>
      </c>
      <c r="O5" s="1">
        <f>Planel_CO2_total_Resultado!R16</f>
        <v>40.974012510000001</v>
      </c>
      <c r="P5" s="1">
        <f>Planel_CO2_total_Resultado!S16</f>
        <v>41.423869940000003</v>
      </c>
      <c r="Q5" s="1">
        <f>Planel_CO2_total_Resultado!T16</f>
        <v>33.66542699</v>
      </c>
      <c r="R5" s="1">
        <f>Planel_CO2_total_Resultado!U16</f>
        <v>33.829833190000002</v>
      </c>
      <c r="S5" s="1">
        <f>Planel_CO2_total_Resultado!V16</f>
        <v>28.827789299999999</v>
      </c>
      <c r="T5" s="1">
        <f>Planel_CO2_total_Resultado!W16</f>
        <v>30.695584100000001</v>
      </c>
      <c r="U5" s="1">
        <f>Planel_CO2_total_Resultado!X16</f>
        <v>32.189753160000002</v>
      </c>
      <c r="V5" s="1">
        <f>Planel_CO2_total_Resultado!Y16</f>
        <v>32.391795360000003</v>
      </c>
      <c r="W5" s="1">
        <f>Planel_CO2_total_Resultado!Z16</f>
        <v>32.271249300000001</v>
      </c>
      <c r="X5" s="1">
        <f>Planel_CO2_total_Resultado!AA16</f>
        <v>31.780655020000001</v>
      </c>
      <c r="Y5" s="1">
        <f>Planel_CO2_total_Resultado!AB16</f>
        <v>31.817616390000001</v>
      </c>
      <c r="Z5" s="1">
        <f>Planel_CO2_total_Resultado!AC16</f>
        <v>37.06468624</v>
      </c>
      <c r="AA5" s="1">
        <f>Planel_CO2_total_Resultado!AD16</f>
        <v>40.976082980000001</v>
      </c>
      <c r="AB5" s="1">
        <f>Planel_CO2_total_Resultado!AE16</f>
        <v>33.172181850000001</v>
      </c>
      <c r="AC5" s="1">
        <f>Planel_CO2_total_Resultado!AF16</f>
        <v>33.07355149</v>
      </c>
      <c r="AD5" s="1">
        <f>Planel_CO2_total_Resultado!AG16</f>
        <v>34.683680119999998</v>
      </c>
      <c r="AE5" s="1">
        <f>Planel_CO2_total_Resultado!AH16</f>
        <v>35.894441520000001</v>
      </c>
      <c r="AF5" s="1">
        <f>Planel_CO2_total_Resultado!AI16</f>
        <v>37.218985080000003</v>
      </c>
      <c r="AG5" s="1">
        <f>Planel_CO2_total_Resultado!AJ16</f>
        <v>36.266286880000003</v>
      </c>
      <c r="AH5" s="1">
        <f>Planel_CO2_total_Resultado!AK16</f>
        <v>38.090613300000001</v>
      </c>
      <c r="AI5" s="1">
        <f>Planel_CO2_total_Resultado!AL16</f>
        <v>42.189121290000003</v>
      </c>
      <c r="AJ5" s="1">
        <f>Planel_CO2_total_Resultado!AM16</f>
        <v>44.726310679999997</v>
      </c>
      <c r="AK5" s="1">
        <f>Planel_CO2_total_Resultado!AN16</f>
        <v>46.587586109999997</v>
      </c>
      <c r="AL5" s="1">
        <f>Planel_CO2_total_Resultado!AO16</f>
        <v>47.165928180000002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S17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6" width="5" customWidth="1"/>
    <col min="7" max="7" width="6" bestFit="1" customWidth="1"/>
    <col min="8" max="8" width="5" customWidth="1"/>
    <col min="9" max="9" width="6" customWidth="1"/>
    <col min="10" max="10" width="5" customWidth="1"/>
    <col min="11" max="11" width="6" customWidth="1"/>
    <col min="12" max="17" width="5" customWidth="1"/>
    <col min="18" max="18" width="5" bestFit="1" customWidth="1"/>
    <col min="19" max="19" width="10.7109375" bestFit="1" customWidth="1"/>
    <col min="20" max="22" width="5" customWidth="1"/>
    <col min="23" max="23" width="10.7109375" customWidth="1"/>
    <col min="24" max="24" width="10.7109375" bestFit="1" customWidth="1"/>
  </cols>
  <sheetData>
    <row r="3" spans="1:19" x14ac:dyDescent="0.25">
      <c r="A3" s="227" t="s">
        <v>646</v>
      </c>
      <c r="B3" s="227" t="s">
        <v>644</v>
      </c>
    </row>
    <row r="4" spans="1:19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2043</v>
      </c>
      <c r="O4" s="33">
        <v>2044</v>
      </c>
      <c r="P4" s="33">
        <v>2045</v>
      </c>
      <c r="Q4" s="33">
        <v>2046</v>
      </c>
      <c r="R4" s="33">
        <v>2050</v>
      </c>
      <c r="S4" s="33" t="s">
        <v>645</v>
      </c>
    </row>
    <row r="5" spans="1:19" x14ac:dyDescent="0.25">
      <c r="A5" s="229" t="s">
        <v>39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>
        <v>4500</v>
      </c>
      <c r="R5" s="228"/>
      <c r="S5" s="228">
        <v>4500</v>
      </c>
    </row>
    <row r="6" spans="1:19" x14ac:dyDescent="0.25">
      <c r="A6" s="230" t="s">
        <v>47</v>
      </c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>
        <v>4500</v>
      </c>
      <c r="R6" s="228"/>
      <c r="S6" s="228">
        <v>4500</v>
      </c>
    </row>
    <row r="7" spans="1:19" x14ac:dyDescent="0.25">
      <c r="A7" s="229" t="s">
        <v>40</v>
      </c>
      <c r="B7" s="228"/>
      <c r="C7" s="228"/>
      <c r="D7" s="228"/>
      <c r="E7" s="228"/>
      <c r="F7" s="228"/>
      <c r="G7" s="228">
        <v>12000</v>
      </c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>
        <v>12000</v>
      </c>
    </row>
    <row r="8" spans="1:19" x14ac:dyDescent="0.25">
      <c r="A8" s="230" t="s">
        <v>43</v>
      </c>
      <c r="B8" s="228"/>
      <c r="C8" s="228"/>
      <c r="D8" s="228"/>
      <c r="E8" s="228"/>
      <c r="F8" s="228"/>
      <c r="G8" s="228">
        <v>12000</v>
      </c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>
        <v>12000</v>
      </c>
    </row>
    <row r="9" spans="1:19" x14ac:dyDescent="0.25">
      <c r="A9" s="229" t="s">
        <v>37</v>
      </c>
      <c r="B9" s="228"/>
      <c r="C9" s="228"/>
      <c r="D9" s="228">
        <v>1500</v>
      </c>
      <c r="E9" s="228">
        <v>4500</v>
      </c>
      <c r="F9" s="228">
        <v>3000</v>
      </c>
      <c r="G9" s="228">
        <v>7500</v>
      </c>
      <c r="H9" s="228">
        <v>7500</v>
      </c>
      <c r="I9" s="228">
        <v>10500</v>
      </c>
      <c r="J9" s="228">
        <v>3000</v>
      </c>
      <c r="K9" s="228">
        <v>16500</v>
      </c>
      <c r="L9" s="228">
        <v>3000</v>
      </c>
      <c r="M9" s="228">
        <v>1500</v>
      </c>
      <c r="N9" s="228">
        <v>4500</v>
      </c>
      <c r="O9" s="228">
        <v>3000</v>
      </c>
      <c r="P9" s="228">
        <v>4500</v>
      </c>
      <c r="Q9" s="228">
        <v>4500</v>
      </c>
      <c r="R9" s="228"/>
      <c r="S9" s="228">
        <v>75000</v>
      </c>
    </row>
    <row r="10" spans="1:19" x14ac:dyDescent="0.25">
      <c r="A10" s="230" t="s">
        <v>39</v>
      </c>
      <c r="B10" s="228"/>
      <c r="C10" s="228"/>
      <c r="D10" s="228">
        <v>1500</v>
      </c>
      <c r="E10" s="228">
        <v>4500</v>
      </c>
      <c r="F10" s="228">
        <v>3000</v>
      </c>
      <c r="G10" s="228">
        <v>7500</v>
      </c>
      <c r="H10" s="228">
        <v>4500</v>
      </c>
      <c r="I10" s="228">
        <v>7500</v>
      </c>
      <c r="J10" s="228"/>
      <c r="K10" s="228">
        <v>16500</v>
      </c>
      <c r="L10" s="228">
        <v>3000</v>
      </c>
      <c r="M10" s="228">
        <v>1500</v>
      </c>
      <c r="N10" s="228">
        <v>3000</v>
      </c>
      <c r="O10" s="228">
        <v>1500</v>
      </c>
      <c r="P10" s="228">
        <v>4500</v>
      </c>
      <c r="Q10" s="228">
        <v>3000</v>
      </c>
      <c r="R10" s="228"/>
      <c r="S10" s="228">
        <v>61500</v>
      </c>
    </row>
    <row r="11" spans="1:19" x14ac:dyDescent="0.25">
      <c r="A11" s="230" t="s">
        <v>38</v>
      </c>
      <c r="B11" s="228"/>
      <c r="C11" s="228"/>
      <c r="D11" s="228"/>
      <c r="E11" s="228"/>
      <c r="F11" s="228"/>
      <c r="G11" s="228"/>
      <c r="H11" s="228">
        <v>3000</v>
      </c>
      <c r="I11" s="228">
        <v>3000</v>
      </c>
      <c r="J11" s="228">
        <v>3000</v>
      </c>
      <c r="K11" s="228"/>
      <c r="L11" s="228"/>
      <c r="M11" s="228"/>
      <c r="N11" s="228">
        <v>1500</v>
      </c>
      <c r="O11" s="228">
        <v>1500</v>
      </c>
      <c r="P11" s="228"/>
      <c r="Q11" s="228">
        <v>1500</v>
      </c>
      <c r="R11" s="228"/>
      <c r="S11" s="228">
        <v>13500</v>
      </c>
    </row>
    <row r="12" spans="1:19" x14ac:dyDescent="0.25">
      <c r="A12" s="229" t="s">
        <v>44</v>
      </c>
      <c r="B12" s="228">
        <v>7500</v>
      </c>
      <c r="C12" s="228">
        <v>3000</v>
      </c>
      <c r="D12" s="228">
        <v>6000</v>
      </c>
      <c r="E12" s="228"/>
      <c r="F12" s="228"/>
      <c r="G12" s="228"/>
      <c r="H12" s="228">
        <v>1500</v>
      </c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>
        <v>18000</v>
      </c>
    </row>
    <row r="13" spans="1:19" x14ac:dyDescent="0.25">
      <c r="A13" s="230" t="s">
        <v>40</v>
      </c>
      <c r="B13" s="228">
        <v>4500</v>
      </c>
      <c r="C13" s="228">
        <v>1500</v>
      </c>
      <c r="D13" s="228">
        <v>4500</v>
      </c>
      <c r="E13" s="228"/>
      <c r="F13" s="228"/>
      <c r="G13" s="228"/>
      <c r="H13" s="228">
        <v>1500</v>
      </c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>
        <v>12000</v>
      </c>
    </row>
    <row r="14" spans="1:19" x14ac:dyDescent="0.25">
      <c r="A14" s="230" t="s">
        <v>37</v>
      </c>
      <c r="B14" s="228">
        <v>3000</v>
      </c>
      <c r="C14" s="228">
        <v>1500</v>
      </c>
      <c r="D14" s="228">
        <v>1500</v>
      </c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>
        <v>6000</v>
      </c>
    </row>
    <row r="15" spans="1:19" x14ac:dyDescent="0.25">
      <c r="A15" s="229" t="s">
        <v>45</v>
      </c>
      <c r="B15" s="228"/>
      <c r="C15" s="228"/>
      <c r="D15" s="228"/>
      <c r="E15" s="228"/>
      <c r="F15" s="228"/>
      <c r="G15" s="228"/>
      <c r="H15" s="228"/>
      <c r="I15" s="228">
        <v>3000</v>
      </c>
      <c r="J15" s="228"/>
      <c r="K15" s="228"/>
      <c r="L15" s="228">
        <v>1500</v>
      </c>
      <c r="M15" s="228">
        <v>1500</v>
      </c>
      <c r="N15" s="228"/>
      <c r="O15" s="228"/>
      <c r="P15" s="228"/>
      <c r="Q15" s="228"/>
      <c r="R15" s="228">
        <v>1500</v>
      </c>
      <c r="S15" s="228">
        <v>7500</v>
      </c>
    </row>
    <row r="16" spans="1:19" x14ac:dyDescent="0.25">
      <c r="A16" s="230" t="s">
        <v>37</v>
      </c>
      <c r="B16" s="228"/>
      <c r="C16" s="228"/>
      <c r="D16" s="228"/>
      <c r="E16" s="228"/>
      <c r="F16" s="228"/>
      <c r="G16" s="228"/>
      <c r="H16" s="228"/>
      <c r="I16" s="228">
        <v>3000</v>
      </c>
      <c r="J16" s="228"/>
      <c r="K16" s="228"/>
      <c r="L16" s="228">
        <v>1500</v>
      </c>
      <c r="M16" s="228">
        <v>1500</v>
      </c>
      <c r="N16" s="228"/>
      <c r="O16" s="228"/>
      <c r="P16" s="228"/>
      <c r="Q16" s="228"/>
      <c r="R16" s="228">
        <v>1500</v>
      </c>
      <c r="S16" s="228">
        <v>7500</v>
      </c>
    </row>
    <row r="17" spans="1:19" x14ac:dyDescent="0.25">
      <c r="A17" s="229" t="s">
        <v>645</v>
      </c>
      <c r="B17" s="228">
        <v>7500</v>
      </c>
      <c r="C17" s="228">
        <v>3000</v>
      </c>
      <c r="D17" s="228">
        <v>7500</v>
      </c>
      <c r="E17" s="228">
        <v>4500</v>
      </c>
      <c r="F17" s="228">
        <v>3000</v>
      </c>
      <c r="G17" s="228">
        <v>19500</v>
      </c>
      <c r="H17" s="228">
        <v>9000</v>
      </c>
      <c r="I17" s="228">
        <v>13500</v>
      </c>
      <c r="J17" s="228">
        <v>3000</v>
      </c>
      <c r="K17" s="228">
        <v>16500</v>
      </c>
      <c r="L17" s="228">
        <v>4500</v>
      </c>
      <c r="M17" s="228">
        <v>3000</v>
      </c>
      <c r="N17" s="228">
        <v>4500</v>
      </c>
      <c r="O17" s="228">
        <v>3000</v>
      </c>
      <c r="P17" s="228">
        <v>4500</v>
      </c>
      <c r="Q17" s="228">
        <v>9000</v>
      </c>
      <c r="R17" s="228">
        <v>1500</v>
      </c>
      <c r="S17" s="228">
        <v>117000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414</v>
      </c>
      <c r="C5" s="40" t="s">
        <v>45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413</v>
      </c>
      <c r="C6" s="40" t="s">
        <v>45</v>
      </c>
      <c r="D6" s="40" t="s">
        <v>37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">
      <c r="B7" s="40" t="s">
        <v>380</v>
      </c>
      <c r="C7" s="40" t="s">
        <v>37</v>
      </c>
      <c r="D7" s="40" t="s">
        <v>38</v>
      </c>
      <c r="E7" s="40">
        <v>1500</v>
      </c>
      <c r="F7" s="40">
        <v>2046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339</v>
      </c>
      <c r="C8" s="40" t="s">
        <v>37</v>
      </c>
      <c r="D8" s="40" t="s">
        <v>39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340</v>
      </c>
      <c r="C9" s="40" t="s">
        <v>37</v>
      </c>
      <c r="D9" s="40" t="s">
        <v>39</v>
      </c>
      <c r="E9" s="40">
        <v>1500</v>
      </c>
      <c r="F9" s="40">
        <v>2046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628</v>
      </c>
      <c r="C10" s="40" t="s">
        <v>39</v>
      </c>
      <c r="D10" s="40" t="s">
        <v>47</v>
      </c>
      <c r="E10" s="40">
        <v>1500</v>
      </c>
      <c r="F10" s="40">
        <v>2046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629</v>
      </c>
      <c r="C11" s="40" t="s">
        <v>39</v>
      </c>
      <c r="D11" s="40" t="s">
        <v>47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640</v>
      </c>
      <c r="C12" s="40" t="s">
        <v>39</v>
      </c>
      <c r="D12" s="40" t="s">
        <v>47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354</v>
      </c>
      <c r="C13" s="40" t="s">
        <v>37</v>
      </c>
      <c r="D13" s="40" t="s">
        <v>39</v>
      </c>
      <c r="E13" s="40">
        <v>1500</v>
      </c>
      <c r="F13" s="40">
        <v>2045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464</v>
      </c>
      <c r="C14" s="40" t="s">
        <v>37</v>
      </c>
      <c r="D14" s="40" t="s">
        <v>39</v>
      </c>
      <c r="E14" s="40">
        <v>1500</v>
      </c>
      <c r="F14" s="40">
        <v>2045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387</v>
      </c>
      <c r="C15" s="40" t="s">
        <v>37</v>
      </c>
      <c r="D15" s="40" t="s">
        <v>39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443</v>
      </c>
      <c r="C16" s="40" t="s">
        <v>37</v>
      </c>
      <c r="D16" s="40" t="s">
        <v>38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481</v>
      </c>
      <c r="C17" s="40" t="s">
        <v>37</v>
      </c>
      <c r="D17" s="40" t="s">
        <v>39</v>
      </c>
      <c r="E17" s="40">
        <v>1500</v>
      </c>
      <c r="F17" s="40">
        <v>2044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371</v>
      </c>
      <c r="C18" s="40" t="s">
        <v>37</v>
      </c>
      <c r="D18" s="40" t="s">
        <v>38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389</v>
      </c>
      <c r="C19" s="40" t="s">
        <v>37</v>
      </c>
      <c r="D19" s="40" t="s">
        <v>39</v>
      </c>
      <c r="E19" s="40">
        <v>1500</v>
      </c>
      <c r="F19" s="40">
        <v>2043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467</v>
      </c>
      <c r="C20" s="40" t="s">
        <v>37</v>
      </c>
      <c r="D20" s="40" t="s">
        <v>39</v>
      </c>
      <c r="E20" s="40">
        <v>1500</v>
      </c>
      <c r="F20" s="40">
        <v>2043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417</v>
      </c>
      <c r="C21" s="40" t="s">
        <v>45</v>
      </c>
      <c r="D21" s="40" t="s">
        <v>37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375</v>
      </c>
      <c r="C22" s="40" t="s">
        <v>37</v>
      </c>
      <c r="D22" s="40" t="s">
        <v>39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438</v>
      </c>
      <c r="C23" s="40" t="s">
        <v>45</v>
      </c>
      <c r="D23" s="40" t="s">
        <v>37</v>
      </c>
      <c r="E23" s="40">
        <v>1500</v>
      </c>
      <c r="F23" s="40">
        <v>2041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3285.6921990000001</v>
      </c>
      <c r="L23" s="40">
        <v>2015</v>
      </c>
      <c r="M23" s="40">
        <v>2100</v>
      </c>
    </row>
    <row r="24" spans="2:13" x14ac:dyDescent="0.2">
      <c r="B24" s="40" t="s">
        <v>491</v>
      </c>
      <c r="C24" s="40" t="s">
        <v>37</v>
      </c>
      <c r="D24" s="40" t="s">
        <v>39</v>
      </c>
      <c r="E24" s="40">
        <v>1500</v>
      </c>
      <c r="F24" s="40">
        <v>2041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506</v>
      </c>
      <c r="C25" s="40" t="s">
        <v>37</v>
      </c>
      <c r="D25" s="40" t="s">
        <v>39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463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345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468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470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473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374</v>
      </c>
      <c r="C31" s="40" t="s">
        <v>37</v>
      </c>
      <c r="D31" s="40" t="s">
        <v>39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489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391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352</v>
      </c>
      <c r="C34" s="40" t="s">
        <v>37</v>
      </c>
      <c r="D34" s="40" t="s">
        <v>39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382</v>
      </c>
      <c r="C35" s="40" t="s">
        <v>37</v>
      </c>
      <c r="D35" s="40" t="s">
        <v>39</v>
      </c>
      <c r="E35" s="40">
        <v>1500</v>
      </c>
      <c r="F35" s="40">
        <v>2040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500</v>
      </c>
      <c r="C36" s="40" t="s">
        <v>37</v>
      </c>
      <c r="D36" s="40" t="s">
        <v>39</v>
      </c>
      <c r="E36" s="40">
        <v>1500</v>
      </c>
      <c r="F36" s="40">
        <v>2040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369</v>
      </c>
      <c r="C37" s="40" t="s">
        <v>37</v>
      </c>
      <c r="D37" s="40" t="s">
        <v>38</v>
      </c>
      <c r="E37" s="40">
        <v>1500</v>
      </c>
      <c r="F37" s="40">
        <v>2039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1460.307644</v>
      </c>
      <c r="L37" s="40">
        <v>2015</v>
      </c>
      <c r="M37" s="40">
        <v>2100</v>
      </c>
    </row>
    <row r="38" spans="2:13" x14ac:dyDescent="0.2">
      <c r="B38" s="40" t="s">
        <v>342</v>
      </c>
      <c r="C38" s="40" t="s">
        <v>37</v>
      </c>
      <c r="D38" s="40" t="s">
        <v>38</v>
      </c>
      <c r="E38" s="40">
        <v>1500</v>
      </c>
      <c r="F38" s="40">
        <v>2039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1460.307644</v>
      </c>
      <c r="L38" s="40">
        <v>2015</v>
      </c>
      <c r="M38" s="40">
        <v>2100</v>
      </c>
    </row>
    <row r="39" spans="2:13" x14ac:dyDescent="0.2">
      <c r="B39" s="40" t="s">
        <v>442</v>
      </c>
      <c r="C39" s="40" t="s">
        <v>37</v>
      </c>
      <c r="D39" s="40" t="s">
        <v>38</v>
      </c>
      <c r="E39" s="40">
        <v>1500</v>
      </c>
      <c r="F39" s="40">
        <v>2038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1460.307644</v>
      </c>
      <c r="L39" s="40">
        <v>2015</v>
      </c>
      <c r="M39" s="40">
        <v>2100</v>
      </c>
    </row>
    <row r="40" spans="2:13" x14ac:dyDescent="0.2">
      <c r="B40" s="40" t="s">
        <v>450</v>
      </c>
      <c r="C40" s="40" t="s">
        <v>37</v>
      </c>
      <c r="D40" s="40" t="s">
        <v>38</v>
      </c>
      <c r="E40" s="40">
        <v>1500</v>
      </c>
      <c r="F40" s="40">
        <v>2038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1460.307644</v>
      </c>
      <c r="L40" s="40">
        <v>2015</v>
      </c>
      <c r="M40" s="40">
        <v>2100</v>
      </c>
    </row>
    <row r="41" spans="2:13" x14ac:dyDescent="0.2">
      <c r="B41" s="40" t="s">
        <v>432</v>
      </c>
      <c r="C41" s="40" t="s">
        <v>45</v>
      </c>
      <c r="D41" s="40" t="s">
        <v>37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412</v>
      </c>
      <c r="C42" s="40" t="s">
        <v>45</v>
      </c>
      <c r="D42" s="40" t="s">
        <v>37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415</v>
      </c>
      <c r="C43" s="40" t="s">
        <v>45</v>
      </c>
      <c r="D43" s="40" t="s">
        <v>37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433</v>
      </c>
      <c r="C44" s="40" t="s">
        <v>45</v>
      </c>
      <c r="D44" s="40" t="s">
        <v>37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439</v>
      </c>
      <c r="C45" s="40" t="s">
        <v>45</v>
      </c>
      <c r="D45" s="40" t="s">
        <v>37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446</v>
      </c>
      <c r="C46" s="40" t="s">
        <v>37</v>
      </c>
      <c r="D46" s="40" t="s">
        <v>38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447</v>
      </c>
      <c r="C47" s="40" t="s">
        <v>37</v>
      </c>
      <c r="D47" s="40" t="s">
        <v>38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330</v>
      </c>
      <c r="C48" s="40" t="s">
        <v>37</v>
      </c>
      <c r="D48" s="40" t="s">
        <v>38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469</v>
      </c>
      <c r="C49" s="40" t="s">
        <v>37</v>
      </c>
      <c r="D49" s="40" t="s">
        <v>39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475</v>
      </c>
      <c r="C50" s="40" t="s">
        <v>37</v>
      </c>
      <c r="D50" s="40" t="s">
        <v>39</v>
      </c>
      <c r="E50" s="40">
        <v>1500</v>
      </c>
      <c r="F50" s="40">
        <v>2037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411</v>
      </c>
      <c r="C51" s="40" t="s">
        <v>45</v>
      </c>
      <c r="D51" s="40" t="s">
        <v>37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436</v>
      </c>
      <c r="C52" s="40" t="s">
        <v>45</v>
      </c>
      <c r="D52" s="40" t="s">
        <v>37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335</v>
      </c>
      <c r="C53" s="40" t="s">
        <v>37</v>
      </c>
      <c r="D53" s="40" t="s">
        <v>38</v>
      </c>
      <c r="E53" s="40">
        <v>1500</v>
      </c>
      <c r="F53" s="40">
        <v>2036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452</v>
      </c>
      <c r="C54" s="40" t="s">
        <v>37</v>
      </c>
      <c r="D54" s="40" t="s">
        <v>38</v>
      </c>
      <c r="E54" s="40">
        <v>1500</v>
      </c>
      <c r="F54" s="40">
        <v>2036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465</v>
      </c>
      <c r="C55" s="40" t="s">
        <v>37</v>
      </c>
      <c r="D55" s="40" t="s">
        <v>39</v>
      </c>
      <c r="E55" s="40">
        <v>1500</v>
      </c>
      <c r="F55" s="40">
        <v>2036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356</v>
      </c>
      <c r="C56" s="40" t="s">
        <v>37</v>
      </c>
      <c r="D56" s="40" t="s">
        <v>39</v>
      </c>
      <c r="E56" s="40">
        <v>1500</v>
      </c>
      <c r="F56" s="40">
        <v>2036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488</v>
      </c>
      <c r="C57" s="40" t="s">
        <v>37</v>
      </c>
      <c r="D57" s="40" t="s">
        <v>39</v>
      </c>
      <c r="E57" s="40">
        <v>1500</v>
      </c>
      <c r="F57" s="40">
        <v>2036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492</v>
      </c>
      <c r="C58" s="40" t="s">
        <v>37</v>
      </c>
      <c r="D58" s="40" t="s">
        <v>39</v>
      </c>
      <c r="E58" s="40">
        <v>1500</v>
      </c>
      <c r="F58" s="40">
        <v>2036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388</v>
      </c>
      <c r="C59" s="40" t="s">
        <v>37</v>
      </c>
      <c r="D59" s="40" t="s">
        <v>39</v>
      </c>
      <c r="E59" s="40">
        <v>1500</v>
      </c>
      <c r="F59" s="40">
        <v>2036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444</v>
      </c>
      <c r="C60" s="40" t="s">
        <v>37</v>
      </c>
      <c r="D60" s="40" t="s">
        <v>38</v>
      </c>
      <c r="E60" s="40">
        <v>1500</v>
      </c>
      <c r="F60" s="40">
        <v>2035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448</v>
      </c>
      <c r="C61" s="40" t="s">
        <v>37</v>
      </c>
      <c r="D61" s="40" t="s">
        <v>38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482</v>
      </c>
      <c r="C62" s="40" t="s">
        <v>37</v>
      </c>
      <c r="D62" s="40" t="s">
        <v>39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490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359</v>
      </c>
      <c r="C64" s="40" t="s">
        <v>37</v>
      </c>
      <c r="D64" s="40" t="s">
        <v>39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516</v>
      </c>
      <c r="C65" s="40" t="s">
        <v>44</v>
      </c>
      <c r="D65" s="40" t="s">
        <v>40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337</v>
      </c>
      <c r="C66" s="40" t="s">
        <v>37</v>
      </c>
      <c r="D66" s="40" t="s">
        <v>39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384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474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477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390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521</v>
      </c>
      <c r="C71" s="40" t="s">
        <v>40</v>
      </c>
      <c r="D71" s="40" t="s">
        <v>43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525</v>
      </c>
      <c r="C72" s="40" t="s">
        <v>40</v>
      </c>
      <c r="D72" s="40" t="s">
        <v>43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526</v>
      </c>
      <c r="C73" s="40" t="s">
        <v>40</v>
      </c>
      <c r="D73" s="40" t="s">
        <v>43</v>
      </c>
      <c r="E73" s="40">
        <v>1500</v>
      </c>
      <c r="F73" s="40">
        <v>2034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527</v>
      </c>
      <c r="C74" s="40" t="s">
        <v>40</v>
      </c>
      <c r="D74" s="40" t="s">
        <v>43</v>
      </c>
      <c r="E74" s="40">
        <v>1500</v>
      </c>
      <c r="F74" s="40">
        <v>2034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529</v>
      </c>
      <c r="C75" s="40" t="s">
        <v>40</v>
      </c>
      <c r="D75" s="40" t="s">
        <v>43</v>
      </c>
      <c r="E75" s="40">
        <v>1500</v>
      </c>
      <c r="F75" s="40">
        <v>2034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532</v>
      </c>
      <c r="C76" s="40" t="s">
        <v>40</v>
      </c>
      <c r="D76" s="40" t="s">
        <v>43</v>
      </c>
      <c r="E76" s="40">
        <v>1500</v>
      </c>
      <c r="F76" s="40">
        <v>2034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334</v>
      </c>
      <c r="C77" s="40" t="s">
        <v>40</v>
      </c>
      <c r="D77" s="40" t="s">
        <v>43</v>
      </c>
      <c r="E77" s="40">
        <v>1500</v>
      </c>
      <c r="F77" s="40">
        <v>2034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533</v>
      </c>
      <c r="C78" s="40" t="s">
        <v>40</v>
      </c>
      <c r="D78" s="40" t="s">
        <v>43</v>
      </c>
      <c r="E78" s="40">
        <v>1500</v>
      </c>
      <c r="F78" s="40">
        <v>2034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355</v>
      </c>
      <c r="C79" s="40" t="s">
        <v>37</v>
      </c>
      <c r="D79" s="40" t="s">
        <v>39</v>
      </c>
      <c r="E79" s="40">
        <v>1500</v>
      </c>
      <c r="F79" s="40">
        <v>2033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351</v>
      </c>
      <c r="C80" s="40" t="s">
        <v>37</v>
      </c>
      <c r="D80" s="40" t="s">
        <v>39</v>
      </c>
      <c r="E80" s="40">
        <v>1500</v>
      </c>
      <c r="F80" s="40">
        <v>2033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455</v>
      </c>
      <c r="C81" s="40" t="s">
        <v>37</v>
      </c>
      <c r="D81" s="40" t="s">
        <v>39</v>
      </c>
      <c r="E81" s="40">
        <v>1500</v>
      </c>
      <c r="F81" s="40">
        <v>2032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476</v>
      </c>
      <c r="C82" s="40" t="s">
        <v>37</v>
      </c>
      <c r="D82" s="40" t="s">
        <v>39</v>
      </c>
      <c r="E82" s="40">
        <v>1500</v>
      </c>
      <c r="F82" s="40">
        <v>2032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2555.5383769999999</v>
      </c>
      <c r="L82" s="40">
        <v>2015</v>
      </c>
      <c r="M82" s="40">
        <v>2100</v>
      </c>
    </row>
    <row r="83" spans="2:13" x14ac:dyDescent="0.2">
      <c r="B83" s="40" t="s">
        <v>350</v>
      </c>
      <c r="C83" s="40" t="s">
        <v>37</v>
      </c>
      <c r="D83" s="40" t="s">
        <v>39</v>
      </c>
      <c r="E83" s="40">
        <v>1500</v>
      </c>
      <c r="F83" s="40">
        <v>2032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404</v>
      </c>
      <c r="C84" s="40" t="s">
        <v>44</v>
      </c>
      <c r="D84" s="40" t="s">
        <v>37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377</v>
      </c>
      <c r="C85" s="40" t="s">
        <v>37</v>
      </c>
      <c r="D85" s="40" t="s">
        <v>39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508</v>
      </c>
      <c r="C86" s="40" t="s">
        <v>44</v>
      </c>
      <c r="D86" s="40" t="s">
        <v>40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510</v>
      </c>
      <c r="C87" s="40" t="s">
        <v>44</v>
      </c>
      <c r="D87" s="40" t="s">
        <v>40</v>
      </c>
      <c r="E87" s="40">
        <v>1500</v>
      </c>
      <c r="F87" s="40">
        <v>2031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513</v>
      </c>
      <c r="C88" s="40" t="s">
        <v>44</v>
      </c>
      <c r="D88" s="40" t="s">
        <v>40</v>
      </c>
      <c r="E88" s="40">
        <v>1500</v>
      </c>
      <c r="F88" s="40">
        <v>2031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400</v>
      </c>
      <c r="C89" s="40" t="s">
        <v>44</v>
      </c>
      <c r="D89" s="40" t="s">
        <v>37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509</v>
      </c>
      <c r="C90" s="40" t="s">
        <v>44</v>
      </c>
      <c r="D90" s="40" t="s">
        <v>40</v>
      </c>
      <c r="E90" s="40">
        <v>1500</v>
      </c>
      <c r="F90" s="40">
        <v>2030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343</v>
      </c>
      <c r="C91" s="40" t="s">
        <v>37</v>
      </c>
      <c r="D91" s="40" t="s">
        <v>39</v>
      </c>
      <c r="E91" s="40">
        <v>1500</v>
      </c>
      <c r="F91" s="40">
        <v>2029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496</v>
      </c>
      <c r="C92" s="40" t="s">
        <v>37</v>
      </c>
      <c r="D92" s="40" t="s">
        <v>39</v>
      </c>
      <c r="E92" s="40">
        <v>1500</v>
      </c>
      <c r="F92" s="40">
        <v>2029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409</v>
      </c>
      <c r="C93" s="40" t="s">
        <v>44</v>
      </c>
      <c r="D93" s="40" t="s">
        <v>37</v>
      </c>
      <c r="E93" s="40">
        <v>1500</v>
      </c>
      <c r="F93" s="40">
        <v>2025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403</v>
      </c>
      <c r="C94" s="40" t="s">
        <v>44</v>
      </c>
      <c r="D94" s="40" t="s">
        <v>37</v>
      </c>
      <c r="E94" s="40">
        <v>1500</v>
      </c>
      <c r="F94" s="40">
        <v>2025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507</v>
      </c>
      <c r="C95" s="40" t="s">
        <v>44</v>
      </c>
      <c r="D95" s="40" t="s">
        <v>40</v>
      </c>
      <c r="E95" s="40">
        <v>1500</v>
      </c>
      <c r="F95" s="40">
        <v>2025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406</v>
      </c>
      <c r="C96" s="40" t="s">
        <v>44</v>
      </c>
      <c r="D96" s="40" t="s">
        <v>40</v>
      </c>
      <c r="E96" s="40">
        <v>1500</v>
      </c>
      <c r="F96" s="40">
        <v>2025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407</v>
      </c>
      <c r="C97" s="40" t="s">
        <v>44</v>
      </c>
      <c r="D97" s="40" t="s">
        <v>40</v>
      </c>
      <c r="E97" s="40">
        <v>1500</v>
      </c>
      <c r="F97" s="40">
        <v>2025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398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399</v>
      </c>
      <c r="C99" s="40" t="s">
        <v>44</v>
      </c>
      <c r="D99" s="40" t="s">
        <v>37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401</v>
      </c>
      <c r="C100" s="40" t="s">
        <v>44</v>
      </c>
      <c r="D100" s="40" t="s">
        <v>37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402</v>
      </c>
      <c r="C101" s="40" t="s">
        <v>44</v>
      </c>
      <c r="D101" s="40" t="s">
        <v>37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410</v>
      </c>
      <c r="C102" s="40" t="s">
        <v>44</v>
      </c>
      <c r="D102" s="40" t="s">
        <v>37</v>
      </c>
      <c r="E102" s="40">
        <v>1500</v>
      </c>
      <c r="F102" s="40">
        <v>2019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405</v>
      </c>
      <c r="C103" s="40" t="s">
        <v>44</v>
      </c>
      <c r="D103" s="40" t="s">
        <v>37</v>
      </c>
      <c r="E103" s="40">
        <v>1500</v>
      </c>
      <c r="F103" s="40">
        <v>2019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418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408</v>
      </c>
      <c r="C105" s="40" t="s">
        <v>44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419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420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421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422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423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424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425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426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427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428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429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430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431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434</v>
      </c>
      <c r="C119" s="40" t="s">
        <v>45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435</v>
      </c>
      <c r="C120" s="40" t="s">
        <v>45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416</v>
      </c>
      <c r="C121" s="40" t="s">
        <v>45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437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440</v>
      </c>
      <c r="C123" s="40" t="s">
        <v>45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441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367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368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379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366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445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331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370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449</v>
      </c>
      <c r="C132" s="40" t="s">
        <v>37</v>
      </c>
      <c r="D132" s="40" t="s">
        <v>38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451</v>
      </c>
      <c r="C133" s="40" t="s">
        <v>37</v>
      </c>
      <c r="D133" s="40" t="s">
        <v>38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332</v>
      </c>
      <c r="C134" s="40" t="s">
        <v>37</v>
      </c>
      <c r="D134" s="40" t="s">
        <v>38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453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454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353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372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373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456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344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457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336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338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458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459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460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461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462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466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471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472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478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479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385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480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357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386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485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486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487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347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381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376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348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349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493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494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358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495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497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360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498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361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499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392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362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363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383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364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501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502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503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504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505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511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512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514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515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517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365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394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378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518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395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396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393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519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397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520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329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522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523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333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327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328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528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530</v>
      </c>
      <c r="C212" s="40" t="s">
        <v>40</v>
      </c>
      <c r="D212" s="40" t="s">
        <v>43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341</v>
      </c>
      <c r="C213" s="40" t="s">
        <v>40</v>
      </c>
      <c r="D213" s="40" t="s">
        <v>43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531</v>
      </c>
      <c r="C214" s="40" t="s">
        <v>40</v>
      </c>
      <c r="D214" s="40" t="s">
        <v>43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534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535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536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537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538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539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540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541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542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543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544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545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546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547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548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549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550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551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552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553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554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555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556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557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558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559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560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561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562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563</v>
      </c>
      <c r="C244" s="40" t="s">
        <v>37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564</v>
      </c>
      <c r="C245" s="40" t="s">
        <v>37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565</v>
      </c>
      <c r="C246" s="40" t="s">
        <v>37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566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567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568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569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570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571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572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573</v>
      </c>
      <c r="C254" s="40" t="s">
        <v>39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574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575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576</v>
      </c>
      <c r="C257" s="40" t="s">
        <v>40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577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578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579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580</v>
      </c>
      <c r="C261" s="40" t="s">
        <v>39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581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582</v>
      </c>
      <c r="C263" s="40" t="s">
        <v>39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583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584</v>
      </c>
      <c r="C265" s="40" t="s">
        <v>39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585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586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587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588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589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590</v>
      </c>
      <c r="C271" s="40" t="s">
        <v>40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591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592</v>
      </c>
      <c r="C273" s="40" t="s">
        <v>40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593</v>
      </c>
      <c r="C274" s="40" t="s">
        <v>39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594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595</v>
      </c>
      <c r="C276" s="40" t="s">
        <v>39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596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597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598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599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600</v>
      </c>
      <c r="C281" s="40" t="s">
        <v>40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601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602</v>
      </c>
      <c r="C283" s="40" t="s">
        <v>40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603</v>
      </c>
      <c r="C284" s="40" t="s">
        <v>39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604</v>
      </c>
      <c r="C285" s="40" t="s">
        <v>40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2555.5383769999999</v>
      </c>
      <c r="L285" s="40">
        <v>2015</v>
      </c>
      <c r="M285" s="40">
        <v>2100</v>
      </c>
    </row>
    <row r="286" spans="2:13" x14ac:dyDescent="0.2">
      <c r="B286" s="40" t="s">
        <v>605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606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607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608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609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610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611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612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613</v>
      </c>
      <c r="C294" s="40" t="s">
        <v>39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2555.5383769999999</v>
      </c>
      <c r="L294" s="40">
        <v>2015</v>
      </c>
      <c r="M294" s="40">
        <v>2100</v>
      </c>
    </row>
    <row r="295" spans="2:13" x14ac:dyDescent="0.2">
      <c r="B295" s="40" t="s">
        <v>614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615</v>
      </c>
      <c r="C296" s="40" t="s">
        <v>39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2555.5383769999999</v>
      </c>
      <c r="L296" s="40">
        <v>2015</v>
      </c>
      <c r="M296" s="40">
        <v>2100</v>
      </c>
    </row>
    <row r="297" spans="2:13" x14ac:dyDescent="0.2">
      <c r="B297" s="40" t="s">
        <v>616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617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618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619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620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621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622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623</v>
      </c>
      <c r="C304" s="40" t="s">
        <v>37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3285.6921990000001</v>
      </c>
      <c r="L304" s="40">
        <v>2015</v>
      </c>
      <c r="M304" s="40">
        <v>2100</v>
      </c>
    </row>
    <row r="305" spans="2:13" x14ac:dyDescent="0.2">
      <c r="B305" s="40" t="s">
        <v>624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625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626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627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630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631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632</v>
      </c>
      <c r="C311" s="40" t="s">
        <v>37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3285.6921990000001</v>
      </c>
      <c r="L311" s="40">
        <v>2015</v>
      </c>
      <c r="M311" s="40">
        <v>2100</v>
      </c>
    </row>
    <row r="312" spans="2:13" x14ac:dyDescent="0.2">
      <c r="B312" s="40" t="s">
        <v>633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634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636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637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638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639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4235.6076089999997</v>
      </c>
      <c r="N29">
        <v>4416.5809330000002</v>
      </c>
      <c r="O29">
        <v>4388.3833839999998</v>
      </c>
      <c r="P29">
        <v>4110.8353390000002</v>
      </c>
      <c r="Q29">
        <v>2181.434291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2641.1385089999999</v>
      </c>
      <c r="X29">
        <v>2973.6015459999999</v>
      </c>
      <c r="Y29">
        <v>3299.2183580000001</v>
      </c>
      <c r="Z29">
        <v>3372.03377</v>
      </c>
      <c r="AA29">
        <v>2801.256738</v>
      </c>
      <c r="AB29">
        <v>2206.0536310000002</v>
      </c>
      <c r="AC29">
        <v>2166.0847010000002</v>
      </c>
      <c r="AD29">
        <v>4549.4981539999999</v>
      </c>
      <c r="AE29">
        <v>6981.1178419999997</v>
      </c>
      <c r="AF29">
        <v>3133.4251060000001</v>
      </c>
      <c r="AG29">
        <v>4120.0585209999999</v>
      </c>
      <c r="AH29">
        <v>4804.4746809999997</v>
      </c>
      <c r="AI29">
        <v>5145.178868</v>
      </c>
      <c r="AJ29">
        <v>5067.4879840000003</v>
      </c>
      <c r="AK29">
        <v>5750.2356170000003</v>
      </c>
      <c r="AL29">
        <v>5856.6838680000001</v>
      </c>
      <c r="AM29">
        <v>7453.4216050000005</v>
      </c>
      <c r="AN29">
        <v>8319.1601179999998</v>
      </c>
      <c r="AO29">
        <v>9113.6245660000004</v>
      </c>
      <c r="AP29">
        <v>9643.3786369999998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155.3414831</v>
      </c>
      <c r="P30">
        <v>445.1590539</v>
      </c>
      <c r="Q30">
        <v>509.2495606</v>
      </c>
      <c r="R30">
        <v>678.98704810000004</v>
      </c>
      <c r="S30">
        <v>943.51765799999998</v>
      </c>
      <c r="T30">
        <v>1075.413235</v>
      </c>
      <c r="U30">
        <v>1075.413235</v>
      </c>
      <c r="V30">
        <v>1075.413235</v>
      </c>
      <c r="W30">
        <v>1149.1698590000001</v>
      </c>
      <c r="X30">
        <v>1222.9264840000001</v>
      </c>
      <c r="Y30">
        <v>1296.6831090000001</v>
      </c>
      <c r="Z30">
        <v>1370.439734</v>
      </c>
      <c r="AA30">
        <v>1444.1963579999999</v>
      </c>
      <c r="AB30">
        <v>1517.9529829999999</v>
      </c>
      <c r="AC30">
        <v>1591.7096079999999</v>
      </c>
      <c r="AD30">
        <v>1665.466232</v>
      </c>
      <c r="AE30">
        <v>1739.222857</v>
      </c>
      <c r="AF30">
        <v>1512.0522120000001</v>
      </c>
      <c r="AG30">
        <v>1300.0974650000001</v>
      </c>
      <c r="AH30">
        <v>1216.2426889999999</v>
      </c>
      <c r="AI30">
        <v>1433.0545070000001</v>
      </c>
      <c r="AJ30">
        <v>1845.2641189999999</v>
      </c>
      <c r="AK30">
        <v>1956.3490400000001</v>
      </c>
      <c r="AL30">
        <v>2382.5816049999999</v>
      </c>
      <c r="AM30">
        <v>2656.225367</v>
      </c>
      <c r="AN30">
        <v>2977.9023929999998</v>
      </c>
      <c r="AO30">
        <v>3236.1983030000001</v>
      </c>
      <c r="AP30">
        <v>3235.6298320000001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1764.532152</v>
      </c>
      <c r="U31">
        <v>1633.2008089999999</v>
      </c>
      <c r="V31">
        <v>1687.7173049999999</v>
      </c>
      <c r="W31">
        <v>1736.850631</v>
      </c>
      <c r="X31">
        <v>1810.156851</v>
      </c>
      <c r="Y31">
        <v>1820.7815900000001</v>
      </c>
      <c r="Z31">
        <v>1861.4002390000001</v>
      </c>
      <c r="AA31">
        <v>1884.0547240000001</v>
      </c>
      <c r="AB31">
        <v>1954.123517</v>
      </c>
      <c r="AC31">
        <v>2024.192311</v>
      </c>
      <c r="AD31">
        <v>1878.7993200000001</v>
      </c>
      <c r="AE31">
        <v>2539.804611</v>
      </c>
      <c r="AF31">
        <v>1949.306554</v>
      </c>
      <c r="AG31">
        <v>1156.503876</v>
      </c>
      <c r="AH31">
        <v>1226.5726689999999</v>
      </c>
      <c r="AI31">
        <v>1226.5726689999999</v>
      </c>
      <c r="AJ31">
        <v>1688.525367</v>
      </c>
      <c r="AK31">
        <v>1587.2425639999999</v>
      </c>
      <c r="AL31">
        <v>1918.8213390000001</v>
      </c>
      <c r="AM31">
        <v>2453.1453379999998</v>
      </c>
      <c r="AN31">
        <v>2453.1453379999998</v>
      </c>
      <c r="AO31">
        <v>2453.1453379999998</v>
      </c>
      <c r="AP31">
        <v>2710.0219670000001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1814.5833259999999</v>
      </c>
      <c r="T32">
        <v>1667.3803760000001</v>
      </c>
      <c r="U32">
        <v>1555.2550779999999</v>
      </c>
      <c r="V32">
        <v>1641.880936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753.50723519999997</v>
      </c>
      <c r="AI32">
        <v>753.50723519999997</v>
      </c>
      <c r="AJ32">
        <v>687.86383920000003</v>
      </c>
      <c r="AK32">
        <v>529.20378229999994</v>
      </c>
      <c r="AL32">
        <v>516.86834580000004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1177.1282639999999</v>
      </c>
      <c r="I35">
        <v>1177.1282639999999</v>
      </c>
      <c r="J35">
        <v>1049.9701210000001</v>
      </c>
      <c r="K35">
        <v>1177.1282639999999</v>
      </c>
      <c r="L35">
        <v>1164.1137839999999</v>
      </c>
      <c r="M35">
        <v>1190.142744</v>
      </c>
      <c r="N35">
        <v>1177.1282639999999</v>
      </c>
      <c r="O35">
        <v>1366.984852</v>
      </c>
      <c r="P35">
        <v>1379.9993320000001</v>
      </c>
      <c r="Q35">
        <v>1481.1285150000001</v>
      </c>
      <c r="R35">
        <v>1481.123658</v>
      </c>
      <c r="S35">
        <v>1481.1285150000001</v>
      </c>
      <c r="T35">
        <v>1468.1140350000001</v>
      </c>
      <c r="U35">
        <v>1379.9993320000001</v>
      </c>
      <c r="V35">
        <v>1379.9993320000001</v>
      </c>
      <c r="W35">
        <v>965.472039</v>
      </c>
      <c r="X35">
        <v>965.472039</v>
      </c>
      <c r="Y35">
        <v>965.82852379999997</v>
      </c>
      <c r="Z35">
        <v>965.472039</v>
      </c>
      <c r="AA35">
        <v>988.46283779999999</v>
      </c>
      <c r="AB35">
        <v>1011.13141</v>
      </c>
      <c r="AC35">
        <v>818.75436490000004</v>
      </c>
      <c r="AD35">
        <v>835.75524069999994</v>
      </c>
      <c r="AE35">
        <v>807.46303469999998</v>
      </c>
      <c r="AF35">
        <v>718.14397689999998</v>
      </c>
      <c r="AG35">
        <v>752.39168229999996</v>
      </c>
      <c r="AH35">
        <v>786.56081710000001</v>
      </c>
      <c r="AI35">
        <v>820.46038020000003</v>
      </c>
      <c r="AJ35">
        <v>737.40733639999996</v>
      </c>
      <c r="AK35">
        <v>887.12664889999996</v>
      </c>
      <c r="AL35">
        <v>911.19637699999998</v>
      </c>
      <c r="AM35">
        <v>903.61384829999997</v>
      </c>
      <c r="AN35">
        <v>934.82696710000005</v>
      </c>
      <c r="AO35">
        <v>965.27271440000004</v>
      </c>
      <c r="AP35">
        <v>994.67000129999997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7608.5223740000001</v>
      </c>
      <c r="I40">
        <v>7876.4438190000001</v>
      </c>
      <c r="J40">
        <v>7152.9744339999997</v>
      </c>
      <c r="K40">
        <v>7563.3967810000004</v>
      </c>
      <c r="L40">
        <v>8691.8669790000004</v>
      </c>
      <c r="M40">
        <v>9840.5368699999999</v>
      </c>
      <c r="N40">
        <v>9778.2670269999999</v>
      </c>
      <c r="O40">
        <v>10003.440549999999</v>
      </c>
      <c r="P40">
        <v>10040.59116</v>
      </c>
      <c r="Q40">
        <v>7886.2029350000003</v>
      </c>
      <c r="R40">
        <v>7787.8096320000004</v>
      </c>
      <c r="S40">
        <v>8033.7986799999999</v>
      </c>
      <c r="T40">
        <v>7879.408598</v>
      </c>
      <c r="U40">
        <v>7547.837254</v>
      </c>
      <c r="V40">
        <v>7688.9796079999996</v>
      </c>
      <c r="W40">
        <v>7676.6150289999996</v>
      </c>
      <c r="X40">
        <v>8156.1409100000001</v>
      </c>
      <c r="Y40">
        <v>8566.4955699999991</v>
      </c>
      <c r="Z40">
        <v>8338.1603180000002</v>
      </c>
      <c r="AA40">
        <v>7886.785194</v>
      </c>
      <c r="AB40">
        <v>7458.0760769999997</v>
      </c>
      <c r="AC40">
        <v>7369.5555210000002</v>
      </c>
      <c r="AD40">
        <v>9698.3334840000007</v>
      </c>
      <c r="AE40">
        <v>12836.42288</v>
      </c>
      <c r="AF40">
        <v>8016.0989890000001</v>
      </c>
      <c r="AG40">
        <v>8016.9153820000001</v>
      </c>
      <c r="AH40">
        <v>8787.3580910000001</v>
      </c>
      <c r="AI40">
        <v>9378.7736590000004</v>
      </c>
      <c r="AJ40">
        <v>10026.548650000001</v>
      </c>
      <c r="AK40">
        <v>10710.157649999999</v>
      </c>
      <c r="AL40">
        <v>11586.151529999999</v>
      </c>
      <c r="AM40">
        <v>13995.60994</v>
      </c>
      <c r="AN40">
        <v>15214.238600000001</v>
      </c>
      <c r="AO40">
        <v>16297.4447</v>
      </c>
      <c r="AP40">
        <v>17112.90422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3208.0274300000001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16.386730499999999</v>
      </c>
      <c r="O67">
        <v>12.130129549999999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12.130129549999999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107946.9339</v>
      </c>
      <c r="U77">
        <v>123555.2884</v>
      </c>
      <c r="V77">
        <v>123555.2884</v>
      </c>
      <c r="W77">
        <v>128745.2243</v>
      </c>
      <c r="X77">
        <v>128745.2243</v>
      </c>
      <c r="Y77">
        <v>128745.2243</v>
      </c>
      <c r="Z77">
        <v>128745.2243</v>
      </c>
      <c r="AA77">
        <v>128745.2243</v>
      </c>
      <c r="AB77">
        <v>131178.52770000001</v>
      </c>
      <c r="AC77">
        <v>131178.52770000001</v>
      </c>
      <c r="AD77">
        <v>131178.52770000001</v>
      </c>
      <c r="AE77">
        <v>131178.52770000001</v>
      </c>
      <c r="AF77">
        <v>131178.52770000001</v>
      </c>
      <c r="AG77">
        <v>131178.52770000001</v>
      </c>
      <c r="AH77">
        <v>131178.52770000001</v>
      </c>
      <c r="AI77">
        <v>131178.52770000001</v>
      </c>
      <c r="AJ77">
        <v>131178.52770000001</v>
      </c>
      <c r="AK77">
        <v>131178.52770000001</v>
      </c>
      <c r="AL77">
        <v>129674.3624</v>
      </c>
      <c r="AM77">
        <v>129674.3624</v>
      </c>
      <c r="AN77">
        <v>129674.3624</v>
      </c>
      <c r="AO77">
        <v>129674.3624</v>
      </c>
      <c r="AP77">
        <v>129674.3624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5983.2980580000003</v>
      </c>
      <c r="U79">
        <v>5983.2980580000003</v>
      </c>
      <c r="V79">
        <v>5983.2980580000003</v>
      </c>
      <c r="W79">
        <v>2833.1306199999999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94643.767139999996</v>
      </c>
      <c r="K88">
        <v>97610.39013</v>
      </c>
      <c r="L88">
        <v>98520.460449999999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118039.1287</v>
      </c>
      <c r="T88">
        <v>124416.7124</v>
      </c>
      <c r="U88">
        <v>140025.06690000001</v>
      </c>
      <c r="V88">
        <v>140025.06690000001</v>
      </c>
      <c r="W88">
        <v>134199.24230000001</v>
      </c>
      <c r="X88">
        <v>134902.1986</v>
      </c>
      <c r="Y88">
        <v>134902.1986</v>
      </c>
      <c r="Z88">
        <v>134902.1986</v>
      </c>
      <c r="AA88">
        <v>134902.1986</v>
      </c>
      <c r="AB88">
        <v>134487.81349999999</v>
      </c>
      <c r="AC88">
        <v>134487.81349999999</v>
      </c>
      <c r="AD88">
        <v>134487.81349999999</v>
      </c>
      <c r="AE88">
        <v>134487.81349999999</v>
      </c>
      <c r="AF88">
        <v>134487.81349999999</v>
      </c>
      <c r="AG88">
        <v>134487.81349999999</v>
      </c>
      <c r="AH88">
        <v>134487.81349999999</v>
      </c>
      <c r="AI88">
        <v>134487.81349999999</v>
      </c>
      <c r="AJ88">
        <v>134487.81349999999</v>
      </c>
      <c r="AK88">
        <v>134487.81349999999</v>
      </c>
      <c r="AL88">
        <v>129674.3624</v>
      </c>
      <c r="AM88">
        <v>129674.3624</v>
      </c>
      <c r="AN88">
        <v>129674.3624</v>
      </c>
      <c r="AO88">
        <v>129674.3624</v>
      </c>
      <c r="AP88">
        <v>129674.3624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4678.4405580000002</v>
      </c>
      <c r="N29">
        <v>5418.2437220000002</v>
      </c>
      <c r="O29">
        <v>5428.2631220000003</v>
      </c>
      <c r="P29">
        <v>5225.4198660000002</v>
      </c>
      <c r="Q29">
        <v>4435.937379</v>
      </c>
      <c r="R29">
        <v>4497.4419989999997</v>
      </c>
      <c r="S29">
        <v>5069.0915240000004</v>
      </c>
      <c r="T29">
        <v>5206.922544</v>
      </c>
      <c r="U29">
        <v>5435.9771190000001</v>
      </c>
      <c r="V29">
        <v>4664.1727849999997</v>
      </c>
      <c r="W29">
        <v>6087.9649730000001</v>
      </c>
      <c r="X29">
        <v>6565.3936569999996</v>
      </c>
      <c r="Y29">
        <v>7240.0209539999996</v>
      </c>
      <c r="Z29">
        <v>7405.5804959999996</v>
      </c>
      <c r="AA29">
        <v>6323.1352859999997</v>
      </c>
      <c r="AB29">
        <v>5907.9740229999998</v>
      </c>
      <c r="AC29">
        <v>6036.0346310000004</v>
      </c>
      <c r="AD29">
        <v>7695.158735</v>
      </c>
      <c r="AE29">
        <v>9935.4829890000001</v>
      </c>
      <c r="AF29">
        <v>6575.0308910000003</v>
      </c>
      <c r="AG29">
        <v>6685.5529189999997</v>
      </c>
      <c r="AH29">
        <v>6989.4782779999996</v>
      </c>
      <c r="AI29">
        <v>7463.5341310000003</v>
      </c>
      <c r="AJ29">
        <v>7010.7223110000004</v>
      </c>
      <c r="AK29">
        <v>8308.5464819999997</v>
      </c>
      <c r="AL29">
        <v>8720.9482540000008</v>
      </c>
      <c r="AM29">
        <v>10345.725420000001</v>
      </c>
      <c r="AN29">
        <v>11699.235210000001</v>
      </c>
      <c r="AO29">
        <v>12508.63596</v>
      </c>
      <c r="AP29">
        <v>13179.1294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113.7496237</v>
      </c>
      <c r="O30">
        <v>310.68296620000001</v>
      </c>
      <c r="P30">
        <v>890.31810789999997</v>
      </c>
      <c r="Q30">
        <v>1018.4991209999999</v>
      </c>
      <c r="R30">
        <v>1357.9740959999999</v>
      </c>
      <c r="S30">
        <v>1887.035316</v>
      </c>
      <c r="T30">
        <v>2150.8264690000001</v>
      </c>
      <c r="U30">
        <v>2150.8264690000001</v>
      </c>
      <c r="V30">
        <v>2242.6534670000001</v>
      </c>
      <c r="W30">
        <v>2372.096344</v>
      </c>
      <c r="X30">
        <v>2593.3662180000001</v>
      </c>
      <c r="Y30">
        <v>2667.1228420000002</v>
      </c>
      <c r="Z30">
        <v>2740.8794670000002</v>
      </c>
      <c r="AA30">
        <v>2888.3927170000002</v>
      </c>
      <c r="AB30">
        <v>3035.9059659999998</v>
      </c>
      <c r="AC30">
        <v>3014.085055</v>
      </c>
      <c r="AD30">
        <v>3330.9324649999999</v>
      </c>
      <c r="AE30">
        <v>3635.7912679999999</v>
      </c>
      <c r="AF30">
        <v>3230.9349229999998</v>
      </c>
      <c r="AG30">
        <v>3375.4222030000001</v>
      </c>
      <c r="AH30">
        <v>3666.1906370000002</v>
      </c>
      <c r="AI30">
        <v>3736.4971820000001</v>
      </c>
      <c r="AJ30">
        <v>4216.0119619999996</v>
      </c>
      <c r="AK30">
        <v>4363.5252110000001</v>
      </c>
      <c r="AL30">
        <v>4511.0384599999998</v>
      </c>
      <c r="AM30">
        <v>4596.1192209999999</v>
      </c>
      <c r="AN30">
        <v>4876.7338650000002</v>
      </c>
      <c r="AO30">
        <v>5234.1885860000002</v>
      </c>
      <c r="AP30">
        <v>5481.0085769999996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2296.0022049999998</v>
      </c>
      <c r="X31">
        <v>2680.9933540000002</v>
      </c>
      <c r="Y31">
        <v>2616.8250910000002</v>
      </c>
      <c r="Z31">
        <v>2627.7305339999998</v>
      </c>
      <c r="AA31">
        <v>2800.6898190000002</v>
      </c>
      <c r="AB31">
        <v>2501.891576</v>
      </c>
      <c r="AC31">
        <v>2475.7918869999999</v>
      </c>
      <c r="AD31">
        <v>3016.79673</v>
      </c>
      <c r="AE31">
        <v>3644.289949</v>
      </c>
      <c r="AF31">
        <v>2574.6608409999999</v>
      </c>
      <c r="AG31">
        <v>2313.0077510000001</v>
      </c>
      <c r="AH31">
        <v>2453.1453379999998</v>
      </c>
      <c r="AI31">
        <v>2453.1453379999998</v>
      </c>
      <c r="AJ31">
        <v>3025.4967459999998</v>
      </c>
      <c r="AK31">
        <v>2453.1453379999998</v>
      </c>
      <c r="AL31">
        <v>2742.8167210000001</v>
      </c>
      <c r="AM31">
        <v>3597.8481539999998</v>
      </c>
      <c r="AN31">
        <v>3597.8481539999998</v>
      </c>
      <c r="AO31">
        <v>3727.080297</v>
      </c>
      <c r="AP31">
        <v>3856.3124400000002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1667.403757</v>
      </c>
      <c r="N32">
        <v>1841.580252</v>
      </c>
      <c r="O32">
        <v>1858.379019</v>
      </c>
      <c r="P32">
        <v>2177.400858</v>
      </c>
      <c r="Q32">
        <v>2132.990217</v>
      </c>
      <c r="R32">
        <v>2177.400858</v>
      </c>
      <c r="S32">
        <v>2314.8332070000001</v>
      </c>
      <c r="T32">
        <v>2222.4884050000001</v>
      </c>
      <c r="U32">
        <v>2179.6561489999999</v>
      </c>
      <c r="V32">
        <v>2173.8335619999998</v>
      </c>
      <c r="W32">
        <v>1714.891693</v>
      </c>
      <c r="X32">
        <v>1614.670269</v>
      </c>
      <c r="Y32">
        <v>1614.670269</v>
      </c>
      <c r="Z32">
        <v>1230.1622239999999</v>
      </c>
      <c r="AA32">
        <v>1230.1622239999999</v>
      </c>
      <c r="AB32">
        <v>1230.1622239999999</v>
      </c>
      <c r="AC32">
        <v>1174.0655039999999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992.76416870000003</v>
      </c>
      <c r="AL32">
        <v>992.76416870000003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1291.267071</v>
      </c>
      <c r="I35">
        <v>1362.47928</v>
      </c>
      <c r="J35">
        <v>1278.2574480000001</v>
      </c>
      <c r="K35">
        <v>1278.2574480000001</v>
      </c>
      <c r="L35">
        <v>1177.143632</v>
      </c>
      <c r="M35">
        <v>1278.2574480000001</v>
      </c>
      <c r="N35">
        <v>1336.373323</v>
      </c>
      <c r="O35">
        <v>1720.2960519999999</v>
      </c>
      <c r="P35">
        <v>1772.114286</v>
      </c>
      <c r="Q35">
        <v>1772.1094290000001</v>
      </c>
      <c r="R35">
        <v>1772.1094290000001</v>
      </c>
      <c r="S35">
        <v>1819.709192</v>
      </c>
      <c r="T35">
        <v>1935.549246</v>
      </c>
      <c r="U35">
        <v>1836.375747</v>
      </c>
      <c r="V35">
        <v>1828.892051</v>
      </c>
      <c r="W35">
        <v>1405.7136250000001</v>
      </c>
      <c r="X35">
        <v>1314.307714</v>
      </c>
      <c r="Y35">
        <v>1343.710055</v>
      </c>
      <c r="Z35">
        <v>1267.302907</v>
      </c>
      <c r="AA35">
        <v>1299.9210290000001</v>
      </c>
      <c r="AB35">
        <v>1284.2255970000001</v>
      </c>
      <c r="AC35">
        <v>1144.477339</v>
      </c>
      <c r="AD35">
        <v>1158.8913560000001</v>
      </c>
      <c r="AE35">
        <v>1123.203188</v>
      </c>
      <c r="AF35">
        <v>1033.8841299999999</v>
      </c>
      <c r="AG35">
        <v>1068.131836</v>
      </c>
      <c r="AH35">
        <v>1102.3009709999999</v>
      </c>
      <c r="AI35">
        <v>1136.2005340000001</v>
      </c>
      <c r="AJ35">
        <v>1169.7507069999999</v>
      </c>
      <c r="AK35">
        <v>1202.866802</v>
      </c>
      <c r="AL35">
        <v>1224.5821880000001</v>
      </c>
      <c r="AM35">
        <v>1400.063993</v>
      </c>
      <c r="AN35">
        <v>1431.277112</v>
      </c>
      <c r="AO35">
        <v>1461.722859</v>
      </c>
      <c r="AP35">
        <v>1491.120146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10548.346939999999</v>
      </c>
      <c r="I40">
        <v>11406.24935</v>
      </c>
      <c r="J40">
        <v>7889.6684610000002</v>
      </c>
      <c r="K40">
        <v>8815.5334610000009</v>
      </c>
      <c r="L40">
        <v>9745.8233770000006</v>
      </c>
      <c r="M40">
        <v>11005.86289</v>
      </c>
      <c r="N40">
        <v>11643.459129999999</v>
      </c>
      <c r="O40">
        <v>12455.43922</v>
      </c>
      <c r="P40">
        <v>13052.41121</v>
      </c>
      <c r="Q40">
        <v>12177.373170000001</v>
      </c>
      <c r="R40">
        <v>12622.76341</v>
      </c>
      <c r="S40">
        <v>13687.94882</v>
      </c>
      <c r="T40">
        <v>14113.06625</v>
      </c>
      <c r="U40">
        <v>14200.11507</v>
      </c>
      <c r="V40">
        <v>13506.83145</v>
      </c>
      <c r="W40">
        <v>13876.66884</v>
      </c>
      <c r="X40">
        <v>14768.73121</v>
      </c>
      <c r="Y40">
        <v>15482.34921</v>
      </c>
      <c r="Z40">
        <v>15271.655629999999</v>
      </c>
      <c r="AA40">
        <v>14542.30107</v>
      </c>
      <c r="AB40">
        <v>13960.159390000001</v>
      </c>
      <c r="AC40">
        <v>13844.45442</v>
      </c>
      <c r="AD40">
        <v>16431.941510000001</v>
      </c>
      <c r="AE40">
        <v>19628.572</v>
      </c>
      <c r="AF40">
        <v>14644.67301</v>
      </c>
      <c r="AG40">
        <v>14659.18233</v>
      </c>
      <c r="AH40">
        <v>15428.182849999999</v>
      </c>
      <c r="AI40">
        <v>16006.444810000001</v>
      </c>
      <c r="AJ40">
        <v>16639.049350000001</v>
      </c>
      <c r="AK40">
        <v>17320.848000000002</v>
      </c>
      <c r="AL40">
        <v>18192.149789999999</v>
      </c>
      <c r="AM40">
        <v>20998.164349999999</v>
      </c>
      <c r="AN40">
        <v>22663.501909999999</v>
      </c>
      <c r="AO40">
        <v>23990.03527</v>
      </c>
      <c r="AP40">
        <v>25065.97813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1185.3832480000001</v>
      </c>
      <c r="Q43">
        <v>1490.201472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201.5355098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413.07629809999997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10139.508250000001</v>
      </c>
      <c r="N52">
        <v>10836.72</v>
      </c>
      <c r="O52">
        <v>10836.72</v>
      </c>
      <c r="P52">
        <v>10886.850350000001</v>
      </c>
      <c r="Q52">
        <v>11191.66857</v>
      </c>
      <c r="R52">
        <v>11348.27058</v>
      </c>
      <c r="S52">
        <v>11457.472250000001</v>
      </c>
      <c r="T52">
        <v>11457.472250000001</v>
      </c>
      <c r="U52">
        <v>4459.2373429999998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142.7126877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183.3061715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107946.9339</v>
      </c>
      <c r="U77">
        <v>123555.2884</v>
      </c>
      <c r="V77">
        <v>123555.2884</v>
      </c>
      <c r="W77">
        <v>128745.2243</v>
      </c>
      <c r="X77">
        <v>128745.2243</v>
      </c>
      <c r="Y77">
        <v>128745.2243</v>
      </c>
      <c r="Z77">
        <v>128745.2243</v>
      </c>
      <c r="AA77">
        <v>128745.2243</v>
      </c>
      <c r="AB77">
        <v>131178.52770000001</v>
      </c>
      <c r="AC77">
        <v>131178.52770000001</v>
      </c>
      <c r="AD77">
        <v>131178.52770000001</v>
      </c>
      <c r="AE77">
        <v>131178.52770000001</v>
      </c>
      <c r="AF77">
        <v>131178.52770000001</v>
      </c>
      <c r="AG77">
        <v>131178.52770000001</v>
      </c>
      <c r="AH77">
        <v>131178.52770000001</v>
      </c>
      <c r="AI77">
        <v>131178.52770000001</v>
      </c>
      <c r="AJ77">
        <v>131178.52770000001</v>
      </c>
      <c r="AK77">
        <v>131178.52770000001</v>
      </c>
      <c r="AL77">
        <v>129674.3624</v>
      </c>
      <c r="AM77">
        <v>129674.3624</v>
      </c>
      <c r="AN77">
        <v>129674.3624</v>
      </c>
      <c r="AO77">
        <v>129674.3624</v>
      </c>
      <c r="AP77">
        <v>129674.3624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8462.1272000000008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5902.2659640000002</v>
      </c>
      <c r="U79">
        <v>5902.2659640000002</v>
      </c>
      <c r="V79">
        <v>5902.2659640000002</v>
      </c>
      <c r="W79">
        <v>3536.086859</v>
      </c>
      <c r="X79">
        <v>3455.0547660000002</v>
      </c>
      <c r="Y79">
        <v>3536.086859</v>
      </c>
      <c r="Z79">
        <v>3536.086859</v>
      </c>
      <c r="AA79">
        <v>3455.0547660000002</v>
      </c>
      <c r="AB79">
        <v>3228.2536660000001</v>
      </c>
      <c r="AC79">
        <v>3228.2536660000001</v>
      </c>
      <c r="AD79">
        <v>3228.2536660000001</v>
      </c>
      <c r="AE79">
        <v>3228.2536660000001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90620.989509999999</v>
      </c>
      <c r="J88">
        <v>94643.714789999998</v>
      </c>
      <c r="K88">
        <v>97610.442469999995</v>
      </c>
      <c r="L88">
        <v>98467.543059999996</v>
      </c>
      <c r="M88">
        <v>98619.54277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118039.1287</v>
      </c>
      <c r="T88">
        <v>124335.68030000001</v>
      </c>
      <c r="U88">
        <v>139944.03479999999</v>
      </c>
      <c r="V88">
        <v>139944.03479999999</v>
      </c>
      <c r="W88">
        <v>134902.1986</v>
      </c>
      <c r="X88">
        <v>134821.16649999999</v>
      </c>
      <c r="Y88">
        <v>134902.1986</v>
      </c>
      <c r="Z88">
        <v>134902.1986</v>
      </c>
      <c r="AA88">
        <v>134821.16649999999</v>
      </c>
      <c r="AB88">
        <v>134406.78140000001</v>
      </c>
      <c r="AC88">
        <v>134406.78140000001</v>
      </c>
      <c r="AD88">
        <v>134406.78140000001</v>
      </c>
      <c r="AE88">
        <v>134406.78140000001</v>
      </c>
      <c r="AF88">
        <v>134406.78140000001</v>
      </c>
      <c r="AG88">
        <v>134406.78140000001</v>
      </c>
      <c r="AH88">
        <v>134406.78140000001</v>
      </c>
      <c r="AI88">
        <v>134406.78140000001</v>
      </c>
      <c r="AJ88">
        <v>134406.78140000001</v>
      </c>
      <c r="AK88">
        <v>134406.78140000001</v>
      </c>
      <c r="AL88">
        <v>129674.3624</v>
      </c>
      <c r="AM88">
        <v>129674.3624</v>
      </c>
      <c r="AN88">
        <v>129674.3624</v>
      </c>
      <c r="AO88">
        <v>129674.3624</v>
      </c>
      <c r="AP88">
        <v>129674.3624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574924.1878381843</v>
      </c>
      <c r="E7" t="s">
        <v>651</v>
      </c>
      <c r="H7">
        <v>2641.405999999959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1670.1981410000001</v>
      </c>
      <c r="D35">
        <v>3173.6761860000001</v>
      </c>
      <c r="E35">
        <v>107.1491439</v>
      </c>
      <c r="F35">
        <v>990.80550140000003</v>
      </c>
      <c r="G35">
        <v>2872.186404</v>
      </c>
      <c r="H35">
        <v>116.3986857</v>
      </c>
    </row>
    <row r="36" spans="2:8" x14ac:dyDescent="0.25">
      <c r="B36" t="s">
        <v>38</v>
      </c>
      <c r="C36">
        <v>2628.505099</v>
      </c>
      <c r="D36">
        <v>2481.141361</v>
      </c>
      <c r="F36">
        <v>2920.7981380000001</v>
      </c>
      <c r="G36">
        <v>3260.7957099999999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B146E09-4EEC-4ADB-B55B-F85F5D9AFE38}"/>
</file>

<file path=customXml/itemProps2.xml><?xml version="1.0" encoding="utf-8"?>
<ds:datastoreItem xmlns:ds="http://schemas.openxmlformats.org/officeDocument/2006/customXml" ds:itemID="{6991761E-9F65-4AE5-B493-A372E6B68FBC}"/>
</file>

<file path=customXml/itemProps3.xml><?xml version="1.0" encoding="utf-8"?>
<ds:datastoreItem xmlns:ds="http://schemas.openxmlformats.org/officeDocument/2006/customXml" ds:itemID="{3E962E95-3274-426E-BF82-C173B45244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2020-03-26T18:33:25Z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