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Novas rodadas\RODADAS FEVEREIRO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0" r:id="rId38"/>
    <pivotCache cacheId="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<sst xmlns="http://schemas.openxmlformats.org/spreadsheetml/2006/main" count="12745" uniqueCount="824">
  <si>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</si>
  <si>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</si>
  <si>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</si>
  <si>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</si>
  <si>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</si>
  <si>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</si>
  <si>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</si>
  <si>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</si>
  <si>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</si>
  <si>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</si>
  <si>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</si>
  <si>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</si>
  <si>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</si>
  <si>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</si>
  <si>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</si>
  <si>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</si>
  <si>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</si>
  <si>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</si>
  <si>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</si>
  <si>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</si>
  <si>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</si>
  <si>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</si>
  <si>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</si>
  <si>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</si>
  <si>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</si>
  <si>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</si>
  <si>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</si>
  <si>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</si>
  <si>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</si>
  <si>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</si>
  <si>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</si>
  <si>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</si>
  <si>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</si>
  <si>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</si>
  <si>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</si>
  <si>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</si>
  <si>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</si>
  <si>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</si>
  <si>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</si>
  <si>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</si>
  <si>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</si>
  <si>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</si>
  <si>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</si>
  <si>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</si>
  <si>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</si>
  <si>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</si>
  <si>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</si>
  <si>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</si>
  <si>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</si>
  <si>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</si>
  <si>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</si>
  <si>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</si>
  <si>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</si>
  <si>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</si>
  <si>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</si>
  <si>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</si>
  <si>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</si>
  <si>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</si>
  <si>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</si>
  <si>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</si>
  <si>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</si>
  <si>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</si>
  <si>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</si>
  <si>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</si>
  <si>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</si>
  <si>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</si>
  <si>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</si>
  <si>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</si>
  <si>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</si>
  <si>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</si>
  <si>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</si>
  <si>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</si>
  <si>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</si>
  <si>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</si>
  <si>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</si>
  <si>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</si>
  <si>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</si>
  <si>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</si>
  <si>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</si>
  <si>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</si>
  <si>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</si>
  <si>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</si>
  <si>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</si>
  <si>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</si>
  <si>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</si>
  <si>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</si>
  <si>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</si>
  <si>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</si>
  <si>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</si>
  <si>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</si>
  <si>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</si>
  <si>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</si>
  <si>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</si>
  <si>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</si>
  <si>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</si>
  <si>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</si>
  <si>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</si>
  <si>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</si>
  <si>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</si>
  <si>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</si>
  <si>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</si>
  <si>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</si>
  <si>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</si>
  <si>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</si>
  <si>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</si>
  <si>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</si>
  <si>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</si>
  <si>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</si>
  <si>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</si>
  <si>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</si>
  <si>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</si>
  <si>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</si>
  <si>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</si>
  <si>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</si>
  <si>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</si>
  <si>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</si>
  <si>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</si>
  <si>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</si>
  <si>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</si>
  <si>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</si>
  <si>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</si>
  <si>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</si>
  <si>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</si>
  <si>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</si>
  <si>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</si>
  <si>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</si>
  <si>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</si>
  <si>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</si>
  <si>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</si>
  <si>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</si>
  <si>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</si>
  <si>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</si>
  <si>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</si>
  <si>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</si>
  <si>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</si>
  <si>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</si>
  <si>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</si>
  <si>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</si>
  <si>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</si>
  <si>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</si>
  <si>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</si>
  <si>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</si>
  <si>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</si>
  <si>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</si>
  <si>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</si>
  <si>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</si>
  <si>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</si>
  <si>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</si>
  <si>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</si>
  <si>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</si>
  <si>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</si>
  <si>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</si>
  <si>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</si>
  <si>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</si>
  <si>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</si>
  <si>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</si>
  <si>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</si>
  <si>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</si>
  <si>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</si>
  <si>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</si>
  <si>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</si>
  <si>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</si>
  <si>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</si>
  <si>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</si>
  <si>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</si>
  <si>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</si>
  <si>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</si>
  <si>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</si>
  <si>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</si>
  <si>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</si>
  <si>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</si>
  <si>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</si>
  <si>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</si>
  <si>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</si>
  <si>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</si>
  <si>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</si>
  <si>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</si>
  <si>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</si>
  <si>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</si>
  <si>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</si>
  <si>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</si>
  <si>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</si>
  <si>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</si>
  <si>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</si>
  <si>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</si>
  <si>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</si>
  <si>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</si>
  <si>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</si>
  <si>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</si>
  <si>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</si>
  <si>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</si>
  <si>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</si>
  <si>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</si>
  <si>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</si>
  <si>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</si>
  <si>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</si>
  <si>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</si>
  <si>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</si>
  <si>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</si>
  <si>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</si>
  <si>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</si>
  <si>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</si>
  <si>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</si>
  <si>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</si>
  <si>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</si>
  <si>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</si>
  <si>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</si>
  <si>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</si>
  <si>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</si>
  <si>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</si>
  <si>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</si>
  <si>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</si>
  <si>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</si>
  <si>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</si>
  <si>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</si>
  <si>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</si>
  <si>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</si>
  <si>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</si>
  <si>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</si>
  <si>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</si>
  <si>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</si>
  <si>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</si>
  <si>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</si>
  <si>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</si>
  <si>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</si>
  <si>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</si>
  <si>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</si>
  <si>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</si>
  <si>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</si>
  <si>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</si>
  <si>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</si>
  <si>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</si>
  <si>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</si>
  <si>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</si>
  <si>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</si>
  <si>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</si>
  <si>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</si>
  <si>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</si>
  <si>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</si>
  <si>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</si>
  <si>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</si>
  <si>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</si>
  <si>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</si>
  <si>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</si>
  <si>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</si>
  <si>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</si>
  <si>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</si>
  <si>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</si>
  <si>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</si>
  <si>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</si>
  <si>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</si>
  <si>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</si>
  <si>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</si>
  <si>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</si>
  <si>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</si>
  <si>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</si>
  <si>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</si>
  <si>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</si>
  <si>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</si>
  <si>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</si>
  <si>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</si>
  <si>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</si>
  <si>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</si>
  <si>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</si>
  <si>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</si>
  <si>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</si>
  <si>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</si>
  <si>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</si>
  <si>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</si>
  <si>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</si>
  <si>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</si>
  <si>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</si>
  <si>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</si>
  <si>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</si>
  <si>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</si>
  <si>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</si>
  <si>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</si>
  <si>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</si>
  <si>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</si>
  <si>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</si>
  <si>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</si>
  <si>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</si>
  <si>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</si>
  <si>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</si>
  <si>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</si>
  <si>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</si>
  <si>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</si>
  <si>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</si>
  <si>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</si>
  <si>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</si>
  <si>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</si>
  <si>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</si>
  <si>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</si>
  <si>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</si>
  <si>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</si>
  <si>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</si>
  <si>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</si>
  <si>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</si>
  <si>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</si>
  <si>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</si>
  <si>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</si>
  <si>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</si>
  <si>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</si>
  <si>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</si>
  <si>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</si>
  <si>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</si>
  <si>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</si>
  <si>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</si>
  <si>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</si>
  <si>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</si>
  <si>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</si>
  <si>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</si>
  <si>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</si>
  <si>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</si>
  <si>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</si>
  <si>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</si>
  <si>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</si>
  <si>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</si>
  <si>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</si>
  <si>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</si>
  <si>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</si>
  <si>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</si>
  <si>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</si>
  <si>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</si>
  <si>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</si>
  <si>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</si>
  <si>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</si>
  <si>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</si>
  <si>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</si>
  <si>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</si>
  <si>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</si>
  <si>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</si>
  <si>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</si>
  <si>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</si>
  <si>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</si>
  <si>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</si>
  <si>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</si>
  <si>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</si>
  <si>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</si>
  <si>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</si>
  <si>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</si>
  <si>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</si>
  <si>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</si>
  <si>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</si>
  <si>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</si>
  <si>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</si>
  <si>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</si>
  <si>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</si>
  <si>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</si>
  <si>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</si>
  <si>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</si>
  <si>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</si>
  <si>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</si>
  <si>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</si>
  <si>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</si>
  <si>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</si>
  <si>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</si>
  <si>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</si>
  <si>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</si>
  <si>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</si>
  <si>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</si>
  <si>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</si>
  <si>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</si>
  <si>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</si>
  <si>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</si>
  <si>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</si>
  <si>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</si>
  <si>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</si>
  <si>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</si>
  <si>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</si>
  <si>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</si>
  <si>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</si>
  <si>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</si>
  <si>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</si>
  <si>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</si>
  <si>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</si>
  <si>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</si>
  <si>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</si>
  <si>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</si>
  <si>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</si>
  <si>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</si>
  <si>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</si>
  <si>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</si>
  <si>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</si>
  <si>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</si>
  <si>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</si>
  <si>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</si>
  <si>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</si>
  <si>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</si>
  <si>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</si>
  <si>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</si>
  <si>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</si>
  <si>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</si>
  <si>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</si>
  <si>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</si>
  <si>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</si>
  <si>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</si>
  <si>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</si>
  <si>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</si>
  <si>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</si>
  <si>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</si>
  <si>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</si>
  <si>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</si>
  <si>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</si>
  <si>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</si>
  <si>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</si>
  <si>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</si>
  <si>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</si>
  <si>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</si>
  <si>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</si>
  <si>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</si>
  <si>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</si>
  <si>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</si>
  <si>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</si>
  <si>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</si>
  <si>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</si>
  <si>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</si>
  <si>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</si>
  <si>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</si>
  <si>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</si>
  <si>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</si>
  <si>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</si>
  <si>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</si>
  <si>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</si>
  <si>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</si>
  <si>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</si>
  <si>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</si>
  <si>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</si>
  <si>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</si>
  <si>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</si>
  <si>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</si>
  <si>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</si>
  <si>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</si>
  <si>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</si>
  <si>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</si>
  <si>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</si>
  <si>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</si>
  <si>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</si>
  <si>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</si>
  <si>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</si>
  <si>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</si>
  <si>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</si>
  <si>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</si>
  <si>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</si>
  <si>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</si>
  <si>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</si>
  <si>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</si>
  <si>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</si>
  <si>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</si>
  <si>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</si>
  <si>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</si>
  <si>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</si>
  <si>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</si>
  <si>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</si>
  <si>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</si>
  <si>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</si>
  <si>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</si>
  <si>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</si>
  <si>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</si>
  <si>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</si>
  <si>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</si>
  <si>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</si>
  <si>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</si>
  <si>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</si>
  <si>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</si>
  <si>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</si>
  <si>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</si>
  <si>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</si>
  <si>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</si>
  <si>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</si>
  <si>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</si>
  <si>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</si>
  <si>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</si>
  <si>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</si>
  <si>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</si>
  <si>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</si>
  <si>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</si>
  <si>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</si>
  <si>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</si>
  <si>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</si>
  <si>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</si>
  <si>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</si>
  <si>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</si>
  <si>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</si>
  <si>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</si>
  <si>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</si>
  <si>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</si>
  <si>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</si>
  <si>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</si>
  <si>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</si>
  <si>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</si>
  <si>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</si>
  <si>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</si>
  <si>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</si>
  <si>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</si>
  <si>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</si>
  <si>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</si>
  <si>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</si>
  <si>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</si>
  <si>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</si>
  <si>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</si>
  <si>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</si>
  <si>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</si>
  <si>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</si>
  <si>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</si>
  <si>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</si>
  <si>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</si>
  <si>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</si>
  <si>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</si>
  <si>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</si>
  <si>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</si>
  <si>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</si>
  <si>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</si>
  <si>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</si>
  <si>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</si>
  <si>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</si>
  <si>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</si>
  <si>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</si>
  <si>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</si>
  <si>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</si>
  <si>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</si>
  <si>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</si>
  <si>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</si>
  <si>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</si>
  <si>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</si>
  <si>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</si>
  <si>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</si>
  <si>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</si>
  <si>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</si>
  <si>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</si>
  <si>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</si>
  <si>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</si>
  <si>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</si>
  <si>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</si>
  <si>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</si>
  <si>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</si>
  <si>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</si>
  <si>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</si>
  <si>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</si>
  <si>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</si>
  <si>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</si>
  <si>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</si>
  <si>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</si>
  <si>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</si>
  <si>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</si>
  <si>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</si>
  <si>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</si>
  <si>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</si>
  <si>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</si>
  <si>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</si>
  <si>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</si>
  <si>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</si>
  <si>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</si>
  <si>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</si>
  <si>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</si>
  <si>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</si>
  <si>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</si>
  <si>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</si>
  <si>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</si>
  <si>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</si>
  <si>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</si>
  <si>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</si>
  <si>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</si>
  <si>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</si>
  <si>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</si>
  <si>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</si>
  <si>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</si>
  <si>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</si>
  <si>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</si>
  <si>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</si>
  <si>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</si>
  <si>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</si>
  <si>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</si>
  <si>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</si>
  <si>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</si>
  <si>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</si>
  <si>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</si>
  <si>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</si>
  <si>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</si>
  <si>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</si>
  <si>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</si>
  <si>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</si>
  <si>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</si>
  <si>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</si>
  <si>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</si>
  <si>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</si>
  <si>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</si>
  <si>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</si>
  <si>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</si>
  <si>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</si>
  <si>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</si>
  <si>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</si>
  <si>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</si>
  <si>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</si>
  <si>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</si>
  <si>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</si>
  <si>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</si>
  <si>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</si>
  <si>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</si>
  <si>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</si>
  <si>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</si>
  <si>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</si>
  <si>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</si>
  <si>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</si>
  <si>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</si>
  <si>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</si>
  <si>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</si>
  <si>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</si>
  <si>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</si>
  <si>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</si>
  <si>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</si>
  <si>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</si>
  <si>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</si>
  <si>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</si>
  <si>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</si>
  <si>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</si>
  <si>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</si>
  <si>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</si>
  <si>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</si>
  <si>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</si>
  <si>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</si>
  <si>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</si>
  <si>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</si>
  <si>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</si>
  <si>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</si>
  <si>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</si>
  <si>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</si>
  <si>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</si>
  <si>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</si>
  <si>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</si>
  <si>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</si>
  <si>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</si>
  <si>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</si>
  <si>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</si>
  <si>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</si>
  <si>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</si>
  <si>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</si>
  <si>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</si>
  <si>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</si>
  <si>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</si>
  <si>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</si>
  <si>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</si>
  <si>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</si>
  <si>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</si>
  <si>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</si>
  <si>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</si>
  <si>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</si>
  <si>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</si>
  <si>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</si>
  <si>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</si>
  <si>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</si>
  <si>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</si>
  <si>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</si>
  <si>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</si>
  <si>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</si>
  <si>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</si>
  <si>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</si>
  <si>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</si>
  <si>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</si>
  <si>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</si>
  <si>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</si>
  <si>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</si>
  <si>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</si>
  <si>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</si>
  <si>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</si>
  <si>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</si>
  <si>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</si>
  <si>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</si>
  <si>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</si>
  <si>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</si>
  <si>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</si>
  <si>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</si>
  <si>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</si>
  <si>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</si>
  <si>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</si>
  <si>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</si>
  <si>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</si>
  <si>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</si>
  <si>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</si>
  <si>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</si>
  <si>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</si>
  <si>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</si>
  <si>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</si>
  <si>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</si>
  <si>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</si>
  <si>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</si>
  <si>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</si>
  <si>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</si>
  <si>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</si>
  <si>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</si>
  <si>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</si>
  <si>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</si>
  <si>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</si>
  <si>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</si>
  <si>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</si>
  <si>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</si>
  <si>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</si>
  <si>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</si>
  <si>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</si>
  <si>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</si>
  <si>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</si>
  <si>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</si>
  <si>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</si>
  <si>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</si>
  <si>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</si>
  <si>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</si>
  <si>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</si>
  <si>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</si>
  <si>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</si>
  <si>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</si>
  <si>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</si>
  <si>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</si>
  <si>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</si>
  <si>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</si>
  <si>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</si>
  <si>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</si>
  <si>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</si>
  <si>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</si>
  <si>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</si>
  <si>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</si>
  <si>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</si>
  <si>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</si>
  <si>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</si>
  <si>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</si>
  <si>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</si>
  <si>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</si>
  <si>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</si>
  <si>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</si>
  <si>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</si>
  <si>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</si>
  <si>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</si>
  <si>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</si>
  <si>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</si>
  <si>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</si>
  <si>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</si>
  <si>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</si>
  <si>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</si>
  <si>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</si>
  <si>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</si>
  <si>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</si>
  <si>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</si>
  <si>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</si>
  <si>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</si>
  <si>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</si>
  <si>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</si>
  <si>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</si>
  <si>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</si>
  <si>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</si>
  <si>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</si>
  <si>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</si>
  <si>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</si>
  <si>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</si>
  <si>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</si>
  <si>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</si>
  <si>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</si>
  <si>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</si>
  <si>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</si>
  <si>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</si>
  <si>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</si>
  <si>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</si>
  <si>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</si>
  <si>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</si>
  <si>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</si>
  <si>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</si>
  <si>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</si>
  <si>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</si>
  <si>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</si>
  <si>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</si>
  <si>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</si>
  <si>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</si>
  <si>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</si>
  <si>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</si>
  <si>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AC/RO/Mad-SE_1500__kV_344</t>
  </si>
  <si>
    <t>AC/RO/Mad-SE_1500__kV_363</t>
  </si>
  <si>
    <t>AC/RO/Mad-SE_1500__kV_370</t>
  </si>
  <si>
    <t>AC/RO/Mad-SE_1500__kV_368</t>
  </si>
  <si>
    <t>AC/RO/Mad-SE_1500__kV_342</t>
  </si>
  <si>
    <t>AC/RO/Mad-SE_1500__kV_341</t>
  </si>
  <si>
    <t>AC/RO/Mad-SE_1500__kV_351</t>
  </si>
  <si>
    <t>AC/RO/Mad-SE_1500__kV_369</t>
  </si>
  <si>
    <t>AC/RO/Mad-SE_1500__kV_334</t>
  </si>
  <si>
    <t>AC/RO/Mad-SE_1500__kV_322</t>
  </si>
  <si>
    <t>AC/RO/Mad-SE_1500__kV_321</t>
  </si>
  <si>
    <t>AC/RO/Mad-SE_1500__kV_328</t>
  </si>
  <si>
    <t>AC/RO/Mad-SE_1500__kV_360</t>
  </si>
  <si>
    <t>AC/RO/Mad-SE_1500__kV_325</t>
  </si>
  <si>
    <t>AC/RO/Mad-SE_1500__kV_348</t>
  </si>
  <si>
    <t>AC/RO/Mad-SE_1500__kV_326</t>
  </si>
  <si>
    <t>AC/RO/Mad-SE_1500__kV_337</t>
  </si>
  <si>
    <t>AC/RO/Mad-SE_1500__kV_359</t>
  </si>
  <si>
    <t>AC/RO/Mad-SE_1500__kV_331</t>
  </si>
  <si>
    <t>AC/RO/Mad-SE_1500__kV_330</t>
  </si>
  <si>
    <t>AC/RO/Mad-SE_1500__kV_358</t>
  </si>
  <si>
    <t>AC/RO/Mad-SE_1500__kV_357</t>
  </si>
  <si>
    <t>AC/RO/Mad-SE_1500__kV_345</t>
  </si>
  <si>
    <t>AC/RO/Mad-SE_1500__kV_343</t>
  </si>
  <si>
    <t>AC/RO/Mad-SE_1500__kV_329</t>
  </si>
  <si>
    <t>AC/RO/Mad-SE_1500__kV_335</t>
  </si>
  <si>
    <t>AC/RO/Mad-SE_1500__kV_323</t>
  </si>
  <si>
    <t>AC/RO/Mad-SE_1500__kV_320</t>
  </si>
  <si>
    <t>AC/RO/Mad-SE_1500__kV_327</t>
  </si>
  <si>
    <t>AC/RO/Mad-SE_1500__kV_362</t>
  </si>
  <si>
    <t>AC/RO/Mad-SE_1500__kV_324</t>
  </si>
  <si>
    <t>AC/RO/Mad-SE_1500__kV_355</t>
  </si>
  <si>
    <t>AC/RO/Mad-SE_1500__kV_336</t>
  </si>
  <si>
    <t>AC/RO/Mad-SE_1500__kV_364</t>
  </si>
  <si>
    <t>AC/RO/Mad-SE_1500__kV_356</t>
  </si>
  <si>
    <t>AC/RO/Mad-SE_1500__kV_339</t>
  </si>
  <si>
    <t>AC/RO/Mad-SE_1500__kV_347</t>
  </si>
  <si>
    <t>AC/RO/Mad-SE_1500__kV_346</t>
  </si>
  <si>
    <t>AC/RO/Mad-SE_1500__kV_340</t>
  </si>
  <si>
    <t>AC/RO/Mad-SE_1500__kV_319</t>
  </si>
  <si>
    <t>AC/RO/Mad-SE_1500__kV_354</t>
  </si>
  <si>
    <t>AC/RO/Mad-SE_1500__kV_333</t>
  </si>
  <si>
    <t>AC/RO/Mad-SE_1500__kV_350</t>
  </si>
  <si>
    <t>AC/RO/Mad-SE_1500__kV_353</t>
  </si>
  <si>
    <t>AC/RO/Mad-SE_1500__kV_352</t>
  </si>
  <si>
    <t>AC/RO/Mad-SE_1500__kV_361</t>
  </si>
  <si>
    <t>AC/RO/Mad-SE_1500__kV_349</t>
  </si>
  <si>
    <t>AC/RO/Mad-SE_1500__kV_338</t>
  </si>
  <si>
    <t>AC/RO/Mad-SE_1500__kV_366</t>
  </si>
  <si>
    <t>AC/RO/Mad-SE_1500__kV_367</t>
  </si>
  <si>
    <t>AC/RO/Mad-SE_1500__kV_365</t>
  </si>
  <si>
    <t>AC/RO/Mad-SE_1500__kV_332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</si>
</sst>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154899.05429999999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28438</c:v>
                </c:pt>
                <c:pt idx="5">
                  <c:v>96658.574189999999</c:v>
                </c:pt>
                <c:pt idx="6">
                  <c:v>44333.83943</c:v>
                </c:pt>
                <c:pt idx="7">
                  <c:v>490</c:v>
                </c:pt>
                <c:pt idx="8">
                  <c:v>55791.750055000004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42688.371100000004</c:v>
                </c:pt>
                <c:pt idx="1">
                  <c:v>10244.875</c:v>
                </c:pt>
                <c:pt idx="2">
                  <c:v>6729.2901999999885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13498.076959999999</c:v>
                </c:pt>
                <c:pt idx="1">
                  <c:v>2022.0556199999999</c:v>
                </c:pt>
                <c:pt idx="2">
                  <c:v>918.2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29377.097973</c:v>
                </c:pt>
                <c:pt idx="1">
                  <c:v>25664.626062599997</c:v>
                </c:pt>
                <c:pt idx="2">
                  <c:v>35060.690154399999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6906.8235530000002</c:v>
                </c:pt>
                <c:pt idx="1">
                  <c:v>37406.312877000004</c:v>
                </c:pt>
                <c:pt idx="2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10369.70427</c:v>
                </c:pt>
                <c:pt idx="1">
                  <c:v>20180.463275000002</c:v>
                </c:pt>
                <c:pt idx="2">
                  <c:v>25241.582510000004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775872"/>
        <c:axId val="1696776416"/>
      </c:barChart>
      <c:catAx>
        <c:axId val="169677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76416"/>
        <c:crosses val="autoZero"/>
        <c:auto val="1"/>
        <c:lblAlgn val="ctr"/>
        <c:lblOffset val="100"/>
        <c:noMultiLvlLbl val="0"/>
      </c:catAx>
      <c:valAx>
        <c:axId val="169677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7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85361.193704999998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8697.1971679999988</c:v>
                </c:pt>
                <c:pt idx="5">
                  <c:v>49181.627581000001</c:v>
                </c:pt>
                <c:pt idx="6">
                  <c:v>12438.55336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48832.798740000006</c:v>
                </c:pt>
                <c:pt idx="1">
                  <c:v>73128.326206999991</c:v>
                </c:pt>
                <c:pt idx="2">
                  <c:v>80641.595120000013</c:v>
                </c:pt>
                <c:pt idx="3">
                  <c:v>85361.193704999998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16267.0508025</c:v>
                </c:pt>
                <c:pt idx="2">
                  <c:v>29554.03097742</c:v>
                </c:pt>
                <c:pt idx="3">
                  <c:v>49181.627581000001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1880.0724817</c:v>
                </c:pt>
                <c:pt idx="2">
                  <c:v>12438.55336</c:v>
                </c:pt>
                <c:pt idx="3">
                  <c:v>12438.55336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4029.4613311999997</c:v>
                </c:pt>
                <c:pt idx="1">
                  <c:v>8292.4327088999999</c:v>
                </c:pt>
                <c:pt idx="2">
                  <c:v>8646.3478427000009</c:v>
                </c:pt>
                <c:pt idx="3">
                  <c:v>8697.1971679999988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971.74118970000006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63904"/>
        <c:axId val="169677696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676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76960"/>
        <c:crosses val="autoZero"/>
        <c:auto val="1"/>
        <c:lblAlgn val="ctr"/>
        <c:lblOffset val="100"/>
        <c:noMultiLvlLbl val="0"/>
      </c:catAx>
      <c:valAx>
        <c:axId val="169677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95936.826369999995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55623.416449999997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65331.443916000004</c:v>
                </c:pt>
                <c:pt idx="1">
                  <c:v>93740.790679999991</c:v>
                </c:pt>
                <c:pt idx="2">
                  <c:v>95866.94803</c:v>
                </c:pt>
                <c:pt idx="3">
                  <c:v>95936.826369999995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11330.34591</c:v>
                </c:pt>
                <c:pt idx="2">
                  <c:v>30929.118310000002</c:v>
                </c:pt>
                <c:pt idx="3">
                  <c:v>55623.416449999997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67168"/>
        <c:axId val="169677152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3339.6972540000002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676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71520"/>
        <c:crosses val="autoZero"/>
        <c:auto val="1"/>
        <c:lblAlgn val="ctr"/>
        <c:lblOffset val="100"/>
        <c:noMultiLvlLbl val="0"/>
      </c:catAx>
      <c:valAx>
        <c:axId val="169677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26.615599799999998</c:v>
                </c:pt>
                <c:pt idx="2">
                  <c:v>37.989168169999999</c:v>
                </c:pt>
                <c:pt idx="3">
                  <c:v>67.952641659999998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40.447802719999999</c:v>
                </c:pt>
                <c:pt idx="2">
                  <c:v>59.415266780000003</c:v>
                </c:pt>
                <c:pt idx="3">
                  <c:v>88.665025389999997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768256"/>
        <c:axId val="169676281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676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2816"/>
        <c:crosses val="autoZero"/>
        <c:auto val="1"/>
        <c:lblAlgn val="ctr"/>
        <c:lblOffset val="100"/>
        <c:noMultiLvlLbl val="0"/>
      </c:catAx>
      <c:valAx>
        <c:axId val="16967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25.040493282191782</c:v>
                </c:pt>
                <c:pt idx="2">
                  <c:v>46.391663808219171</c:v>
                </c:pt>
                <c:pt idx="3">
                  <c:v>88.915922383561636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43.353630931506849</c:v>
                </c:pt>
                <c:pt idx="2">
                  <c:v>74.007395342465756</c:v>
                </c:pt>
                <c:pt idx="3">
                  <c:v>122.97541468493152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765536"/>
        <c:axId val="169676608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676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6080"/>
        <c:crosses val="autoZero"/>
        <c:auto val="1"/>
        <c:lblAlgn val="ctr"/>
        <c:lblOffset val="100"/>
        <c:noMultiLvlLbl val="0"/>
      </c:catAx>
      <c:valAx>
        <c:axId val="169676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154899.05429999999</c:v>
                </c:pt>
                <c:pt idx="1">
                  <c:v>41393.151274000003</c:v>
                </c:pt>
                <c:pt idx="2">
                  <c:v>0</c:v>
                </c:pt>
                <c:pt idx="3">
                  <c:v>3395</c:v>
                </c:pt>
                <c:pt idx="4">
                  <c:v>28438</c:v>
                </c:pt>
                <c:pt idx="5">
                  <c:v>96658.574189999999</c:v>
                </c:pt>
                <c:pt idx="6">
                  <c:v>44333.83943</c:v>
                </c:pt>
                <c:pt idx="7">
                  <c:v>490</c:v>
                </c:pt>
                <c:pt idx="8">
                  <c:v>55791.750055000004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42688.371100000004</c:v>
                </c:pt>
                <c:pt idx="2">
                  <c:v>10244.875</c:v>
                </c:pt>
                <c:pt idx="3">
                  <c:v>6729.2901999999885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8925.7675778999983</c:v>
                </c:pt>
                <c:pt idx="2">
                  <c:v>12775.083696099999</c:v>
                </c:pt>
                <c:pt idx="3">
                  <c:v>8450.1000000000058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13498.076959999999</c:v>
                </c:pt>
                <c:pt idx="2">
                  <c:v>2022.0556199999999</c:v>
                </c:pt>
                <c:pt idx="3">
                  <c:v>918.2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29377.097973</c:v>
                </c:pt>
                <c:pt idx="2">
                  <c:v>25664.626062599997</c:v>
                </c:pt>
                <c:pt idx="3">
                  <c:v>35060.690154399999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6906.8235530000002</c:v>
                </c:pt>
                <c:pt idx="2">
                  <c:v>37406.312877000004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10369.70427</c:v>
                </c:pt>
                <c:pt idx="2">
                  <c:v>20180.463275000002</c:v>
                </c:pt>
                <c:pt idx="3">
                  <c:v>25241.582510000004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769888"/>
        <c:axId val="1696766624"/>
      </c:barChart>
      <c:catAx>
        <c:axId val="169676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6624"/>
        <c:crosses val="autoZero"/>
        <c:auto val="1"/>
        <c:lblAlgn val="ctr"/>
        <c:lblOffset val="100"/>
        <c:noMultiLvlLbl val="0"/>
      </c:catAx>
      <c:valAx>
        <c:axId val="169676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85361.193704999998</c:v>
                </c:pt>
                <c:pt idx="1">
                  <c:v>20845.271476600003</c:v>
                </c:pt>
                <c:pt idx="2">
                  <c:v>0</c:v>
                </c:pt>
                <c:pt idx="3">
                  <c:v>3052.6641730000001</c:v>
                </c:pt>
                <c:pt idx="4">
                  <c:v>8697.1971679999988</c:v>
                </c:pt>
                <c:pt idx="5">
                  <c:v>49181.627581000001</c:v>
                </c:pt>
                <c:pt idx="6">
                  <c:v>12438.55336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48832.798740000006</c:v>
                </c:pt>
                <c:pt idx="1">
                  <c:v>73128.326206999991</c:v>
                </c:pt>
                <c:pt idx="2">
                  <c:v>80641.595120000013</c:v>
                </c:pt>
                <c:pt idx="3">
                  <c:v>85361.193704999998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16267.0508025</c:v>
                </c:pt>
                <c:pt idx="2">
                  <c:v>29554.03097742</c:v>
                </c:pt>
                <c:pt idx="3">
                  <c:v>49181.627581000001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1880.0724817</c:v>
                </c:pt>
                <c:pt idx="2">
                  <c:v>12438.55336</c:v>
                </c:pt>
                <c:pt idx="3">
                  <c:v>12438.55336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5788.0722335</c:v>
                </c:pt>
                <c:pt idx="1">
                  <c:v>5697.7655440200006</c:v>
                </c:pt>
                <c:pt idx="2">
                  <c:v>10922.378395299998</c:v>
                </c:pt>
                <c:pt idx="3">
                  <c:v>20845.271476600003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4029.4613311999997</c:v>
                </c:pt>
                <c:pt idx="1">
                  <c:v>8292.4327088999999</c:v>
                </c:pt>
                <c:pt idx="2">
                  <c:v>8646.3478427000009</c:v>
                </c:pt>
                <c:pt idx="3">
                  <c:v>8697.1971679999988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971.74118970000006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70976"/>
        <c:axId val="169676771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677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7712"/>
        <c:crosses val="autoZero"/>
        <c:auto val="1"/>
        <c:lblAlgn val="ctr"/>
        <c:lblOffset val="100"/>
        <c:noMultiLvlLbl val="0"/>
      </c:catAx>
      <c:valAx>
        <c:axId val="169676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70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95936.826369999995</c:v>
                </c:pt>
                <c:pt idx="1">
                  <c:v>39167.758450000001</c:v>
                </c:pt>
                <c:pt idx="2">
                  <c:v>1551</c:v>
                </c:pt>
                <c:pt idx="3">
                  <c:v>2983.193585</c:v>
                </c:pt>
                <c:pt idx="4">
                  <c:v>9008.2999999999993</c:v>
                </c:pt>
                <c:pt idx="5">
                  <c:v>38024.04234</c:v>
                </c:pt>
                <c:pt idx="6">
                  <c:v>55623.416449999997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65331.443916000004</c:v>
                </c:pt>
                <c:pt idx="1">
                  <c:v>93740.790679999991</c:v>
                </c:pt>
                <c:pt idx="2">
                  <c:v>95866.94803</c:v>
                </c:pt>
                <c:pt idx="3">
                  <c:v>95936.826369999995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11330.34591</c:v>
                </c:pt>
                <c:pt idx="2">
                  <c:v>30929.118310000002</c:v>
                </c:pt>
                <c:pt idx="3">
                  <c:v>55623.416449999997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9804.8146919999999</c:v>
                </c:pt>
                <c:pt idx="1">
                  <c:v>18511.307639999999</c:v>
                </c:pt>
                <c:pt idx="2">
                  <c:v>31171.00374</c:v>
                </c:pt>
                <c:pt idx="3">
                  <c:v>39167.758450000001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3985.0978110000001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9008.2999999999993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593.91514510000002</c:v>
                </c:pt>
                <c:pt idx="1">
                  <c:v>11506.814630000001</c:v>
                </c:pt>
                <c:pt idx="2">
                  <c:v>21322.12688</c:v>
                </c:pt>
                <c:pt idx="3">
                  <c:v>38024.04234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2635.05</c:v>
                </c:pt>
                <c:pt idx="2">
                  <c:v>1551</c:v>
                </c:pt>
                <c:pt idx="3">
                  <c:v>1551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2.52</c:v>
                </c:pt>
                <c:pt idx="1">
                  <c:v>1385.5053109999999</c:v>
                </c:pt>
                <c:pt idx="2">
                  <c:v>8559.7227480000001</c:v>
                </c:pt>
                <c:pt idx="3">
                  <c:v>8559.7227480000001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69344"/>
        <c:axId val="186501161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3339.6972540000002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676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1616"/>
        <c:crosses val="autoZero"/>
        <c:auto val="1"/>
        <c:lblAlgn val="ctr"/>
        <c:lblOffset val="100"/>
        <c:noMultiLvlLbl val="0"/>
      </c:catAx>
      <c:valAx>
        <c:axId val="186501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9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26.615599799999998</c:v>
                </c:pt>
                <c:pt idx="2">
                  <c:v>37.989168169999999</c:v>
                </c:pt>
                <c:pt idx="3">
                  <c:v>67.952641659999998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40.447802719999999</c:v>
                </c:pt>
                <c:pt idx="2">
                  <c:v>59.415266780000003</c:v>
                </c:pt>
                <c:pt idx="3">
                  <c:v>88.665025389999997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5012704"/>
        <c:axId val="186501705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86501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7056"/>
        <c:crosses val="autoZero"/>
        <c:auto val="1"/>
        <c:lblAlgn val="ctr"/>
        <c:lblOffset val="100"/>
        <c:noMultiLvlLbl val="0"/>
      </c:catAx>
      <c:valAx>
        <c:axId val="186501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25.040493282191782</c:v>
                </c:pt>
                <c:pt idx="2">
                  <c:v>46.391663808219171</c:v>
                </c:pt>
                <c:pt idx="3">
                  <c:v>88.915922383561636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43.353630931506849</c:v>
                </c:pt>
                <c:pt idx="2">
                  <c:v>74.007395342465756</c:v>
                </c:pt>
                <c:pt idx="3">
                  <c:v>122.97541468493152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5013792"/>
        <c:axId val="186501596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86501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5968"/>
        <c:crosses val="autoZero"/>
        <c:auto val="1"/>
        <c:lblAlgn val="ctr"/>
        <c:lblOffset val="100"/>
        <c:noMultiLvlLbl val="0"/>
      </c:catAx>
      <c:valAx>
        <c:axId val="186501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109701.6594</c:v>
                </c:pt>
                <c:pt idx="10">
                  <c:v>110441.571</c:v>
                </c:pt>
                <c:pt idx="11">
                  <c:v>112022.571</c:v>
                </c:pt>
                <c:pt idx="12">
                  <c:v>112022.571</c:v>
                </c:pt>
                <c:pt idx="13">
                  <c:v>117606.18429999999</c:v>
                </c:pt>
                <c:pt idx="14">
                  <c:v>122414.4526</c:v>
                </c:pt>
                <c:pt idx="15">
                  <c:v>122415.5631</c:v>
                </c:pt>
                <c:pt idx="16">
                  <c:v>122733.73540000001</c:v>
                </c:pt>
                <c:pt idx="17">
                  <c:v>122733.73540000001</c:v>
                </c:pt>
                <c:pt idx="18">
                  <c:v>122761.93550000001</c:v>
                </c:pt>
                <c:pt idx="19">
                  <c:v>123639.82799999999</c:v>
                </c:pt>
                <c:pt idx="20">
                  <c:v>124778.0389</c:v>
                </c:pt>
                <c:pt idx="21">
                  <c:v>124895.3986</c:v>
                </c:pt>
                <c:pt idx="22">
                  <c:v>125568.8083</c:v>
                </c:pt>
                <c:pt idx="23">
                  <c:v>127458.01089999999</c:v>
                </c:pt>
                <c:pt idx="24">
                  <c:v>132660.4381</c:v>
                </c:pt>
                <c:pt idx="25">
                  <c:v>132660.4381</c:v>
                </c:pt>
                <c:pt idx="26">
                  <c:v>132660.4381</c:v>
                </c:pt>
                <c:pt idx="27">
                  <c:v>132660.4381</c:v>
                </c:pt>
                <c:pt idx="28">
                  <c:v>132660.4381</c:v>
                </c:pt>
                <c:pt idx="29">
                  <c:v>132684.50949999999</c:v>
                </c:pt>
                <c:pt idx="30">
                  <c:v>132708.02110000001</c:v>
                </c:pt>
                <c:pt idx="31">
                  <c:v>134183.3719</c:v>
                </c:pt>
                <c:pt idx="32">
                  <c:v>137314.78959999999</c:v>
                </c:pt>
                <c:pt idx="33">
                  <c:v>139389.72829999999</c:v>
                </c:pt>
                <c:pt idx="34">
                  <c:v>139389.72829999999</c:v>
                </c:pt>
                <c:pt idx="35">
                  <c:v>139389.72829999999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9230.4489740000008</c:v>
                </c:pt>
                <c:pt idx="7">
                  <c:v>11201.325999999999</c:v>
                </c:pt>
                <c:pt idx="8">
                  <c:v>11347.711600000001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14278.29948</c:v>
                </c:pt>
                <c:pt idx="13">
                  <c:v>14278.29948</c:v>
                </c:pt>
                <c:pt idx="14">
                  <c:v>15509.325999999999</c:v>
                </c:pt>
                <c:pt idx="15">
                  <c:v>15509.325999999999</c:v>
                </c:pt>
                <c:pt idx="16">
                  <c:v>15509.325999999999</c:v>
                </c:pt>
                <c:pt idx="17">
                  <c:v>15509.325999999999</c:v>
                </c:pt>
                <c:pt idx="18">
                  <c:v>15509.325999999999</c:v>
                </c:pt>
                <c:pt idx="19">
                  <c:v>15509.325999999999</c:v>
                </c:pt>
                <c:pt idx="20">
                  <c:v>15509.325999999999</c:v>
                </c:pt>
                <c:pt idx="21">
                  <c:v>15509.325999999999</c:v>
                </c:pt>
                <c:pt idx="22">
                  <c:v>15509.325999999999</c:v>
                </c:pt>
                <c:pt idx="23">
                  <c:v>15509.325999999999</c:v>
                </c:pt>
                <c:pt idx="24">
                  <c:v>15509.325999999999</c:v>
                </c:pt>
                <c:pt idx="25">
                  <c:v>15509.325999999999</c:v>
                </c:pt>
                <c:pt idx="26">
                  <c:v>15509.325999999999</c:v>
                </c:pt>
                <c:pt idx="27">
                  <c:v>15509.325999999999</c:v>
                </c:pt>
                <c:pt idx="28">
                  <c:v>15509.325999999999</c:v>
                </c:pt>
                <c:pt idx="29">
                  <c:v>15509.325999999999</c:v>
                </c:pt>
                <c:pt idx="30">
                  <c:v>15509.325999999999</c:v>
                </c:pt>
                <c:pt idx="31">
                  <c:v>15509.325999999999</c:v>
                </c:pt>
                <c:pt idx="32">
                  <c:v>15509.325999999999</c:v>
                </c:pt>
                <c:pt idx="33">
                  <c:v>15509.325999999999</c:v>
                </c:pt>
                <c:pt idx="34">
                  <c:v>15509.325999999999</c:v>
                </c:pt>
                <c:pt idx="35">
                  <c:v>15509.325999999999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13623.403455</c:v>
                </c:pt>
                <c:pt idx="8">
                  <c:v>15243.167923999999</c:v>
                </c:pt>
                <c:pt idx="9">
                  <c:v>17150.055509999998</c:v>
                </c:pt>
                <c:pt idx="10">
                  <c:v>18601.211802000002</c:v>
                </c:pt>
                <c:pt idx="11">
                  <c:v>18675.850747</c:v>
                </c:pt>
                <c:pt idx="12">
                  <c:v>20012.659220000001</c:v>
                </c:pt>
                <c:pt idx="13">
                  <c:v>20012.459220000001</c:v>
                </c:pt>
                <c:pt idx="14">
                  <c:v>20012.459220000001</c:v>
                </c:pt>
                <c:pt idx="15">
                  <c:v>20167.967577899999</c:v>
                </c:pt>
                <c:pt idx="16">
                  <c:v>19968.367574899996</c:v>
                </c:pt>
                <c:pt idx="17">
                  <c:v>21207.639691799999</c:v>
                </c:pt>
                <c:pt idx="18">
                  <c:v>22496.852046699998</c:v>
                </c:pt>
                <c:pt idx="19">
                  <c:v>23574.570058600002</c:v>
                </c:pt>
                <c:pt idx="20">
                  <c:v>24767.523699000001</c:v>
                </c:pt>
                <c:pt idx="21">
                  <c:v>26805.767428000003</c:v>
                </c:pt>
                <c:pt idx="22">
                  <c:v>28825.192786</c:v>
                </c:pt>
                <c:pt idx="23">
                  <c:v>30946.824271999998</c:v>
                </c:pt>
                <c:pt idx="24">
                  <c:v>32018.051273999998</c:v>
                </c:pt>
                <c:pt idx="25">
                  <c:v>32943.051273999998</c:v>
                </c:pt>
                <c:pt idx="26">
                  <c:v>33868.351274000001</c:v>
                </c:pt>
                <c:pt idx="27">
                  <c:v>34793.351274000001</c:v>
                </c:pt>
                <c:pt idx="28">
                  <c:v>35718.351274000001</c:v>
                </c:pt>
                <c:pt idx="29">
                  <c:v>36643.351274000001</c:v>
                </c:pt>
                <c:pt idx="30">
                  <c:v>37568.151274000003</c:v>
                </c:pt>
                <c:pt idx="31">
                  <c:v>38493.151274000003</c:v>
                </c:pt>
                <c:pt idx="32">
                  <c:v>39218.151274000003</c:v>
                </c:pt>
                <c:pt idx="33">
                  <c:v>39943.151274000003</c:v>
                </c:pt>
                <c:pt idx="34">
                  <c:v>40668.151274000003</c:v>
                </c:pt>
                <c:pt idx="35">
                  <c:v>41393.151274000003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16655.288110000001</c:v>
                </c:pt>
                <c:pt idx="8">
                  <c:v>22233.364949999999</c:v>
                </c:pt>
                <c:pt idx="9">
                  <c:v>22499.74438</c:v>
                </c:pt>
                <c:pt idx="10">
                  <c:v>22778.74438</c:v>
                </c:pt>
                <c:pt idx="11">
                  <c:v>23183.74438</c:v>
                </c:pt>
                <c:pt idx="12">
                  <c:v>23486.552470000002</c:v>
                </c:pt>
                <c:pt idx="13">
                  <c:v>23993.74438</c:v>
                </c:pt>
                <c:pt idx="14">
                  <c:v>24401.74438</c:v>
                </c:pt>
                <c:pt idx="15">
                  <c:v>24803.74438</c:v>
                </c:pt>
                <c:pt idx="16">
                  <c:v>25380.838380000001</c:v>
                </c:pt>
                <c:pt idx="17">
                  <c:v>25702.838380000001</c:v>
                </c:pt>
                <c:pt idx="18">
                  <c:v>25982.838380000001</c:v>
                </c:pt>
                <c:pt idx="19">
                  <c:v>26291.838380000001</c:v>
                </c:pt>
                <c:pt idx="20">
                  <c:v>26562.838380000001</c:v>
                </c:pt>
                <c:pt idx="21">
                  <c:v>26685</c:v>
                </c:pt>
                <c:pt idx="22">
                  <c:v>26772</c:v>
                </c:pt>
                <c:pt idx="23">
                  <c:v>26889</c:v>
                </c:pt>
                <c:pt idx="24">
                  <c:v>26986</c:v>
                </c:pt>
                <c:pt idx="25">
                  <c:v>27134</c:v>
                </c:pt>
                <c:pt idx="26">
                  <c:v>27230</c:v>
                </c:pt>
                <c:pt idx="27">
                  <c:v>27364</c:v>
                </c:pt>
                <c:pt idx="28">
                  <c:v>27476</c:v>
                </c:pt>
                <c:pt idx="29">
                  <c:v>27604</c:v>
                </c:pt>
                <c:pt idx="30">
                  <c:v>27664</c:v>
                </c:pt>
                <c:pt idx="31">
                  <c:v>28144</c:v>
                </c:pt>
                <c:pt idx="32">
                  <c:v>28219</c:v>
                </c:pt>
                <c:pt idx="33">
                  <c:v>28305</c:v>
                </c:pt>
                <c:pt idx="34">
                  <c:v>28438</c:v>
                </c:pt>
                <c:pt idx="35">
                  <c:v>28438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16497.668999999998</c:v>
                </c:pt>
                <c:pt idx="8">
                  <c:v>16497.668999999998</c:v>
                </c:pt>
                <c:pt idx="9">
                  <c:v>16497.668999999998</c:v>
                </c:pt>
                <c:pt idx="10">
                  <c:v>22444.206131999999</c:v>
                </c:pt>
                <c:pt idx="11">
                  <c:v>24559.435453999999</c:v>
                </c:pt>
                <c:pt idx="12">
                  <c:v>29267.683489999999</c:v>
                </c:pt>
                <c:pt idx="13">
                  <c:v>29251.13449</c:v>
                </c:pt>
                <c:pt idx="14">
                  <c:v>32133.715689999997</c:v>
                </c:pt>
                <c:pt idx="15">
                  <c:v>35933.257973</c:v>
                </c:pt>
                <c:pt idx="16">
                  <c:v>39817.803780999995</c:v>
                </c:pt>
                <c:pt idx="17">
                  <c:v>41801.797070000001</c:v>
                </c:pt>
                <c:pt idx="18">
                  <c:v>43705.992700000003</c:v>
                </c:pt>
                <c:pt idx="19">
                  <c:v>45481.734420000001</c:v>
                </c:pt>
                <c:pt idx="20">
                  <c:v>46991.242480000001</c:v>
                </c:pt>
                <c:pt idx="21">
                  <c:v>48209.57574</c:v>
                </c:pt>
                <c:pt idx="22">
                  <c:v>49064.134429999998</c:v>
                </c:pt>
                <c:pt idx="23">
                  <c:v>50545.782909999994</c:v>
                </c:pt>
                <c:pt idx="24">
                  <c:v>53804.378599999996</c:v>
                </c:pt>
                <c:pt idx="25">
                  <c:v>52566.378599999996</c:v>
                </c:pt>
                <c:pt idx="26">
                  <c:v>53725.276499</c:v>
                </c:pt>
                <c:pt idx="27">
                  <c:v>56635.132165999996</c:v>
                </c:pt>
                <c:pt idx="28">
                  <c:v>57661.919346999995</c:v>
                </c:pt>
                <c:pt idx="29">
                  <c:v>58715.537114999999</c:v>
                </c:pt>
                <c:pt idx="30">
                  <c:v>59815.148838999994</c:v>
                </c:pt>
                <c:pt idx="31">
                  <c:v>61227.131274999992</c:v>
                </c:pt>
                <c:pt idx="32">
                  <c:v>62323.185794999998</c:v>
                </c:pt>
                <c:pt idx="33">
                  <c:v>64917.355989999996</c:v>
                </c:pt>
                <c:pt idx="34">
                  <c:v>64917.355989999996</c:v>
                </c:pt>
                <c:pt idx="35">
                  <c:v>64917.355989999996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9031.5054356000001</c:v>
                </c:pt>
                <c:pt idx="26">
                  <c:v>13749.764725000001</c:v>
                </c:pt>
                <c:pt idx="27">
                  <c:v>17097.120177000001</c:v>
                </c:pt>
                <c:pt idx="28">
                  <c:v>22063.251229000001</c:v>
                </c:pt>
                <c:pt idx="29">
                  <c:v>24806.456749999998</c:v>
                </c:pt>
                <c:pt idx="30">
                  <c:v>28800.80903</c:v>
                </c:pt>
                <c:pt idx="31">
                  <c:v>31741.218199999999</c:v>
                </c:pt>
                <c:pt idx="32">
                  <c:v>31741.218199999999</c:v>
                </c:pt>
                <c:pt idx="33">
                  <c:v>31741.218199999999</c:v>
                </c:pt>
                <c:pt idx="34">
                  <c:v>31741.218199999999</c:v>
                </c:pt>
                <c:pt idx="35">
                  <c:v>31741.218199999999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6927.5265529999997</c:v>
                </c:pt>
                <c:pt idx="16">
                  <c:v>11849.827354000001</c:v>
                </c:pt>
                <c:pt idx="17">
                  <c:v>16798.369149999999</c:v>
                </c:pt>
                <c:pt idx="18">
                  <c:v>21745.67643</c:v>
                </c:pt>
                <c:pt idx="19">
                  <c:v>26831.118849999999</c:v>
                </c:pt>
                <c:pt idx="20">
                  <c:v>32082.84575</c:v>
                </c:pt>
                <c:pt idx="21">
                  <c:v>37615.71686</c:v>
                </c:pt>
                <c:pt idx="22">
                  <c:v>42837.313159999998</c:v>
                </c:pt>
                <c:pt idx="23">
                  <c:v>45544.811430000002</c:v>
                </c:pt>
                <c:pt idx="24">
                  <c:v>44590.33943</c:v>
                </c:pt>
                <c:pt idx="25">
                  <c:v>44333.83943</c:v>
                </c:pt>
                <c:pt idx="26">
                  <c:v>44333.83943</c:v>
                </c:pt>
                <c:pt idx="27">
                  <c:v>44333.83943</c:v>
                </c:pt>
                <c:pt idx="28">
                  <c:v>44333.83943</c:v>
                </c:pt>
                <c:pt idx="29">
                  <c:v>44333.83943</c:v>
                </c:pt>
                <c:pt idx="30">
                  <c:v>44333.83943</c:v>
                </c:pt>
                <c:pt idx="31">
                  <c:v>44333.83943</c:v>
                </c:pt>
                <c:pt idx="32">
                  <c:v>44333.83943</c:v>
                </c:pt>
                <c:pt idx="33">
                  <c:v>44333.83943</c:v>
                </c:pt>
                <c:pt idx="34">
                  <c:v>44333.83943</c:v>
                </c:pt>
                <c:pt idx="35">
                  <c:v>44333.83943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3202.2318089999999</c:v>
                </c:pt>
                <c:pt idx="11">
                  <c:v>4504.011845</c:v>
                </c:pt>
                <c:pt idx="12">
                  <c:v>8152.7795749999996</c:v>
                </c:pt>
                <c:pt idx="13">
                  <c:v>8152.7795749999996</c:v>
                </c:pt>
                <c:pt idx="14">
                  <c:v>8152.7795749999996</c:v>
                </c:pt>
                <c:pt idx="15">
                  <c:v>10369.70427</c:v>
                </c:pt>
                <c:pt idx="16">
                  <c:v>14542.927698</c:v>
                </c:pt>
                <c:pt idx="17">
                  <c:v>16428.831882999999</c:v>
                </c:pt>
                <c:pt idx="18">
                  <c:v>18286.797605</c:v>
                </c:pt>
                <c:pt idx="19">
                  <c:v>20112.397454999998</c:v>
                </c:pt>
                <c:pt idx="20">
                  <c:v>21847.072574999998</c:v>
                </c:pt>
                <c:pt idx="21">
                  <c:v>23826.489115</c:v>
                </c:pt>
                <c:pt idx="22">
                  <c:v>25802.482455000001</c:v>
                </c:pt>
                <c:pt idx="23">
                  <c:v>27982.372384999999</c:v>
                </c:pt>
                <c:pt idx="24">
                  <c:v>30550.167545</c:v>
                </c:pt>
                <c:pt idx="25">
                  <c:v>30550.167545</c:v>
                </c:pt>
                <c:pt idx="26">
                  <c:v>31567.463075</c:v>
                </c:pt>
                <c:pt idx="27">
                  <c:v>32838.603125000001</c:v>
                </c:pt>
                <c:pt idx="28">
                  <c:v>33831.775224999998</c:v>
                </c:pt>
                <c:pt idx="29">
                  <c:v>36045.551244999995</c:v>
                </c:pt>
                <c:pt idx="30">
                  <c:v>37985.286654999996</c:v>
                </c:pt>
                <c:pt idx="31">
                  <c:v>40173.452695</c:v>
                </c:pt>
                <c:pt idx="32">
                  <c:v>43678.582034999999</c:v>
                </c:pt>
                <c:pt idx="33">
                  <c:v>47439.930225000004</c:v>
                </c:pt>
                <c:pt idx="34">
                  <c:v>51930.791275000003</c:v>
                </c:pt>
                <c:pt idx="35">
                  <c:v>55791.750055000004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015424"/>
        <c:axId val="1865018688"/>
      </c:lineChart>
      <c:catAx>
        <c:axId val="18650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8688"/>
        <c:crosses val="autoZero"/>
        <c:auto val="1"/>
        <c:lblAlgn val="ctr"/>
        <c:lblOffset val="100"/>
        <c:noMultiLvlLbl val="0"/>
      </c:catAx>
      <c:valAx>
        <c:axId val="186501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28.962095780821919</c:v>
                </c:pt>
                <c:pt idx="1">
                  <c:v>20.845266778082191</c:v>
                </c:pt>
                <c:pt idx="2">
                  <c:v>21.614954243835616</c:v>
                </c:pt>
                <c:pt idx="3">
                  <c:v>19.668502449315071</c:v>
                </c:pt>
                <c:pt idx="4">
                  <c:v>20.685978906849314</c:v>
                </c:pt>
                <c:pt idx="5">
                  <c:v>23.848990301369863</c:v>
                </c:pt>
                <c:pt idx="6">
                  <c:v>26.924706786301368</c:v>
                </c:pt>
                <c:pt idx="7">
                  <c:v>26.783723742465749</c:v>
                </c:pt>
                <c:pt idx="8">
                  <c:v>28.620095726027397</c:v>
                </c:pt>
                <c:pt idx="9">
                  <c:v>30.489048794520549</c:v>
                </c:pt>
                <c:pt idx="10">
                  <c:v>26.486427030136987</c:v>
                </c:pt>
                <c:pt idx="11">
                  <c:v>25.997588142465755</c:v>
                </c:pt>
                <c:pt idx="12">
                  <c:v>26.908113178082193</c:v>
                </c:pt>
                <c:pt idx="13">
                  <c:v>26.544356115068492</c:v>
                </c:pt>
                <c:pt idx="14">
                  <c:v>25.71355106849315</c:v>
                </c:pt>
                <c:pt idx="15">
                  <c:v>25.040493282191782</c:v>
                </c:pt>
                <c:pt idx="16">
                  <c:v>25.994623238356162</c:v>
                </c:pt>
                <c:pt idx="17">
                  <c:v>29.130444191780821</c:v>
                </c:pt>
                <c:pt idx="18">
                  <c:v>32.466955041095886</c:v>
                </c:pt>
                <c:pt idx="19">
                  <c:v>34.288373068493151</c:v>
                </c:pt>
                <c:pt idx="20">
                  <c:v>36.910634000000002</c:v>
                </c:pt>
                <c:pt idx="21">
                  <c:v>42.365531232876712</c:v>
                </c:pt>
                <c:pt idx="22">
                  <c:v>47.147327835616437</c:v>
                </c:pt>
                <c:pt idx="23">
                  <c:v>51.691508630136987</c:v>
                </c:pt>
                <c:pt idx="24">
                  <c:v>52.170646438356165</c:v>
                </c:pt>
                <c:pt idx="25">
                  <c:v>46.391663808219171</c:v>
                </c:pt>
                <c:pt idx="26">
                  <c:v>44.795158876712328</c:v>
                </c:pt>
                <c:pt idx="27">
                  <c:v>43.838905863013693</c:v>
                </c:pt>
                <c:pt idx="28">
                  <c:v>42.503294410958908</c:v>
                </c:pt>
                <c:pt idx="29">
                  <c:v>45.877504739726021</c:v>
                </c:pt>
                <c:pt idx="30">
                  <c:v>47.764941041095888</c:v>
                </c:pt>
                <c:pt idx="31">
                  <c:v>48.904468931506848</c:v>
                </c:pt>
                <c:pt idx="32">
                  <c:v>53.016695150684932</c:v>
                </c:pt>
                <c:pt idx="33">
                  <c:v>59.778012904109588</c:v>
                </c:pt>
                <c:pt idx="34">
                  <c:v>74.110472191780815</c:v>
                </c:pt>
                <c:pt idx="35">
                  <c:v>88.915922383561636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28.899580657534244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24.187802578082195</c:v>
                </c:pt>
                <c:pt idx="5">
                  <c:v>26.665201057534247</c:v>
                </c:pt>
                <c:pt idx="6">
                  <c:v>30.188694547945204</c:v>
                </c:pt>
                <c:pt idx="7">
                  <c:v>32.144257397260276</c:v>
                </c:pt>
                <c:pt idx="8">
                  <c:v>37.7690822739726</c:v>
                </c:pt>
                <c:pt idx="9">
                  <c:v>42.181073013698629</c:v>
                </c:pt>
                <c:pt idx="10">
                  <c:v>41.991626356164382</c:v>
                </c:pt>
                <c:pt idx="11">
                  <c:v>42.21610764383562</c:v>
                </c:pt>
                <c:pt idx="12">
                  <c:v>43.884871315068494</c:v>
                </c:pt>
                <c:pt idx="13">
                  <c:v>43.482580164383563</c:v>
                </c:pt>
                <c:pt idx="14">
                  <c:v>43.433231890410958</c:v>
                </c:pt>
                <c:pt idx="15">
                  <c:v>43.353630931506849</c:v>
                </c:pt>
                <c:pt idx="16">
                  <c:v>46.089242520547948</c:v>
                </c:pt>
                <c:pt idx="17">
                  <c:v>49.925816219178081</c:v>
                </c:pt>
                <c:pt idx="18">
                  <c:v>54.236994493150689</c:v>
                </c:pt>
                <c:pt idx="19">
                  <c:v>57.65503972602739</c:v>
                </c:pt>
                <c:pt idx="20">
                  <c:v>62.077148136986303</c:v>
                </c:pt>
                <c:pt idx="21">
                  <c:v>70.222364027397262</c:v>
                </c:pt>
                <c:pt idx="22">
                  <c:v>77.721984684931513</c:v>
                </c:pt>
                <c:pt idx="23">
                  <c:v>83.448781068493162</c:v>
                </c:pt>
                <c:pt idx="24">
                  <c:v>82.320856849315064</c:v>
                </c:pt>
                <c:pt idx="25">
                  <c:v>74.007395342465756</c:v>
                </c:pt>
                <c:pt idx="26">
                  <c:v>72.730444904109589</c:v>
                </c:pt>
                <c:pt idx="27">
                  <c:v>73.106936465753421</c:v>
                </c:pt>
                <c:pt idx="28">
                  <c:v>71.833002219178084</c:v>
                </c:pt>
                <c:pt idx="29">
                  <c:v>76.534260301369869</c:v>
                </c:pt>
                <c:pt idx="30">
                  <c:v>79.609360794520541</c:v>
                </c:pt>
                <c:pt idx="31">
                  <c:v>80.914145178082194</c:v>
                </c:pt>
                <c:pt idx="32">
                  <c:v>85.384953917808218</c:v>
                </c:pt>
                <c:pt idx="33">
                  <c:v>91.856064876712324</c:v>
                </c:pt>
                <c:pt idx="34">
                  <c:v>106.18842857534246</c:v>
                </c:pt>
                <c:pt idx="35">
                  <c:v>122.97541468493152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012160"/>
        <c:axId val="18650105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86501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0528"/>
        <c:crosses val="autoZero"/>
        <c:auto val="1"/>
        <c:lblAlgn val="ctr"/>
        <c:lblOffset val="100"/>
        <c:noMultiLvlLbl val="0"/>
      </c:catAx>
      <c:valAx>
        <c:axId val="186501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8.5635030566079379E-2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0.10800162028967819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8.3191380710528479E-2</c:v>
                </c:pt>
                <c:pt idx="36">
                  <c:v>0</c:v>
                </c:pt>
                <c:pt idx="37">
                  <c:v>0</c:v>
                </c:pt>
                <c:pt idx="38">
                  <c:v>4.7964130467120581E-3</c:v>
                </c:pt>
                <c:pt idx="39">
                  <c:v>5.4341431329862799E-2</c:v>
                </c:pt>
                <c:pt idx="40">
                  <c:v>0</c:v>
                </c:pt>
                <c:pt idx="41">
                  <c:v>0</c:v>
                </c:pt>
                <c:pt idx="42">
                  <c:v>2.2217738521506672E-2</c:v>
                </c:pt>
                <c:pt idx="43">
                  <c:v>2.2217738521506672E-2</c:v>
                </c:pt>
                <c:pt idx="44">
                  <c:v>0</c:v>
                </c:pt>
                <c:pt idx="45">
                  <c:v>0</c:v>
                </c:pt>
                <c:pt idx="46">
                  <c:v>2.2128944249909837E-2</c:v>
                </c:pt>
                <c:pt idx="47">
                  <c:v>2.2128944249909837E-2</c:v>
                </c:pt>
                <c:pt idx="48">
                  <c:v>0</c:v>
                </c:pt>
                <c:pt idx="49">
                  <c:v>0</c:v>
                </c:pt>
                <c:pt idx="50">
                  <c:v>2.0650771866788424E-2</c:v>
                </c:pt>
                <c:pt idx="51">
                  <c:v>2.0650771866788424E-2</c:v>
                </c:pt>
                <c:pt idx="52">
                  <c:v>0</c:v>
                </c:pt>
                <c:pt idx="53">
                  <c:v>0</c:v>
                </c:pt>
                <c:pt idx="54">
                  <c:v>2.0650978245940931E-2</c:v>
                </c:pt>
                <c:pt idx="55">
                  <c:v>2.0650978245940931E-2</c:v>
                </c:pt>
                <c:pt idx="56">
                  <c:v>0</c:v>
                </c:pt>
                <c:pt idx="57">
                  <c:v>0</c:v>
                </c:pt>
                <c:pt idx="58">
                  <c:v>2.0650978245940931E-2</c:v>
                </c:pt>
                <c:pt idx="59">
                  <c:v>2.0650978245940931E-2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2.0491745556595779E-2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0.35485343880399112</c:v>
                </c:pt>
                <c:pt idx="29">
                  <c:v>0.42064945618681043</c:v>
                </c:pt>
                <c:pt idx="30">
                  <c:v>0.55403109434429809</c:v>
                </c:pt>
                <c:pt idx="31">
                  <c:v>0.46123467281953595</c:v>
                </c:pt>
                <c:pt idx="32">
                  <c:v>0.35485343880399112</c:v>
                </c:pt>
                <c:pt idx="33">
                  <c:v>0.42064945618681043</c:v>
                </c:pt>
                <c:pt idx="34">
                  <c:v>0.55403109434429809</c:v>
                </c:pt>
                <c:pt idx="35">
                  <c:v>0.46123467281953595</c:v>
                </c:pt>
                <c:pt idx="36">
                  <c:v>0.35485343880399112</c:v>
                </c:pt>
                <c:pt idx="37">
                  <c:v>0.42064945618681043</c:v>
                </c:pt>
                <c:pt idx="38">
                  <c:v>0.55403109434429809</c:v>
                </c:pt>
                <c:pt idx="39">
                  <c:v>0.46123467281953595</c:v>
                </c:pt>
                <c:pt idx="40">
                  <c:v>0.35466731035991717</c:v>
                </c:pt>
                <c:pt idx="41">
                  <c:v>0.42318366625844361</c:v>
                </c:pt>
                <c:pt idx="42">
                  <c:v>0.55869201442691507</c:v>
                </c:pt>
                <c:pt idx="43">
                  <c:v>0.46348473419019659</c:v>
                </c:pt>
                <c:pt idx="44">
                  <c:v>0.35462321592500234</c:v>
                </c:pt>
                <c:pt idx="45">
                  <c:v>0.42378402914407648</c:v>
                </c:pt>
                <c:pt idx="46">
                  <c:v>0.55979620202795888</c:v>
                </c:pt>
                <c:pt idx="47">
                  <c:v>0.46401778129407001</c:v>
                </c:pt>
                <c:pt idx="48">
                  <c:v>0.35451825770034667</c:v>
                </c:pt>
                <c:pt idx="49">
                  <c:v>0.42521307572743605</c:v>
                </c:pt>
                <c:pt idx="50">
                  <c:v>0.56242450504578689</c:v>
                </c:pt>
                <c:pt idx="51">
                  <c:v>0.46528659577902248</c:v>
                </c:pt>
                <c:pt idx="52">
                  <c:v>0.35451807082372072</c:v>
                </c:pt>
                <c:pt idx="53">
                  <c:v>0.42521562000106883</c:v>
                </c:pt>
                <c:pt idx="54">
                  <c:v>0.56242918447570966</c:v>
                </c:pt>
                <c:pt idx="55">
                  <c:v>0.46528885476058673</c:v>
                </c:pt>
                <c:pt idx="56">
                  <c:v>0.3544855318224171</c:v>
                </c:pt>
                <c:pt idx="57">
                  <c:v>0.42565865195466918</c:v>
                </c:pt>
                <c:pt idx="58">
                  <c:v>0.56324400899683202</c:v>
                </c:pt>
                <c:pt idx="59">
                  <c:v>0.46568221175109309</c:v>
                </c:pt>
                <c:pt idx="60">
                  <c:v>0.35445061770825698</c:v>
                </c:pt>
                <c:pt idx="61">
                  <c:v>0.42613402097871611</c:v>
                </c:pt>
                <c:pt idx="62">
                  <c:v>0.56411830782032613</c:v>
                </c:pt>
                <c:pt idx="63">
                  <c:v>0.46610427990929232</c:v>
                </c:pt>
                <c:pt idx="64">
                  <c:v>0.35441680507587214</c:v>
                </c:pt>
                <c:pt idx="65">
                  <c:v>0.42659439301384311</c:v>
                </c:pt>
                <c:pt idx="66">
                  <c:v>0.56496502426470696</c:v>
                </c:pt>
                <c:pt idx="67">
                  <c:v>0.4665130326817209</c:v>
                </c:pt>
                <c:pt idx="68">
                  <c:v>0.354366609531029</c:v>
                </c:pt>
                <c:pt idx="69">
                  <c:v>0.42727782425694649</c:v>
                </c:pt>
                <c:pt idx="70">
                  <c:v>0.56622199127622341</c:v>
                </c:pt>
                <c:pt idx="71">
                  <c:v>0.46711983408516178</c:v>
                </c:pt>
                <c:pt idx="72">
                  <c:v>0.35433275742298836</c:v>
                </c:pt>
                <c:pt idx="73">
                  <c:v>0.42773873396313444</c:v>
                </c:pt>
                <c:pt idx="74">
                  <c:v>0.56706969654758577</c:v>
                </c:pt>
                <c:pt idx="75">
                  <c:v>0.46752906420084578</c:v>
                </c:pt>
                <c:pt idx="76">
                  <c:v>0.35429637725324015</c:v>
                </c:pt>
                <c:pt idx="77">
                  <c:v>0.42823406348671084</c:v>
                </c:pt>
                <c:pt idx="78">
                  <c:v>0.56798070676566781</c:v>
                </c:pt>
                <c:pt idx="79">
                  <c:v>0.46796885481879563</c:v>
                </c:pt>
                <c:pt idx="80">
                  <c:v>0.35422583322380796</c:v>
                </c:pt>
                <c:pt idx="81">
                  <c:v>0.42919454873285995</c:v>
                </c:pt>
                <c:pt idx="82">
                  <c:v>0.56974723155053719</c:v>
                </c:pt>
                <c:pt idx="83">
                  <c:v>0.46882164551993777</c:v>
                </c:pt>
                <c:pt idx="84">
                  <c:v>0.35421916548896804</c:v>
                </c:pt>
                <c:pt idx="85">
                  <c:v>0.42928533155351101</c:v>
                </c:pt>
                <c:pt idx="86">
                  <c:v>0.56991419933827447</c:v>
                </c:pt>
                <c:pt idx="87">
                  <c:v>0.46890224936876829</c:v>
                </c:pt>
                <c:pt idx="88">
                  <c:v>0.35418865805312855</c:v>
                </c:pt>
                <c:pt idx="89">
                  <c:v>0.42970070251782494</c:v>
                </c:pt>
                <c:pt idx="90">
                  <c:v>0.57067814982749709</c:v>
                </c:pt>
                <c:pt idx="91">
                  <c:v>0.46927104673473802</c:v>
                </c:pt>
                <c:pt idx="92">
                  <c:v>0.35418768133786538</c:v>
                </c:pt>
                <c:pt idx="93">
                  <c:v>0.42971400005168103</c:v>
                </c:pt>
                <c:pt idx="94">
                  <c:v>0.57070260652136373</c:v>
                </c:pt>
                <c:pt idx="95">
                  <c:v>0.46928285329629688</c:v>
                </c:pt>
                <c:pt idx="96">
                  <c:v>0.354157168545015</c:v>
                </c:pt>
                <c:pt idx="97">
                  <c:v>0.43012944507642731</c:v>
                </c:pt>
                <c:pt idx="98">
                  <c:v>0.57146669328135313</c:v>
                </c:pt>
                <c:pt idx="99">
                  <c:v>0.46965171641811321</c:v>
                </c:pt>
                <c:pt idx="100">
                  <c:v>0.35415534010364563</c:v>
                </c:pt>
                <c:pt idx="101">
                  <c:v>0.43015434004236319</c:v>
                </c:pt>
                <c:pt idx="102">
                  <c:v>0.57151248011214539</c:v>
                </c:pt>
                <c:pt idx="103">
                  <c:v>0.46967382003180264</c:v>
                </c:pt>
                <c:pt idx="104">
                  <c:v>0.35415534010242194</c:v>
                </c:pt>
                <c:pt idx="105">
                  <c:v>0.4301543400419755</c:v>
                </c:pt>
                <c:pt idx="106">
                  <c:v>0.57151248010927436</c:v>
                </c:pt>
                <c:pt idx="107">
                  <c:v>0.46967382003086894</c:v>
                </c:pt>
                <c:pt idx="108">
                  <c:v>0.35415534010250416</c:v>
                </c:pt>
                <c:pt idx="109">
                  <c:v>0.43015434004099051</c:v>
                </c:pt>
                <c:pt idx="110">
                  <c:v>0.57151248010031885</c:v>
                </c:pt>
                <c:pt idx="111">
                  <c:v>0.46967382002454144</c:v>
                </c:pt>
                <c:pt idx="112">
                  <c:v>0.35415534009730237</c:v>
                </c:pt>
                <c:pt idx="113">
                  <c:v>0.43015434003742475</c:v>
                </c:pt>
                <c:pt idx="114">
                  <c:v>0.57151248009427458</c:v>
                </c:pt>
                <c:pt idx="115">
                  <c:v>0.46967382003056796</c:v>
                </c:pt>
                <c:pt idx="116">
                  <c:v>0.35415534009800737</c:v>
                </c:pt>
                <c:pt idx="117">
                  <c:v>0.43015434004345815</c:v>
                </c:pt>
                <c:pt idx="118">
                  <c:v>0.57151248010004696</c:v>
                </c:pt>
                <c:pt idx="119">
                  <c:v>0.46967382003144265</c:v>
                </c:pt>
                <c:pt idx="120">
                  <c:v>0.35415534009651989</c:v>
                </c:pt>
                <c:pt idx="121">
                  <c:v>0.430154340036081</c:v>
                </c:pt>
                <c:pt idx="122">
                  <c:v>0.57151248009118072</c:v>
                </c:pt>
                <c:pt idx="123">
                  <c:v>0.46967382003207059</c:v>
                </c:pt>
                <c:pt idx="124">
                  <c:v>0.35415534008293292</c:v>
                </c:pt>
                <c:pt idx="125">
                  <c:v>0.43015434003771241</c:v>
                </c:pt>
                <c:pt idx="126">
                  <c:v>0.57151248009373612</c:v>
                </c:pt>
                <c:pt idx="127">
                  <c:v>0.46967382002334396</c:v>
                </c:pt>
                <c:pt idx="128">
                  <c:v>0.35415534009448502</c:v>
                </c:pt>
                <c:pt idx="129">
                  <c:v>0.43015434004259095</c:v>
                </c:pt>
                <c:pt idx="130">
                  <c:v>0.57151248009304367</c:v>
                </c:pt>
                <c:pt idx="131">
                  <c:v>0.46967382003357677</c:v>
                </c:pt>
                <c:pt idx="132">
                  <c:v>0.3541553400995191</c:v>
                </c:pt>
                <c:pt idx="133">
                  <c:v>0.430154340039689</c:v>
                </c:pt>
                <c:pt idx="134">
                  <c:v>0.57151248010955857</c:v>
                </c:pt>
                <c:pt idx="135">
                  <c:v>0.46967382004431513</c:v>
                </c:pt>
                <c:pt idx="136">
                  <c:v>0.3541553400995191</c:v>
                </c:pt>
                <c:pt idx="137">
                  <c:v>0.430154340039689</c:v>
                </c:pt>
                <c:pt idx="138">
                  <c:v>0.57151248010955857</c:v>
                </c:pt>
                <c:pt idx="139">
                  <c:v>0.46967382004431513</c:v>
                </c:pt>
                <c:pt idx="140">
                  <c:v>0.3541553400995191</c:v>
                </c:pt>
                <c:pt idx="141">
                  <c:v>0.430154340039689</c:v>
                </c:pt>
                <c:pt idx="142">
                  <c:v>0.57151248010955857</c:v>
                </c:pt>
                <c:pt idx="143">
                  <c:v>0.46967382004431513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021408"/>
        <c:axId val="1865019232"/>
      </c:lineChart>
      <c:catAx>
        <c:axId val="186502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9232"/>
        <c:crosses val="autoZero"/>
        <c:auto val="1"/>
        <c:lblAlgn val="ctr"/>
        <c:lblOffset val="100"/>
        <c:noMultiLvlLbl val="0"/>
      </c:catAx>
      <c:valAx>
        <c:axId val="186501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2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16.69259885</c:v>
                </c:pt>
                <c:pt idx="2">
                  <c:v>14.84222903</c:v>
                </c:pt>
                <c:pt idx="3">
                  <c:v>15.07495078</c:v>
                </c:pt>
                <c:pt idx="4">
                  <c:v>16.190506559999999</c:v>
                </c:pt>
                <c:pt idx="5">
                  <c:v>13.318245989999999</c:v>
                </c:pt>
                <c:pt idx="6">
                  <c:v>12.91526605</c:v>
                </c:pt>
                <c:pt idx="7">
                  <c:v>13.140939080000001</c:v>
                </c:pt>
                <c:pt idx="8">
                  <c:v>12.59673903</c:v>
                </c:pt>
                <c:pt idx="9">
                  <c:v>10.720951749999999</c:v>
                </c:pt>
                <c:pt idx="10">
                  <c:v>10.15547377</c:v>
                </c:pt>
                <c:pt idx="11">
                  <c:v>9.3525774909999999</c:v>
                </c:pt>
                <c:pt idx="12">
                  <c:v>9.8225677569999998</c:v>
                </c:pt>
                <c:pt idx="13">
                  <c:v>10.31791183</c:v>
                </c:pt>
                <c:pt idx="14">
                  <c:v>10.523777709999999</c:v>
                </c:pt>
                <c:pt idx="15">
                  <c:v>10.87057684</c:v>
                </c:pt>
                <c:pt idx="16">
                  <c:v>11.98052055</c:v>
                </c:pt>
                <c:pt idx="17">
                  <c:v>13.13203173</c:v>
                </c:pt>
                <c:pt idx="18">
                  <c:v>13.906623980000001</c:v>
                </c:pt>
                <c:pt idx="19">
                  <c:v>13.89501686</c:v>
                </c:pt>
                <c:pt idx="20">
                  <c:v>11.13706614</c:v>
                </c:pt>
                <c:pt idx="21">
                  <c:v>10.800823660000001</c:v>
                </c:pt>
                <c:pt idx="22">
                  <c:v>10.19604457</c:v>
                </c:pt>
                <c:pt idx="23">
                  <c:v>9.5123768000000002</c:v>
                </c:pt>
                <c:pt idx="24">
                  <c:v>9.9930773909999999</c:v>
                </c:pt>
                <c:pt idx="25">
                  <c:v>9.8018542590000006</c:v>
                </c:pt>
                <c:pt idx="26">
                  <c:v>9.7649346399999999</c:v>
                </c:pt>
                <c:pt idx="27">
                  <c:v>10.2842708</c:v>
                </c:pt>
                <c:pt idx="28">
                  <c:v>11.35274152</c:v>
                </c:pt>
                <c:pt idx="29">
                  <c:v>14.103719310000001</c:v>
                </c:pt>
                <c:pt idx="30">
                  <c:v>16.820528450000001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5013248"/>
        <c:axId val="1865020320"/>
      </c:barChart>
      <c:catAx>
        <c:axId val="186501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20320"/>
        <c:crosses val="autoZero"/>
        <c:auto val="1"/>
        <c:lblAlgn val="ctr"/>
        <c:lblOffset val="100"/>
        <c:noMultiLvlLbl val="0"/>
      </c:catAx>
      <c:valAx>
        <c:axId val="186502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29.57436496</c:v>
                </c:pt>
                <c:pt idx="2">
                  <c:v>93.534332399999997</c:v>
                </c:pt>
                <c:pt idx="3">
                  <c:v>121.4902313</c:v>
                </c:pt>
                <c:pt idx="4">
                  <c:v>185.5603213</c:v>
                </c:pt>
                <c:pt idx="5">
                  <c:v>285.53931069999999</c:v>
                </c:pt>
                <c:pt idx="6">
                  <c:v>158.99613529999999</c:v>
                </c:pt>
                <c:pt idx="7">
                  <c:v>262.1654006</c:v>
                </c:pt>
                <c:pt idx="8">
                  <c:v>160.49334450000001</c:v>
                </c:pt>
                <c:pt idx="9">
                  <c:v>294.20550250000002</c:v>
                </c:pt>
                <c:pt idx="10">
                  <c:v>215.57597749999999</c:v>
                </c:pt>
                <c:pt idx="11">
                  <c:v>322.01124069999997</c:v>
                </c:pt>
                <c:pt idx="12">
                  <c:v>177.52080169999999</c:v>
                </c:pt>
                <c:pt idx="13">
                  <c:v>207.75134869999999</c:v>
                </c:pt>
                <c:pt idx="14">
                  <c:v>221.64336220000001</c:v>
                </c:pt>
                <c:pt idx="15">
                  <c:v>207.59048000000001</c:v>
                </c:pt>
                <c:pt idx="16">
                  <c:v>172.73776770000001</c:v>
                </c:pt>
                <c:pt idx="17">
                  <c:v>232.27315770000001</c:v>
                </c:pt>
                <c:pt idx="18">
                  <c:v>186.04041330000001</c:v>
                </c:pt>
                <c:pt idx="19">
                  <c:v>358.18222020000002</c:v>
                </c:pt>
                <c:pt idx="20">
                  <c:v>292.74868040000001</c:v>
                </c:pt>
                <c:pt idx="21">
                  <c:v>239.94557219999999</c:v>
                </c:pt>
                <c:pt idx="22">
                  <c:v>217.3539596</c:v>
                </c:pt>
                <c:pt idx="23">
                  <c:v>226.73639850000001</c:v>
                </c:pt>
                <c:pt idx="24">
                  <c:v>167.8744902</c:v>
                </c:pt>
                <c:pt idx="25">
                  <c:v>205.72038599999999</c:v>
                </c:pt>
                <c:pt idx="26">
                  <c:v>217.89504909999999</c:v>
                </c:pt>
                <c:pt idx="27">
                  <c:v>175.47508970000001</c:v>
                </c:pt>
                <c:pt idx="28">
                  <c:v>161.48731040000001</c:v>
                </c:pt>
                <c:pt idx="29">
                  <c:v>80.38666499</c:v>
                </c:pt>
                <c:pt idx="30">
                  <c:v>71.450379749999996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5008352"/>
        <c:axId val="1865008896"/>
      </c:barChart>
      <c:catAx>
        <c:axId val="186500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08896"/>
        <c:crosses val="autoZero"/>
        <c:auto val="1"/>
        <c:lblAlgn val="ctr"/>
        <c:lblOffset val="100"/>
        <c:noMultiLvlLbl val="0"/>
      </c:catAx>
      <c:valAx>
        <c:axId val="186500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0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46.26696381</c:v>
                </c:pt>
                <c:pt idx="2">
                  <c:v>108.37656143</c:v>
                </c:pt>
                <c:pt idx="3">
                  <c:v>136.56518208</c:v>
                </c:pt>
                <c:pt idx="4">
                  <c:v>201.75082785999999</c:v>
                </c:pt>
                <c:pt idx="5">
                  <c:v>298.85755668999997</c:v>
                </c:pt>
                <c:pt idx="6">
                  <c:v>171.91140135000001</c:v>
                </c:pt>
                <c:pt idx="7">
                  <c:v>275.30633968000001</c:v>
                </c:pt>
                <c:pt idx="8">
                  <c:v>173.09008353000002</c:v>
                </c:pt>
                <c:pt idx="9">
                  <c:v>304.92645425000001</c:v>
                </c:pt>
                <c:pt idx="10">
                  <c:v>225.73145126999998</c:v>
                </c:pt>
                <c:pt idx="11">
                  <c:v>331.36381819099995</c:v>
                </c:pt>
                <c:pt idx="12">
                  <c:v>187.34336945699999</c:v>
                </c:pt>
                <c:pt idx="13">
                  <c:v>218.06926053000001</c:v>
                </c:pt>
                <c:pt idx="14">
                  <c:v>232.16713991</c:v>
                </c:pt>
                <c:pt idx="15">
                  <c:v>218.46105684000003</c:v>
                </c:pt>
                <c:pt idx="16">
                  <c:v>184.71828825</c:v>
                </c:pt>
                <c:pt idx="17">
                  <c:v>245.40518943000001</c:v>
                </c:pt>
                <c:pt idx="18">
                  <c:v>199.94703728000002</c:v>
                </c:pt>
                <c:pt idx="19">
                  <c:v>372.07723706000002</c:v>
                </c:pt>
                <c:pt idx="20">
                  <c:v>303.88574654000001</c:v>
                </c:pt>
                <c:pt idx="21">
                  <c:v>250.74639585999998</c:v>
                </c:pt>
                <c:pt idx="22">
                  <c:v>227.55000416999999</c:v>
                </c:pt>
                <c:pt idx="23">
                  <c:v>236.24877530000001</c:v>
                </c:pt>
                <c:pt idx="24">
                  <c:v>177.86756759100001</c:v>
                </c:pt>
                <c:pt idx="25">
                  <c:v>215.522240259</c:v>
                </c:pt>
                <c:pt idx="26">
                  <c:v>227.65998374</c:v>
                </c:pt>
                <c:pt idx="27">
                  <c:v>185.75936050000001</c:v>
                </c:pt>
                <c:pt idx="28">
                  <c:v>172.84005192000001</c:v>
                </c:pt>
                <c:pt idx="29">
                  <c:v>94.490384300000002</c:v>
                </c:pt>
                <c:pt idx="30">
                  <c:v>88.270908199999994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5016512"/>
        <c:axId val="1865014336"/>
      </c:barChart>
      <c:catAx>
        <c:axId val="186501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4336"/>
        <c:crosses val="autoZero"/>
        <c:auto val="1"/>
        <c:lblAlgn val="ctr"/>
        <c:lblOffset val="100"/>
        <c:noMultiLvlLbl val="0"/>
      </c:catAx>
      <c:valAx>
        <c:axId val="186501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11.905873939999999</c:v>
                </c:pt>
                <c:pt idx="1">
                  <c:v>12.81025185</c:v>
                </c:pt>
                <c:pt idx="2">
                  <c:v>12.465238940000001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218.2872721</c:v>
                </c:pt>
                <c:pt idx="1">
                  <c:v>248.3964479</c:v>
                </c:pt>
                <c:pt idx="2">
                  <c:v>141.33889880000001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5011072"/>
        <c:axId val="1865014880"/>
      </c:barChart>
      <c:catAx>
        <c:axId val="186501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4880"/>
        <c:crosses val="autoZero"/>
        <c:auto val="1"/>
        <c:lblAlgn val="ctr"/>
        <c:lblOffset val="100"/>
        <c:noMultiLvlLbl val="0"/>
      </c:catAx>
      <c:valAx>
        <c:axId val="186501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15.22370624</c:v>
                </c:pt>
                <c:pt idx="2">
                  <c:v>11.905873939999999</c:v>
                </c:pt>
                <c:pt idx="3">
                  <c:v>10.177482319999999</c:v>
                </c:pt>
                <c:pt idx="4">
                  <c:v>12.81025185</c:v>
                </c:pt>
                <c:pt idx="5">
                  <c:v>10.060835340000001</c:v>
                </c:pt>
                <c:pt idx="6">
                  <c:v>12.465238940000001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143.1397121</c:v>
                </c:pt>
                <c:pt idx="2">
                  <c:v>218.2872721</c:v>
                </c:pt>
                <c:pt idx="3">
                  <c:v>227.30344669999999</c:v>
                </c:pt>
                <c:pt idx="4">
                  <c:v>248.3964479</c:v>
                </c:pt>
                <c:pt idx="5">
                  <c:v>211.52616130000001</c:v>
                </c:pt>
                <c:pt idx="6">
                  <c:v>141.33889880000001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5017600"/>
        <c:axId val="1865007264"/>
      </c:barChart>
      <c:catAx>
        <c:axId val="186501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07264"/>
        <c:crosses val="autoZero"/>
        <c:auto val="1"/>
        <c:lblAlgn val="ctr"/>
        <c:lblOffset val="100"/>
        <c:noMultiLvlLbl val="0"/>
      </c:catAx>
      <c:valAx>
        <c:axId val="18650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68466.145711100005</c:v>
                </c:pt>
                <c:pt idx="1">
                  <c:v>84491.105664800009</c:v>
                </c:pt>
                <c:pt idx="2">
                  <c:v>99567.882200099993</c:v>
                </c:pt>
                <c:pt idx="3">
                  <c:v>114582.42534009999</c:v>
                </c:pt>
                <c:pt idx="4">
                  <c:v>131280.52730012001</c:v>
                </c:pt>
                <c:pt idx="5">
                  <c:v>147726.69402769997</c:v>
                </c:pt>
                <c:pt idx="6">
                  <c:v>155678.571814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019776"/>
        <c:axId val="186502086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15.22370624</c:v>
                </c:pt>
                <c:pt idx="2">
                  <c:v>11.905873939999999</c:v>
                </c:pt>
                <c:pt idx="3">
                  <c:v>10.177482319999999</c:v>
                </c:pt>
                <c:pt idx="4">
                  <c:v>12.81025185</c:v>
                </c:pt>
                <c:pt idx="5">
                  <c:v>10.060835340000001</c:v>
                </c:pt>
                <c:pt idx="6">
                  <c:v>12.465238940000001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5021952"/>
        <c:axId val="1865007808"/>
      </c:lineChart>
      <c:catAx>
        <c:axId val="186501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20864"/>
        <c:crosses val="autoZero"/>
        <c:auto val="1"/>
        <c:lblAlgn val="ctr"/>
        <c:lblOffset val="100"/>
        <c:noMultiLvlLbl val="0"/>
      </c:catAx>
      <c:valAx>
        <c:axId val="18650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9776"/>
        <c:crosses val="autoZero"/>
        <c:crossBetween val="between"/>
      </c:valAx>
      <c:valAx>
        <c:axId val="186500780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21952"/>
        <c:crosses val="max"/>
        <c:crossBetween val="between"/>
      </c:valAx>
      <c:catAx>
        <c:axId val="1865021952"/>
        <c:scaling>
          <c:orientation val="minMax"/>
        </c:scaling>
        <c:delete val="1"/>
        <c:axPos val="b"/>
        <c:majorTickMark val="out"/>
        <c:minorTickMark val="none"/>
        <c:tickLblPos val="nextTo"/>
        <c:crossAx val="1865007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009440"/>
        <c:axId val="1865009984"/>
      </c:lineChart>
      <c:catAx>
        <c:axId val="1865009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09984"/>
        <c:crosses val="autoZero"/>
        <c:auto val="1"/>
        <c:lblAlgn val="ctr"/>
        <c:lblOffset val="100"/>
        <c:noMultiLvlLbl val="0"/>
      </c:catAx>
      <c:valAx>
        <c:axId val="186500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0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37.952083680000001</c:v>
                </c:pt>
                <c:pt idx="1">
                  <c:v>24.119077099999998</c:v>
                </c:pt>
                <c:pt idx="2">
                  <c:v>25.016888089999998</c:v>
                </c:pt>
                <c:pt idx="3">
                  <c:v>20.776694639999999</c:v>
                </c:pt>
                <c:pt idx="4">
                  <c:v>25.10109143</c:v>
                </c:pt>
                <c:pt idx="5">
                  <c:v>28.259276369999998</c:v>
                </c:pt>
                <c:pt idx="6">
                  <c:v>31.047130979999999</c:v>
                </c:pt>
                <c:pt idx="7">
                  <c:v>31.73803582</c:v>
                </c:pt>
                <c:pt idx="8">
                  <c:v>33.219375939999999</c:v>
                </c:pt>
                <c:pt idx="9">
                  <c:v>36.559485389999999</c:v>
                </c:pt>
                <c:pt idx="10">
                  <c:v>34.466542220000001</c:v>
                </c:pt>
                <c:pt idx="11">
                  <c:v>34.341138389999998</c:v>
                </c:pt>
                <c:pt idx="12">
                  <c:v>36.291842160000002</c:v>
                </c:pt>
                <c:pt idx="13">
                  <c:v>34.750615949999997</c:v>
                </c:pt>
                <c:pt idx="14">
                  <c:v>27.247020370000001</c:v>
                </c:pt>
                <c:pt idx="15">
                  <c:v>26.615599799999998</c:v>
                </c:pt>
                <c:pt idx="16">
                  <c:v>22.329806319999999</c:v>
                </c:pt>
                <c:pt idx="17">
                  <c:v>24.724987639999998</c:v>
                </c:pt>
                <c:pt idx="18">
                  <c:v>27.273207599999999</c:v>
                </c:pt>
                <c:pt idx="19">
                  <c:v>28.70090721</c:v>
                </c:pt>
                <c:pt idx="20">
                  <c:v>30.70310898</c:v>
                </c:pt>
                <c:pt idx="21">
                  <c:v>34.871931259999997</c:v>
                </c:pt>
                <c:pt idx="22">
                  <c:v>38.566404609999999</c:v>
                </c:pt>
                <c:pt idx="23">
                  <c:v>42.039225680000001</c:v>
                </c:pt>
                <c:pt idx="24">
                  <c:v>42.631963460000001</c:v>
                </c:pt>
                <c:pt idx="25">
                  <c:v>37.989168169999999</c:v>
                </c:pt>
                <c:pt idx="26">
                  <c:v>36.614263139999998</c:v>
                </c:pt>
                <c:pt idx="27">
                  <c:v>35.883461310000001</c:v>
                </c:pt>
                <c:pt idx="28">
                  <c:v>34.86274057</c:v>
                </c:pt>
                <c:pt idx="29">
                  <c:v>37.44142952</c:v>
                </c:pt>
                <c:pt idx="30">
                  <c:v>36.503629889999999</c:v>
                </c:pt>
                <c:pt idx="31">
                  <c:v>37.37449677</c:v>
                </c:pt>
                <c:pt idx="32">
                  <c:v>40.517203109999997</c:v>
                </c:pt>
                <c:pt idx="33">
                  <c:v>45.684437389999999</c:v>
                </c:pt>
                <c:pt idx="34">
                  <c:v>56.63780148</c:v>
                </c:pt>
                <c:pt idx="35">
                  <c:v>67.952641659999998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35.70511733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31.026787469999999</c:v>
                </c:pt>
                <c:pt idx="5">
                  <c:v>30.8524855</c:v>
                </c:pt>
                <c:pt idx="6">
                  <c:v>37.611833660000002</c:v>
                </c:pt>
                <c:pt idx="7">
                  <c:v>41.59178378</c:v>
                </c:pt>
                <c:pt idx="8">
                  <c:v>45.617172480000001</c:v>
                </c:pt>
                <c:pt idx="9">
                  <c:v>50.511683980000001</c:v>
                </c:pt>
                <c:pt idx="10">
                  <c:v>47.96180639</c:v>
                </c:pt>
                <c:pt idx="11">
                  <c:v>46.705689319999998</c:v>
                </c:pt>
                <c:pt idx="12">
                  <c:v>48.031804880000003</c:v>
                </c:pt>
                <c:pt idx="13">
                  <c:v>47.878186069999998</c:v>
                </c:pt>
                <c:pt idx="14">
                  <c:v>40.508636549999999</c:v>
                </c:pt>
                <c:pt idx="15">
                  <c:v>40.447802719999999</c:v>
                </c:pt>
                <c:pt idx="16">
                  <c:v>35.024430119999998</c:v>
                </c:pt>
                <c:pt idx="17">
                  <c:v>37.954302179999999</c:v>
                </c:pt>
                <c:pt idx="18">
                  <c:v>41.098519230000001</c:v>
                </c:pt>
                <c:pt idx="19">
                  <c:v>44.1737599</c:v>
                </c:pt>
                <c:pt idx="20">
                  <c:v>47.587291229999998</c:v>
                </c:pt>
                <c:pt idx="21">
                  <c:v>53.810978050000003</c:v>
                </c:pt>
                <c:pt idx="22">
                  <c:v>59.132217150000002</c:v>
                </c:pt>
                <c:pt idx="23">
                  <c:v>63.965813689999997</c:v>
                </c:pt>
                <c:pt idx="24">
                  <c:v>63.10408305</c:v>
                </c:pt>
                <c:pt idx="25">
                  <c:v>59.415266780000003</c:v>
                </c:pt>
                <c:pt idx="26">
                  <c:v>58.28457642</c:v>
                </c:pt>
                <c:pt idx="27">
                  <c:v>58.572304359999997</c:v>
                </c:pt>
                <c:pt idx="28">
                  <c:v>57.59871948</c:v>
                </c:pt>
                <c:pt idx="29">
                  <c:v>61.191584480000003</c:v>
                </c:pt>
                <c:pt idx="30">
                  <c:v>60.840243479999998</c:v>
                </c:pt>
                <c:pt idx="31">
                  <c:v>61.837405099999998</c:v>
                </c:pt>
                <c:pt idx="32">
                  <c:v>65.25415271</c:v>
                </c:pt>
                <c:pt idx="33">
                  <c:v>70.199600860000004</c:v>
                </c:pt>
                <c:pt idx="34">
                  <c:v>81.152891870000005</c:v>
                </c:pt>
                <c:pt idx="35">
                  <c:v>88.665025389999997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022496"/>
        <c:axId val="188939028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86502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390288"/>
        <c:crosses val="autoZero"/>
        <c:auto val="1"/>
        <c:lblAlgn val="ctr"/>
        <c:lblOffset val="100"/>
        <c:noMultiLvlLbl val="0"/>
      </c:catAx>
      <c:valAx>
        <c:axId val="18893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2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9387024"/>
        <c:axId val="1889384304"/>
      </c:lineChart>
      <c:catAx>
        <c:axId val="188938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384304"/>
        <c:crosses val="autoZero"/>
        <c:auto val="1"/>
        <c:lblAlgn val="ctr"/>
        <c:lblOffset val="100"/>
        <c:noMultiLvlLbl val="0"/>
      </c:catAx>
      <c:valAx>
        <c:axId val="18893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38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416840277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4640000004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11570000005"/>
    </cacheField>
    <cacheField name="20132" numFmtId="0">
      <sharedItems containsBlank="1" containsMixedTypes="1" containsNumber="1" minValue="0" maxValue="80421.15552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16869999995"/>
    </cacheField>
    <cacheField name="2014" numFmtId="0">
      <sharedItems containsBlank="1" containsMixedTypes="1" containsNumber="1" minValue="0" maxValue="88663.165089999995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530000003"/>
    </cacheField>
    <cacheField name="2015" numFmtId="0">
      <sharedItems containsBlank="1" containsMixedTypes="1" containsNumber="1" minValue="0" maxValue="88575.227870000002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57880000005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48980000007"/>
    </cacheField>
    <cacheField name="20164" numFmtId="0">
      <sharedItems containsBlank="1" containsMixedTypes="1" containsNumber="1" minValue="0" maxValue="86804.331619999997"/>
    </cacheField>
    <cacheField name="2017" numFmtId="0">
      <sharedItems containsBlank="1" containsMixedTypes="1" containsNumber="1" minValue="0" maxValue="91283.223419999995"/>
    </cacheField>
    <cacheField name="20172" numFmtId="0">
      <sharedItems containsBlank="1" containsMixedTypes="1" containsNumber="1" minValue="0" maxValue="87387.70508"/>
    </cacheField>
    <cacheField name="20173" numFmtId="0">
      <sharedItems containsBlank="1" containsMixedTypes="1" containsNumber="1" minValue="0" maxValue="86981.418709999998"/>
    </cacheField>
    <cacheField name="20174" numFmtId="0">
      <sharedItems containsBlank="1" containsMixedTypes="1" containsNumber="1" minValue="0" maxValue="90710.305510000006"/>
    </cacheField>
    <cacheField name="2018" numFmtId="0">
      <sharedItems containsBlank="1" containsMixedTypes="1" containsNumber="1" minValue="0" maxValue="93429.334510000001"/>
    </cacheField>
    <cacheField name="20182" numFmtId="0">
      <sharedItems containsBlank="1" containsMixedTypes="1" containsNumber="1" minValue="0" maxValue="89500.511859999999"/>
    </cacheField>
    <cacheField name="20183" numFmtId="0">
      <sharedItems containsBlank="1" containsMixedTypes="1" containsNumber="1" minValue="0" maxValue="89101.909090000001"/>
    </cacheField>
    <cacheField name="20184" numFmtId="0">
      <sharedItems containsBlank="1" containsMixedTypes="1" containsNumber="1" minValue="0" maxValue="92836.073409999997"/>
    </cacheField>
    <cacheField name="2019" numFmtId="0">
      <sharedItems containsBlank="1" containsMixedTypes="1" containsNumber="1" minValue="0" maxValue="98476.085130000007"/>
    </cacheField>
    <cacheField name="20192" numFmtId="0">
      <sharedItems containsBlank="1" containsMixedTypes="1" containsNumber="1" minValue="0" maxValue="94359.442410000003"/>
    </cacheField>
    <cacheField name="20193" numFmtId="0">
      <sharedItems containsBlank="1" containsMixedTypes="1" containsNumber="1" minValue="0" maxValue="93935.821620000002"/>
    </cacheField>
    <cacheField name="20194" numFmtId="0">
      <sharedItems containsBlank="1" containsMixedTypes="1" containsNumber="1" minValue="0" maxValue="97878.621929999994"/>
    </cacheField>
    <cacheField name="2020" numFmtId="0">
      <sharedItems containsBlank="1" containsMixedTypes="1" containsNumber="1" minValue="0" maxValue="103588.0794"/>
    </cacheField>
    <cacheField name="20202" numFmtId="0">
      <sharedItems containsBlank="1" containsMixedTypes="1" containsNumber="1" minValue="0" maxValue="99290.279020000002"/>
    </cacheField>
    <cacheField name="20203" numFmtId="0">
      <sharedItems containsBlank="1" containsMixedTypes="1" containsNumber="1" minValue="0" maxValue="98849.80025"/>
    </cacheField>
    <cacheField name="20204" numFmtId="0">
      <sharedItems containsBlank="1" containsMixedTypes="1" containsNumber="1" minValue="0" maxValue="102968.95600000001"/>
    </cacheField>
    <cacheField name="2021" numFmtId="0">
      <sharedItems containsBlank="1" containsMixedTypes="1" containsNumber="1" minValue="0" maxValue="108662.3394"/>
    </cacheField>
    <cacheField name="20212" numFmtId="0">
      <sharedItems containsBlank="1" containsMixedTypes="1" containsNumber="1" minValue="0" maxValue="104181.27770000001"/>
    </cacheField>
    <cacheField name="20213" numFmtId="0">
      <sharedItems containsBlank="1" containsMixedTypes="1" containsNumber="1" minValue="0" maxValue="103722.7294"/>
    </cacheField>
    <cacheField name="20214" numFmtId="0">
      <sharedItems containsBlank="1" containsMixedTypes="1" containsNumber="1" minValue="0" maxValue="108022.1312"/>
    </cacheField>
    <cacheField name="2022" numFmtId="0">
      <sharedItems containsBlank="1" containsMixedTypes="1" containsNumber="1" minValue="0" maxValue="113167.6612"/>
    </cacheField>
    <cacheField name="20222" numFmtId="0">
      <sharedItems containsBlank="1" containsMixedTypes="1" containsNumber="1" minValue="0" maxValue="108497.26639999999"/>
    </cacheField>
    <cacheField name="20223" numFmtId="0">
      <sharedItems containsBlank="1" containsMixedTypes="1" containsNumber="1" minValue="0" maxValue="108017.5806"/>
    </cacheField>
    <cacheField name="20224" numFmtId="0">
      <sharedItems containsBlank="1" containsMixedTypes="1" containsNumber="1" minValue="0" maxValue="112503.6275"/>
    </cacheField>
    <cacheField name="2023" numFmtId="0">
      <sharedItems containsBlank="1" containsMixedTypes="1" containsNumber="1" minValue="0" maxValue="117933.3722"/>
    </cacheField>
    <cacheField name="20232" numFmtId="0">
      <sharedItems containsBlank="1" containsMixedTypes="1" containsNumber="1" minValue="0" maxValue="113062.56389999999"/>
    </cacheField>
    <cacheField name="20233" numFmtId="0">
      <sharedItems containsBlank="1" containsMixedTypes="1" containsNumber="1" minValue="0" maxValue="112561.3069"/>
    </cacheField>
    <cacheField name="20234" numFmtId="0">
      <sharedItems containsBlank="1" containsMixedTypes="1" containsNumber="1" minValue="0" maxValue="117242.17690000001"/>
    </cacheField>
    <cacheField name="2024" numFmtId="0">
      <sharedItems containsBlank="1" containsMixedTypes="1" containsNumber="1" minValue="0" maxValue="122830.4791"/>
    </cacheField>
    <cacheField name="20242" numFmtId="0">
      <sharedItems containsBlank="1" containsMixedTypes="1" containsNumber="1" minValue="0" maxValue="117758.2628"/>
    </cacheField>
    <cacheField name="20243" numFmtId="0">
      <sharedItems containsBlank="1" containsMixedTypes="1" containsNumber="1" minValue="0" maxValue="117234.2671"/>
    </cacheField>
    <cacheField name="20244" numFmtId="0">
      <sharedItems containsBlank="1" containsMixedTypes="1" containsNumber="1" minValue="0" maxValue="122114.8521"/>
    </cacheField>
    <cacheField name="2025" numFmtId="0">
      <sharedItems containsBlank="1" containsMixedTypes="1" containsNumber="1" minValue="0" maxValue="127926.2988"/>
    </cacheField>
    <cacheField name="20252" numFmtId="0">
      <sharedItems containsBlank="1" containsMixedTypes="1" containsNumber="1" minValue="0" maxValue="122642.5092"/>
    </cacheField>
    <cacheField name="20253" numFmtId="0">
      <sharedItems containsBlank="1" containsMixedTypes="1" containsNumber="1" minValue="0" maxValue="122094.96030000001"/>
    </cacheField>
    <cacheField name="20254" numFmtId="0">
      <sharedItems containsBlank="1" containsMixedTypes="1" containsNumber="1" minValue="0" maxValue="127184.6887"/>
    </cacheField>
    <cacheField name="2026" numFmtId="0">
      <sharedItems containsBlank="1" containsMixedTypes="1" containsNumber="1" minValue="0" maxValue="132344.4901"/>
    </cacheField>
    <cacheField name="20262" numFmtId="0">
      <sharedItems containsBlank="1" containsMixedTypes="1" containsNumber="1" minValue="0" maxValue="126893.40180000001"/>
    </cacheField>
    <cacheField name="20263" numFmtId="0">
      <sharedItems containsBlank="1" containsMixedTypes="1" containsNumber="1" minValue="0" maxValue="126326.9871"/>
    </cacheField>
    <cacheField name="20264" numFmtId="0">
      <sharedItems containsBlank="1" containsMixedTypes="1" containsNumber="1" minValue="0" maxValue="131587.7022"/>
    </cacheField>
    <cacheField name="2027" numFmtId="0">
      <sharedItems containsBlank="1" containsMixedTypes="1" containsNumber="1" minValue="0" maxValue="136558.30470000001"/>
    </cacheField>
    <cacheField name="20272" numFmtId="0">
      <sharedItems containsBlank="1" containsMixedTypes="1" containsNumber="1" minValue="0" maxValue="130935.299"/>
    </cacheField>
    <cacheField name="20273" numFmtId="0">
      <sharedItems containsBlank="1" containsMixedTypes="1" containsNumber="1" minValue="0" maxValue="130349.71520000001"/>
    </cacheField>
    <cacheField name="20274" numFmtId="0">
      <sharedItems containsBlank="1" containsMixedTypes="1" containsNumber="1" minValue="0" maxValue="135780.10339999999"/>
    </cacheField>
    <cacheField name="2028" numFmtId="0">
      <sharedItems containsBlank="1" containsMixedTypes="1" containsNumber="1" minValue="0" maxValue="140938.23490000001"/>
    </cacheField>
    <cacheField name="20282" numFmtId="0">
      <sharedItems containsBlank="1" containsMixedTypes="1" containsNumber="1" minValue="0" maxValue="135134.10509999999"/>
    </cacheField>
    <cacheField name="20283" numFmtId="0">
      <sharedItems containsBlank="1" containsMixedTypes="1" containsNumber="1" minValue="0" maxValue="134527.30850000001"/>
    </cacheField>
    <cacheField name="20284" numFmtId="0">
      <sharedItems containsBlank="1" containsMixedTypes="1" containsNumber="1" minValue="0" maxValue="140139.22959999999"/>
    </cacheField>
    <cacheField name="2029" numFmtId="0">
      <sharedItems containsBlank="1" containsMixedTypes="1" containsNumber="1" minValue="0" maxValue="145417.30809999999"/>
    </cacheField>
    <cacheField name="20292" numFmtId="0">
      <sharedItems containsBlank="1" containsMixedTypes="1" containsNumber="1" minValue="0" maxValue="139429.55290000001"/>
    </cacheField>
    <cacheField name="20293" numFmtId="0">
      <sharedItems containsBlank="1" containsMixedTypes="1" containsNumber="1" minValue="0" maxValue="138801.76749999999"/>
    </cacheField>
    <cacheField name="20294" numFmtId="0">
      <sharedItems containsBlank="1" containsMixedTypes="1" containsNumber="1" minValue="0" maxValue="144596.3492"/>
    </cacheField>
    <cacheField name="2030" numFmtId="0">
      <sharedItems containsBlank="1" containsMixedTypes="1" containsNumber="1" minValue="0" maxValue="150032.39550000001"/>
    </cacheField>
    <cacheField name="20302" numFmtId="0">
      <sharedItems containsBlank="1" containsMixedTypes="1" containsNumber="1" minValue="0" maxValue="143863.86569999999"/>
    </cacheField>
    <cacheField name="20303" numFmtId="0">
      <sharedItems containsBlank="1" containsMixedTypes="1" containsNumber="1" minValue="0" maxValue="143216.6531"/>
    </cacheField>
    <cacheField name="20304" numFmtId="0">
      <sharedItems containsBlank="1" containsMixedTypes="1" containsNumber="1" minValue="0" maxValue="149189.13080000001"/>
    </cacheField>
    <cacheField name="2031" numFmtId="0">
      <sharedItems containsBlank="1" containsMixedTypes="1" containsNumber="1" minValue="0" maxValue="154841.75020000001"/>
    </cacheField>
    <cacheField name="20312" numFmtId="0">
      <sharedItems containsBlank="1" containsMixedTypes="1" containsNumber="1" minValue="0" maxValue="148477.5091"/>
    </cacheField>
    <cacheField name="20313" numFmtId="0">
      <sharedItems containsBlank="1" containsMixedTypes="1" containsNumber="1" minValue="0" maxValue="147809.15340000001"/>
    </cacheField>
    <cacheField name="20314" numFmtId="0">
      <sharedItems containsBlank="1" containsMixedTypes="1" containsNumber="1" minValue="0" maxValue="153972.82550000001"/>
    </cacheField>
    <cacheField name="2032" numFmtId="0">
      <sharedItems containsBlank="1" containsMixedTypes="1" containsNumber="1" minValue="0" maxValue="159690.0098"/>
    </cacheField>
    <cacheField name="20322" numFmtId="0">
      <sharedItems containsBlank="1" containsMixedTypes="1" containsNumber="1" minValue="0" maxValue="153129.67199999999"/>
    </cacheField>
    <cacheField name="20323" numFmtId="0">
      <sharedItems containsBlank="1" containsMixedTypes="1" containsNumber="1" minValue="0" maxValue="152439.40900000001"/>
    </cacheField>
    <cacheField name="20324" numFmtId="0">
      <sharedItems containsBlank="1" containsMixedTypes="1" containsNumber="1" minValue="0" maxValue="158797.16800000001"/>
    </cacheField>
    <cacheField name="2033" numFmtId="0">
      <sharedItems containsBlank="1" containsMixedTypes="1" containsNumber="1" minValue="0" maxValue="164508.5514"/>
    </cacheField>
    <cacheField name="20332" numFmtId="0">
      <sharedItems containsBlank="1" containsMixedTypes="1" containsNumber="1" minValue="0" maxValue="157755.3903"/>
    </cacheField>
    <cacheField name="20333" numFmtId="0">
      <sharedItems containsBlank="1" containsMixedTypes="1" containsNumber="1" minValue="0" maxValue="157043.23639999999"/>
    </cacheField>
    <cacheField name="20334" numFmtId="0">
      <sharedItems containsBlank="1" containsMixedTypes="1" containsNumber="1" minValue="0" maxValue="163593.43340000001"/>
    </cacheField>
    <cacheField name="2034" numFmtId="0">
      <sharedItems containsBlank="1" containsMixedTypes="1" containsNumber="1" minValue="0" maxValue="169505.891"/>
    </cacheField>
    <cacheField name="20342" numFmtId="0">
      <sharedItems containsBlank="1" containsMixedTypes="1" containsNumber="1" minValue="0" maxValue="162541.2078"/>
    </cacheField>
    <cacheField name="20343" numFmtId="0">
      <sharedItems containsBlank="1" containsMixedTypes="1" containsNumber="1" minValue="0" maxValue="161803.3799"/>
    </cacheField>
    <cacheField name="20344" numFmtId="0">
      <sharedItems containsBlank="1" containsMixedTypes="1" containsNumber="1" minValue="0" maxValue="168566.00210000001"/>
    </cacheField>
    <cacheField name="2035" numFmtId="0">
      <sharedItems containsBlank="1" containsMixedTypes="1" containsNumber="1" minValue="0" maxValue="174655.58609999999"/>
    </cacheField>
    <cacheField name="20352" numFmtId="0">
      <sharedItems containsBlank="1" containsMixedTypes="1" containsNumber="1" minValue="0" maxValue="167481.34520000001"/>
    </cacheField>
    <cacheField name="20353" numFmtId="0">
      <sharedItems containsBlank="1" containsMixedTypes="1" containsNumber="1" minValue="0" maxValue="166719.91159999999"/>
    </cacheField>
    <cacheField name="20354" numFmtId="0">
      <sharedItems containsBlank="1" containsMixedTypes="1" containsNumber="1" minValue="0" maxValue="173689.83730000001"/>
    </cacheField>
    <cacheField name="2036" numFmtId="0">
      <sharedItems containsBlank="1" containsMixedTypes="1" containsNumber="1" minValue="0" maxValue="180128.1917"/>
    </cacheField>
    <cacheField name="20362" numFmtId="0">
      <sharedItems containsBlank="1" containsMixedTypes="1" containsNumber="1" minValue="0" maxValue="172735.3841"/>
    </cacheField>
    <cacheField name="20363" numFmtId="0">
      <sharedItems containsBlank="1" containsMixedTypes="1" containsNumber="1" minValue="0" maxValue="171948.56820000001"/>
    </cacheField>
    <cacheField name="20364" numFmtId="0">
      <sharedItems containsBlank="1" containsMixedTypes="1" containsNumber="1" minValue="0" maxValue="179137.7776"/>
    </cacheField>
    <cacheField name="2037" numFmtId="0">
      <sharedItems containsBlank="1" containsMixedTypes="1" containsNumber="1" minValue="0" maxValue="185554.7035"/>
    </cacheField>
    <cacheField name="20372" numFmtId="0">
      <sharedItems containsBlank="1" containsMixedTypes="1" containsNumber="1" minValue="0" maxValue="177938.29800000001"/>
    </cacheField>
    <cacheField name="20373" numFmtId="0">
      <sharedItems containsBlank="1" containsMixedTypes="1" containsNumber="1" minValue="0" maxValue="177125.334"/>
    </cacheField>
    <cacheField name="20374" numFmtId="0">
      <sharedItems containsBlank="1" containsMixedTypes="1" containsNumber="1" minValue="0" maxValue="184539.03700000001"/>
    </cacheField>
    <cacheField name="2038" numFmtId="0">
      <sharedItems containsBlank="1" containsMixedTypes="1" containsNumber="1" minValue="0" maxValue="191130.13339999999"/>
    </cacheField>
    <cacheField name="20382" numFmtId="0">
      <sharedItems containsBlank="1" containsMixedTypes="1" containsNumber="1" minValue="0" maxValue="183277.06419999999"/>
    </cacheField>
    <cacheField name="20383" numFmtId="0">
      <sharedItems containsBlank="1" containsMixedTypes="1" containsNumber="1" minValue="0" maxValue="182437.6635"/>
    </cacheField>
    <cacheField name="20384" numFmtId="0">
      <sharedItems containsBlank="1" containsMixedTypes="1" containsNumber="1" minValue="0" maxValue="190085.495"/>
    </cacheField>
    <cacheField name="2039" numFmtId="0">
      <sharedItems containsBlank="1" containsMixedTypes="1" containsNumber="1" minValue="0" maxValue="196538.5576"/>
    </cacheField>
    <cacheField name="20392" numFmtId="0">
      <sharedItems containsBlank="1" containsMixedTypes="1" containsNumber="1" minValue="0" maxValue="188456.18059999999"/>
    </cacheField>
    <cacheField name="20393" numFmtId="0">
      <sharedItems containsBlank="1" containsMixedTypes="1" containsNumber="1" minValue="0" maxValue="187590.704"/>
    </cacheField>
    <cacheField name="20394" numFmtId="0">
      <sharedItems containsBlank="1" containsMixedTypes="1" containsNumber="1" minValue="0" maxValue="195466.31030000001"/>
    </cacheField>
    <cacheField name="2040" numFmtId="0">
      <sharedItems containsBlank="1" containsMixedTypes="1" containsNumber="1" minValue="0" maxValue="201933.89120000001"/>
    </cacheField>
    <cacheField name="20402" numFmtId="0">
      <sharedItems containsBlank="1" containsMixedTypes="1" containsNumber="1" minValue="0" maxValue="193626.27280000001"/>
    </cacheField>
    <cacheField name="20403" numFmtId="0">
      <sharedItems containsBlank="1" containsMixedTypes="1" containsNumber="1" minValue="0" maxValue="192735.29800000001"/>
    </cacheField>
    <cacheField name="20404" numFmtId="0">
      <sharedItems containsBlank="1" containsMixedTypes="1" containsNumber="1" minValue="0" maxValue="200835.8928"/>
    </cacheField>
    <cacheField name="2041" numFmtId="0">
      <sharedItems containsBlank="1" containsMixedTypes="1" containsNumber="1" minValue="0" maxValue="206716.47339999999"/>
    </cacheField>
    <cacheField name="20412" numFmtId="0">
      <sharedItems containsBlank="1" containsMixedTypes="1" containsNumber="1" minValue="0" maxValue="198206.5607"/>
    </cacheField>
    <cacheField name="20413" numFmtId="0">
      <sharedItems containsBlank="1" containsMixedTypes="1" containsNumber="1" minValue="0" maxValue="197291.55960000001"/>
    </cacheField>
    <cacheField name="20414" numFmtId="0">
      <sharedItems containsBlank="1" containsMixedTypes="1" containsNumber="1" minValue="0" maxValue="205596.97260000001"/>
    </cacheField>
    <cacheField name="2042" numFmtId="0">
      <sharedItems containsBlank="1" containsMixedTypes="1" containsNumber="1" minValue="0" maxValue="211522.01749999999"/>
    </cacheField>
    <cacheField name="20422" numFmtId="0">
      <sharedItems containsBlank="1" containsMixedTypes="1" containsNumber="1" minValue="0" maxValue="202807.5079"/>
    </cacheField>
    <cacheField name="20423" numFmtId="0">
      <sharedItems containsBlank="1" containsMixedTypes="1" containsNumber="1" minValue="0" maxValue="201868.0374"/>
    </cacheField>
    <cacheField name="20424" numFmtId="0">
      <sharedItems containsBlank="1" containsMixedTypes="1" containsNumber="1" minValue="0" maxValue="210380.9731"/>
    </cacheField>
    <cacheField name="2043" numFmtId="0">
      <sharedItems containsBlank="1" containsMixedTypes="1" containsNumber="1" minValue="0" maxValue="216380.38459999999"/>
    </cacheField>
    <cacheField name="20432" numFmtId="0">
      <sharedItems containsBlank="1" containsMixedTypes="1" containsNumber="1" minValue="0" maxValue="207460.53510000001"/>
    </cacheField>
    <cacheField name="20433" numFmtId="0">
      <sharedItems containsBlank="1" containsMixedTypes="1" containsNumber="1" minValue="0" maxValue="206496.57519999999"/>
    </cacheField>
    <cacheField name="20434" numFmtId="0">
      <sharedItems containsBlank="1" containsMixedTypes="1" containsNumber="1" minValue="0" maxValue="215217.87950000001"/>
    </cacheField>
    <cacheField name="2044" numFmtId="0">
      <sharedItems containsBlank="1" containsMixedTypes="1" containsNumber="1" minValue="0" maxValue="221369.21189999999"/>
    </cacheField>
    <cacheField name="20442" numFmtId="0">
      <sharedItems containsBlank="1" containsMixedTypes="1" containsNumber="1" minValue="0" maxValue="212238.93049999999"/>
    </cacheField>
    <cacheField name="20443" numFmtId="0">
      <sharedItems containsBlank="1" containsMixedTypes="1" containsNumber="1" minValue="0" maxValue="211250.17449999999"/>
    </cacheField>
    <cacheField name="20444" numFmtId="0">
      <sharedItems containsBlank="1" containsMixedTypes="1" containsNumber="1" minValue="0" maxValue="220184.41880000001"/>
    </cacheField>
    <cacheField name="2045" numFmtId="0">
      <sharedItems containsBlank="1" containsMixedTypes="1" containsNumber="1" minValue="0" maxValue="226444.64189999999"/>
    </cacheField>
    <cacheField name="20452" numFmtId="0">
      <sharedItems containsBlank="1" containsMixedTypes="1" containsNumber="1" minValue="0" maxValue="217098.5649"/>
    </cacheField>
    <cacheField name="20453" numFmtId="0">
      <sharedItems containsBlank="1" containsMixedTypes="1" containsNumber="1" minValue="0" maxValue="216083.96350000001"/>
    </cacheField>
    <cacheField name="20454" numFmtId="0">
      <sharedItems containsBlank="1" containsMixedTypes="1" containsNumber="1" minValue="0" maxValue="225237.0362"/>
    </cacheField>
    <cacheField name="2046" numFmtId="0">
      <sharedItems containsBlank="1" containsMixedTypes="1" containsNumber="1" minValue="0" maxValue="231589.55710000001"/>
    </cacheField>
    <cacheField name="20462" numFmtId="0">
      <sharedItems containsBlank="1" containsMixedTypes="1" containsNumber="1" minValue="0" maxValue="222025.99720000001"/>
    </cacheField>
    <cacheField name="20463" numFmtId="0">
      <sharedItems containsBlank="1" containsMixedTypes="1" containsNumber="1" minValue="0" maxValue="220985.29509999999"/>
    </cacheField>
    <cacheField name="20464" numFmtId="0">
      <sharedItems containsBlank="1" containsMixedTypes="1" containsNumber="1" minValue="0" maxValue="230360.04459999999"/>
    </cacheField>
    <cacheField name="2047" numFmtId="0">
      <sharedItems containsBlank="1" containsMixedTypes="1" containsNumber="1" minValue="0" maxValue="236728.3394"/>
    </cacheField>
    <cacheField name="20472" numFmtId="0">
      <sharedItems containsBlank="1" containsMixedTypes="1" containsNumber="1" minValue="0" maxValue="226947.1833"/>
    </cacheField>
    <cacheField name="20473" numFmtId="0">
      <sharedItems containsBlank="1" containsMixedTypes="1" containsNumber="1" minValue="0" maxValue="225880.6336"/>
    </cacheField>
    <cacheField name="20474" numFmtId="0">
      <sharedItems containsBlank="1" containsMixedTypes="1" containsNumber="1" minValue="0" maxValue="235476.43590000001"/>
    </cacheField>
    <cacheField name="2048" numFmtId="0">
      <sharedItems containsBlank="1" containsMixedTypes="1" containsNumber="1" minValue="0" maxValue="242390.1158"/>
    </cacheField>
    <cacheField name="20482" numFmtId="0">
      <sharedItems containsBlank="1" containsMixedTypes="1" containsNumber="1" minValue="0" maxValue="232359.73259999999"/>
    </cacheField>
    <cacheField name="20483" numFmtId="0">
      <sharedItems containsBlank="1" containsMixedTypes="1" containsNumber="1" minValue="0" maxValue="231262.51370000001"/>
    </cacheField>
    <cacheField name="20484" numFmtId="0">
      <sharedItems containsBlank="1" containsMixedTypes="1" containsNumber="1" minValue="0" maxValue="241111.01329999999"/>
    </cacheField>
    <cacheField name="2049" numFmtId="0">
      <sharedItems containsBlank="1" containsMixedTypes="1" containsNumber="1" minValue="0" maxValue="247855.53109999999"/>
    </cacheField>
    <cacheField name="20492" numFmtId="0">
      <sharedItems containsBlank="1" containsMixedTypes="1" containsNumber="1" minValue="0" maxValue="237589.37119999999"/>
    </cacheField>
    <cacheField name="20493" numFmtId="0">
      <sharedItems containsBlank="1" containsMixedTypes="1" containsNumber="1" minValue="0" maxValue="236464.19459999999"/>
    </cacheField>
    <cacheField name="20494" numFmtId="0">
      <sharedItems containsBlank="1" containsMixedTypes="1" containsNumber="1" minValue="0" maxValue="246550.1635"/>
    </cacheField>
    <cacheField name="2050" numFmtId="0">
      <sharedItems containsBlank="1" containsMixedTypes="1" containsNumber="1" minValue="0" maxValue="252642.99679999999"/>
    </cacheField>
    <cacheField name="20502" numFmtId="0">
      <sharedItems containsBlank="1" containsMixedTypes="1" containsNumber="1" minValue="0" maxValue="242137.2481"/>
    </cacheField>
    <cacheField name="20503" numFmtId="0">
      <sharedItems containsBlank="1" containsMixedTypes="1" containsNumber="1" minValue="0" maxValue="240982.13769999999"/>
    </cacheField>
    <cacheField name="20504" numFmtId="0">
      <sharedItems containsBlank="1" containsMixedTypes="1" containsNumber="1" minValue="0" maxValue="251305.7949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4168518522" createdVersion="5" refreshedVersion="4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Tapajós"/>
        <s v="Norte"/>
        <s v="Madeira"/>
        <s v="Manaus"/>
        <s v="Teles Pires"/>
        <s v="Sudeste"/>
        <s v="Nordeste"/>
      </sharedItems>
    </cacheField>
    <cacheField name="Subsistema_Para_proj" numFmtId="0">
      <sharedItems containsBlank="1" count="8">
        <m/>
        <s v="Norte"/>
        <s v="Manaus"/>
        <s v="Sudeste"/>
        <s v="Madeira"/>
        <s v="Sul"/>
        <s v="Nordeste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6">
        <m/>
        <n v="2050"/>
        <n v="2047"/>
        <n v="2046"/>
        <n v="2039"/>
        <n v="2038"/>
        <n v="2037"/>
        <n v="2035"/>
        <n v="2032"/>
        <n v="2031"/>
        <n v="2030"/>
        <n v="2026"/>
        <n v="2019"/>
        <n v="2041" u="1"/>
        <n v="2034" u="1"/>
        <n v="2027" u="1"/>
        <n v="2025" u="1"/>
        <n v="2044" u="1"/>
        <n v="2018" u="1"/>
        <n v="2023" u="1"/>
        <n v="2042" u="1"/>
        <n v="2040" u="1"/>
        <n v="2033" u="1"/>
        <n v="2045" u="1"/>
        <n v="2043" u="1"/>
        <n v="203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228.489939999999"/>
    <n v="53829.890529999997"/>
    <n v="51218.167679999999"/>
    <n v="56315.449840000001"/>
    <n v="60514.853860000003"/>
    <n v="55461.266730000003"/>
    <n v="53460.125359999998"/>
    <n v="54705.252959999998"/>
    <n v="64867.205479999997"/>
    <n v="57485.484239999998"/>
    <n v="53088.283060000002"/>
    <n v="59981.174429999999"/>
    <n v="64126.236140000001"/>
    <n v="54638.511209999997"/>
    <n v="52517.896820000002"/>
    <n v="60768.467490000003"/>
    <n v="62275.013910000001"/>
    <n v="56928.566599999998"/>
    <n v="52698.738230000003"/>
    <n v="55269.75389"/>
    <n v="63994.196600000003"/>
    <n v="57503.948510000002"/>
    <n v="53978.52723"/>
    <n v="62006.235970000002"/>
    <n v="67065.406180000005"/>
    <n v="66208.105909999998"/>
    <n v="58299.323600000003"/>
    <n v="64171.679750000003"/>
    <n v="70683.815709999995"/>
    <n v="66782.939920000004"/>
    <n v="66859.759900000005"/>
    <n v="70083.975990000006"/>
    <n v="73381.533660000001"/>
    <n v="70968.61954"/>
    <n v="66661.277629999997"/>
    <n v="69852.576260000002"/>
    <n v="76830.918770000004"/>
    <n v="74479.074269999997"/>
    <n v="68934.484970000005"/>
    <n v="72908.346969999999"/>
    <n v="78328.043529999995"/>
    <n v="73245.326390000002"/>
    <n v="68533.023530000006"/>
    <n v="70846.189060000004"/>
    <n v="79957.772949999999"/>
    <n v="73780.862680000006"/>
    <n v="65338.720209999999"/>
    <n v="71944.839250000005"/>
    <n v="80420.572209999998"/>
    <n v="74158.496400000004"/>
    <n v="71241.339380000005"/>
    <n v="73567.973069999993"/>
    <n v="81034.877569999997"/>
    <n v="75171.986629999999"/>
    <n v="72006.386639999997"/>
    <n v="74095.145869999993"/>
    <n v="81976.285569999993"/>
    <n v="74901.240239999999"/>
    <n v="72197.909490000005"/>
    <n v="74917.799719999995"/>
    <n v="82374.261450000005"/>
    <n v="75766.353289999999"/>
    <n v="73281.553159999996"/>
    <n v="74610.491880000001"/>
    <n v="86650.104130000007"/>
    <n v="78330.657869999995"/>
    <n v="74081.520199999999"/>
    <n v="78625.212369999994"/>
    <n v="88840.551009999996"/>
    <n v="80249.125549999997"/>
    <n v="77099.652109999995"/>
    <n v="80617.546449999994"/>
    <n v="89126.912700000001"/>
    <n v="79782.372040000002"/>
    <n v="76698.728539999996"/>
    <n v="80617.546449999994"/>
    <n v="90385.467199999999"/>
    <n v="79543.825949999999"/>
    <n v="72758.203659999999"/>
    <n v="80617.546449999994"/>
    <n v="89257.890920000005"/>
    <n v="80628.459180000005"/>
    <n v="72386.334210000001"/>
    <n v="80618.084369999997"/>
    <n v="90342.446519999998"/>
    <n v="83481.403879999998"/>
    <n v="77500.343340000007"/>
    <n v="80618.084369999997"/>
    <n v="90709.297479999994"/>
    <n v="83332.161219999995"/>
    <n v="73574.019199999995"/>
    <n v="80653.122950000004"/>
    <n v="90676.48461"/>
    <n v="83081.42787"/>
    <n v="76606.391690000004"/>
    <n v="81520.775009999998"/>
    <n v="92044.861539999998"/>
    <n v="84675.562030000001"/>
    <n v="76593.00258"/>
    <n v="81829.640020000006"/>
    <n v="90652.1057"/>
    <n v="85338.952269999994"/>
    <n v="78023.185970000006"/>
    <n v="82104.058279999997"/>
    <n v="92375.334310000006"/>
    <n v="85641.717810000002"/>
    <n v="79174.1636"/>
    <n v="82493.646290000004"/>
    <n v="92513.101809999993"/>
    <n v="86061.020189999996"/>
    <n v="77668.093489999999"/>
    <n v="83033.189790000004"/>
    <n v="96480.664950000006"/>
    <n v="86061.020189999996"/>
    <n v="78529.569000000003"/>
    <n v="82743.703800000003"/>
    <n v="95249.645869999993"/>
    <n v="86061.020189999996"/>
    <n v="79303.225340000005"/>
    <n v="82100.884640000004"/>
    <n v="94619.782569999996"/>
    <n v="86061.020189999996"/>
    <n v="78276.274640000003"/>
    <n v="81947.482900000003"/>
    <n v="96122.73156"/>
    <n v="86061.020189999996"/>
    <n v="77109.484039999996"/>
    <n v="82953.289789999995"/>
    <n v="97030.364000000001"/>
    <n v="86064.293900000004"/>
    <n v="76735.222510000007"/>
    <n v="82860.860289999997"/>
    <n v="96390.609400000001"/>
    <n v="86067.491479999997"/>
    <n v="78651.153820000007"/>
    <n v="82190.591329999996"/>
    <n v="100437.8557"/>
    <n v="86427.506859999994"/>
    <n v="78805.134250000003"/>
    <n v="81714.577170000004"/>
    <n v="98086.747990000003"/>
    <n v="86835.163449999993"/>
    <n v="78627.455369999996"/>
    <n v="82382.267900000006"/>
    <n v="98678.639859999996"/>
    <n v="86936.343829999998"/>
    <n v="79092.274850000002"/>
    <n v="84159.52536"/>
    <n v="99051.370160000006"/>
    <n v="86936.343829999998"/>
    <n v="78273.39271"/>
    <n v="83278.918269999995"/>
    <n v="100563.42939999999"/>
    <n v="86936.343829999998"/>
    <n v="77269.115309999994"/>
    <n v="83906.571360000002"/>
  </r>
  <r>
    <x v="3"/>
    <n v="4504.8709980000003"/>
    <n v="4506.7415440000004"/>
    <n v="4455.7976580000004"/>
    <n v="4562.0794260000002"/>
    <n v="4560.8679080000002"/>
    <n v="4577.2123620000002"/>
    <n v="3093.2603039999999"/>
    <n v="4419.2012260000001"/>
    <n v="4560.8679080000002"/>
    <n v="4722.4438499999997"/>
    <n v="4455.7976580000004"/>
    <n v="4562.0794260000002"/>
    <n v="4561.7519080000002"/>
    <n v="4723.32485"/>
    <n v="4456.6916579999997"/>
    <n v="4562.9764260000002"/>
    <n v="4667.0539879999997"/>
    <n v="4764.3156440000002"/>
    <n v="3447.7931699999999"/>
    <n v="4814.1147259999998"/>
    <n v="4951.7563280000004"/>
    <n v="4774.4068440000001"/>
    <n v="4761.9740579999998"/>
    <n v="4675.9049260000002"/>
    <n v="4999.0489980000002"/>
    <n v="5011.1737439999997"/>
    <n v="5000.4480780000004"/>
    <n v="5017.2785880000001"/>
    <n v="5142.6104349999996"/>
    <n v="5145.0054319999999"/>
    <n v="3770.5043639999999"/>
    <n v="5170.365726"/>
    <n v="5255.227108"/>
    <n v="5428.8141500000002"/>
    <n v="5119.4258639999998"/>
    <n v="5177.2441259999996"/>
    <n v="7148.3206600000003"/>
    <n v="7053.0309020000004"/>
    <n v="6942.8519999999999"/>
    <n v="6957.9350519999998"/>
    <n v="10019.78363"/>
    <n v="9217.2370850000007"/>
    <n v="10541.309300000001"/>
    <n v="10736.794610000001"/>
    <n v="9476.5046569999995"/>
    <n v="11028.81559"/>
    <n v="11805.03212"/>
    <n v="11832.15063"/>
    <n v="12071.490180000001"/>
    <n v="11159.13466"/>
    <n v="7569.9259940000002"/>
    <n v="11835.15223"/>
    <n v="11856.37832"/>
    <n v="10842.47868"/>
    <n v="9249.4144429999997"/>
    <n v="11835.15223"/>
    <n v="12072.83035"/>
    <n v="11978.06501"/>
    <n v="9199.6515780000009"/>
    <n v="11835.15223"/>
    <n v="12072.83035"/>
    <n v="11414.29387"/>
    <n v="5225.0565779999997"/>
    <n v="11835.15223"/>
    <n v="12072.83035"/>
    <n v="12068.661990000001"/>
    <n v="9343.6132379999999"/>
    <n v="11835.15223"/>
    <n v="13342.254349999999"/>
    <n v="12188.894399999999"/>
    <n v="11319.9234"/>
    <n v="13123.24423"/>
    <n v="13340.38978"/>
    <n v="12138.478810000001"/>
    <n v="13049.2775"/>
    <n v="13123.24423"/>
    <n v="13323.85671"/>
    <n v="13025.71571"/>
    <n v="13015.29644"/>
    <n v="13123.24423"/>
    <n v="13339.20795"/>
    <n v="12037.37731"/>
    <n v="13194.96524"/>
    <n v="13123.24423"/>
    <n v="12583.49864"/>
    <n v="12138.478810000001"/>
    <n v="13051.246580000001"/>
    <n v="13123.24423"/>
    <n v="13342.254349999999"/>
    <n v="13404.248809999999"/>
    <n v="12880.660040000001"/>
    <n v="13123.24423"/>
    <n v="12609.433929999999"/>
    <n v="13013.42475"/>
    <n v="11586.28076"/>
    <n v="13123.24423"/>
    <n v="12327.511039999999"/>
    <n v="12739.71308"/>
    <n v="12152.235350000001"/>
    <n v="13123.24423"/>
    <n v="13339.20795"/>
    <n v="13395.51801"/>
    <n v="12188.527400000001"/>
    <n v="13123.24423"/>
    <n v="13342.254349999999"/>
    <n v="13404.248809999999"/>
    <n v="11115.153689999999"/>
    <n v="13123.24423"/>
    <n v="12989.006509999999"/>
    <n v="13404.248809999999"/>
    <n v="13194.96524"/>
    <n v="13123.24423"/>
    <n v="10013.80284"/>
    <n v="13404.248809999999"/>
    <n v="13194.96524"/>
    <n v="13123.24423"/>
    <n v="13339.20795"/>
    <n v="13404.248809999999"/>
    <n v="10420.11879"/>
    <n v="13123.24423"/>
    <n v="13342.254349999999"/>
    <n v="13404.248809999999"/>
    <n v="10122.450870000001"/>
    <n v="13123.24423"/>
    <n v="13000.33963"/>
    <n v="13404.248809999999"/>
    <n v="10627.39724"/>
    <n v="12277.23213"/>
    <n v="12069.783949999999"/>
    <n v="13404.248809999999"/>
    <n v="8418.8237320000007"/>
    <n v="11612.30449"/>
    <n v="13342.254349999999"/>
    <n v="13404.248809999999"/>
    <n v="13194.722239999999"/>
    <n v="12729.46658"/>
    <n v="10189.965840000001"/>
    <n v="13404.248809999999"/>
    <n v="13194.96524"/>
    <n v="13042.856229999999"/>
    <n v="13339.20795"/>
    <n v="13404.248809999999"/>
    <n v="6652.8022380000002"/>
    <n v="13123.24423"/>
    <n v="13339.20795"/>
    <n v="13404.248809999999"/>
    <n v="10627.39724"/>
    <n v="11340.034830000001"/>
    <n v="13342.254349999999"/>
    <n v="13404.248809999999"/>
    <n v="10498.72862"/>
    <n v="12450.153609999999"/>
    <n v="12069.783949999999"/>
    <n v="13404.248809999999"/>
    <n v="11843.65532"/>
    <n v="12030.255010000001"/>
  </r>
  <r>
    <x v="4"/>
    <n v="10285.27752"/>
    <n v="9246.4552189999995"/>
    <n v="8047.7286830000003"/>
    <n v="9584.1648740000001"/>
    <n v="9759.4308039999996"/>
    <n v="8459.2370310000006"/>
    <n v="9670.0842360000006"/>
    <n v="10146.851919999999"/>
    <n v="10146.851919999999"/>
    <n v="9348.8807049999996"/>
    <n v="9687.3282180000006"/>
    <n v="9804.8146919999999"/>
    <n v="9498.1095679999999"/>
    <n v="10501.01679"/>
    <n v="10146.851919999999"/>
    <n v="9804.8146919999999"/>
    <n v="10591.78457"/>
    <n v="9161.5279090000004"/>
    <n v="10207.95853"/>
    <n v="11198.166370000001"/>
    <n v="11441.201520000001"/>
    <n v="10891.650250000001"/>
    <n v="11022.0314"/>
    <n v="11702.97921"/>
    <n v="8743.771299"/>
    <n v="5386.2810710000003"/>
    <n v="7458.3066259999996"/>
    <n v="8720.5282380000008"/>
    <n v="8956.0696680000001"/>
    <n v="6160.2598740000003"/>
    <n v="5504.8843479999996"/>
    <n v="8113.5447979999999"/>
    <n v="10545.358459999999"/>
    <n v="6478.4315390000002"/>
    <n v="8413.2821710000007"/>
    <n v="12361.282450000001"/>
    <n v="11734.719510000001"/>
    <n v="6744.860541"/>
    <n v="11344.51268"/>
    <n v="10280.232379999999"/>
    <n v="12617.57351"/>
    <n v="10455.44341"/>
    <n v="9991.3718420000005"/>
    <n v="11986.55745"/>
    <n v="13982.695589999999"/>
    <n v="10569.145049999999"/>
    <n v="13878.78328"/>
    <n v="13689.75533"/>
    <n v="15401.777309999999"/>
    <n v="13137.88876"/>
    <n v="14405.931130000001"/>
    <n v="15906.59016"/>
    <n v="18116.847040000001"/>
    <n v="16414.051149999999"/>
    <n v="17381.64373"/>
    <n v="18116.847040000001"/>
    <n v="18242.811819999999"/>
    <n v="15414.731159999999"/>
    <n v="17481.992149999998"/>
    <n v="18242.811819999999"/>
    <n v="18242.811819999999"/>
    <n v="17077.4218"/>
    <n v="18242.811819999999"/>
    <n v="18242.811819999999"/>
    <n v="18268.74639"/>
    <n v="16127.335129999999"/>
    <n v="18032.825970000002"/>
    <n v="18268.74639"/>
    <n v="18511.307639999999"/>
    <n v="16244.452799999999"/>
    <n v="16038.21737"/>
    <n v="18511.307639999999"/>
    <n v="18437.507310000001"/>
    <n v="17461.92254"/>
    <n v="14319.091759999999"/>
    <n v="18511.307639999999"/>
    <n v="18428.19514"/>
    <n v="18696.443579999999"/>
    <n v="18346.826570000001"/>
    <n v="19198.603510000001"/>
    <n v="20075.0147"/>
    <n v="20075.0147"/>
    <n v="19572.854770000002"/>
    <n v="20075.0147"/>
    <n v="21096.659950000001"/>
    <n v="19994.389469999998"/>
    <n v="20517.754819999998"/>
    <n v="21463.331440000002"/>
    <n v="23349.068029999999"/>
    <n v="20979.976930000001"/>
    <n v="23349.068029999999"/>
    <n v="23349.068029999999"/>
    <n v="24785.429390000001"/>
    <n v="24785.429390000001"/>
    <n v="24344.85512"/>
    <n v="24785.429390000001"/>
    <n v="25022.596580000001"/>
    <n v="25793.004949999999"/>
    <n v="25793.004949999999"/>
    <n v="25793.004949999999"/>
    <n v="27073.097610000001"/>
    <n v="27253.117200000001"/>
    <n v="26728.217960000002"/>
    <n v="27253.117200000001"/>
    <n v="29289.577389999999"/>
    <n v="29458.227330000002"/>
    <n v="29091.555830000001"/>
    <n v="29458.227330000002"/>
    <n v="30474.612140000001"/>
    <n v="30402.261170000002"/>
    <n v="29341.436150000001"/>
    <n v="30474.612140000001"/>
    <n v="31351.02333"/>
    <n v="31351.02333"/>
    <n v="27717.057700000001"/>
    <n v="31171.00374"/>
    <n v="30873.781910000002"/>
    <n v="32227.718769999999"/>
    <n v="32038.224450000002"/>
    <n v="32227.718769999999"/>
    <n v="32935.480020000003"/>
    <n v="33104.129959999998"/>
    <n v="32712.824209999999"/>
    <n v="33104.129959999998"/>
    <n v="33286.991970000003"/>
    <n v="33980.541149999997"/>
    <n v="31341.832859999999"/>
    <n v="33539.96688"/>
    <n v="34856.95235"/>
    <n v="34856.95235"/>
    <n v="33825.15582"/>
    <n v="34856.95235"/>
    <n v="35733.174039999998"/>
    <n v="35733.174039999998"/>
    <n v="32690.728869999999"/>
    <n v="35046.257160000001"/>
    <n v="36420.090920000002"/>
    <n v="36420.090920000002"/>
    <n v="32320.410639999998"/>
    <n v="36420.090920000002"/>
    <n v="37107.007810000003"/>
    <n v="37107.007810000003"/>
    <n v="35755.463450000003"/>
    <n v="36926.988210000003"/>
    <n v="37793.92469"/>
    <n v="37793.92469"/>
    <n v="37613.90509"/>
    <n v="37793.92469"/>
    <n v="38480.841569999997"/>
    <n v="38480.841569999997"/>
    <n v="34735.953459999997"/>
    <n v="38480.841569999997"/>
    <n v="39167.758450000001"/>
    <n v="39167.758450000001"/>
    <n v="35707.59231"/>
    <n v="39167.758450000001"/>
  </r>
  <r>
    <x v="5"/>
    <n v="2358.7524629999998"/>
    <n v="2110.2449999999999"/>
    <n v="2301.2828610000001"/>
    <n v="2083.7365460000001"/>
    <n v="2106.5700000000002"/>
    <n v="2091.5700000000002"/>
    <n v="1673.07"/>
    <n v="2380.3200000000002"/>
    <n v="1840.095"/>
    <n v="1834.32"/>
    <n v="2003.8746020000001"/>
    <n v="1840.095"/>
    <n v="2380.3200000000002"/>
    <n v="2365.3200000000002"/>
    <n v="2045.82"/>
    <n v="2106.5700000000002"/>
    <n v="2108.0700000000002"/>
    <n v="1633.05"/>
    <n v="1582.9949999999999"/>
    <n v="2380.3200000000002"/>
    <n v="2380.3200000000002"/>
    <n v="1512.566507"/>
    <n v="2365.3200000000002"/>
    <n v="1762.9645410000001"/>
    <n v="2110.2449999999999"/>
    <n v="1836.4949999999999"/>
    <n v="2380.3200000000002"/>
    <n v="2380.3200000000002"/>
    <n v="2635.32"/>
    <n v="2365.2449999999999"/>
    <n v="2348.8200000000002"/>
    <n v="1952.026494"/>
    <n v="2635.32"/>
    <n v="2635.32"/>
    <n v="2454.5253309999998"/>
    <n v="2635.32"/>
    <n v="2635.32"/>
    <n v="2635.32"/>
    <n v="1821.345"/>
    <n v="2635.32"/>
    <n v="2228.4448419999999"/>
    <n v="2365.2449999999999"/>
    <n v="2423.8200000000002"/>
    <n v="2635.32"/>
    <n v="2635.32"/>
    <n v="2365.2449999999999"/>
    <n v="2365.2449999999999"/>
    <n v="2635.32"/>
    <n v="2635.32"/>
    <n v="2251.2449999999999"/>
    <n v="2635.32"/>
    <n v="2635.32"/>
    <n v="2635.32"/>
    <n v="2365.2449999999999"/>
    <n v="2635.32"/>
    <n v="2635.32"/>
    <n v="2635.32"/>
    <n v="1803.9749999999999"/>
    <n v="2361.5700000000002"/>
    <n v="2635.32"/>
    <n v="2635.32"/>
    <n v="2635.32"/>
    <n v="2635.32"/>
    <n v="2635.32"/>
    <n v="2635.32"/>
    <n v="2365.2449999999999"/>
    <n v="2635.32"/>
    <n v="2635.32"/>
    <n v="2635.05"/>
    <n v="2364.9749999999999"/>
    <n v="2380.0500000000002"/>
    <n v="2635.05"/>
    <n v="2635.05"/>
    <n v="2635.05"/>
    <n v="2635.05"/>
    <n v="2635.05"/>
    <n v="1551"/>
    <n v="1296"/>
    <n v="1551"/>
    <n v="1551"/>
    <n v="1551"/>
    <n v="1551"/>
    <n v="1551"/>
    <n v="1551"/>
    <n v="1551"/>
    <n v="1551"/>
    <n v="604.5"/>
    <n v="1551"/>
    <n v="1551"/>
    <n v="1551"/>
    <n v="1296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201.5"/>
    <n v="1551"/>
    <n v="1551"/>
    <n v="1551"/>
    <n v="604.5"/>
    <n v="1551"/>
    <n v="1551"/>
    <n v="1551"/>
    <n v="604.5"/>
    <n v="1551"/>
    <n v="1551"/>
    <n v="1551"/>
    <n v="1551"/>
    <n v="1551"/>
    <n v="1551"/>
    <n v="1551"/>
    <n v="1201.5"/>
    <n v="1551"/>
    <n v="1551"/>
    <n v="1551"/>
    <n v="1551"/>
    <n v="1551"/>
  </r>
  <r>
    <x v="6"/>
    <n v="1813.1387500000001"/>
    <n v="1120.70083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120.700834"/>
    <n v="1651.996044"/>
    <n v="1651.996044"/>
    <n v="1813.1387500000001"/>
    <n v="1651.996044"/>
    <n v="1651.996044"/>
    <n v="1651.996044"/>
    <n v="1813.1387500000001"/>
    <n v="1120.70083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894.169476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887.975805"/>
    <n v="2858.7414840000001"/>
    <n v="3915.489145"/>
    <n v="2682.178649"/>
    <n v="3571.3308099999999"/>
    <n v="3551.8977180000002"/>
    <n v="3027.9265580000001"/>
    <n v="4064.6428099999998"/>
    <n v="3417.5063690000002"/>
    <n v="4130.2149929999996"/>
    <n v="4191.0876490000001"/>
    <n v="3697.2050880000002"/>
    <n v="4014.842247"/>
    <n v="4358.1848419999997"/>
    <n v="4123.017073"/>
    <n v="3339.6972540000002"/>
    <n v="3467.8669150000001"/>
    <n v="3568.9933139999998"/>
    <n v="3655.7984350000002"/>
    <n v="4345.3967560000001"/>
    <n v="3747.44983"/>
    <n v="3744.537941"/>
    <n v="3524.7631190000002"/>
    <n v="3025.999507"/>
    <n v="3981.335513"/>
    <n v="3472.5428529999999"/>
    <n v="4438.8836799999999"/>
    <n v="3218.4372739999999"/>
    <n v="4396.1048030000002"/>
    <n v="3605.6751180000001"/>
    <n v="3383.9274879999998"/>
    <n v="3647.4827180000002"/>
    <n v="4550.6374139999998"/>
    <n v="4178.1558450000002"/>
    <n v="3085.8713769999999"/>
    <n v="3750.1666030000001"/>
    <n v="4061.5525950000001"/>
    <n v="4328.6729340000002"/>
    <n v="3536.7520949999998"/>
    <n v="4660.198453"/>
    <n v="4305.8909270000004"/>
    <n v="3964.7402579999998"/>
    <n v="3782.5987949999999"/>
    <n v="4628.8108460000003"/>
    <n v="4583.9577570000001"/>
    <n v="4254.6089650000004"/>
    <n v="4054.6693789999999"/>
    <n v="4691.180773"/>
    <n v="3761.75801"/>
    <n v="3444.876683"/>
    <n v="3759.2477469999999"/>
    <n v="3759.2477469999999"/>
    <n v="2309.6630970000001"/>
    <n v="2276.4078509999999"/>
    <n v="2196.372339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33.39579600000002"/>
    <n v="3463.7581220000002"/>
    <n v="4984.995124"/>
    <n v="3249.9960160000001"/>
    <n v="443.36279639999998"/>
    <n v="3755.481233"/>
    <n v="5181.1477249999998"/>
    <n v="3681.8236510000002"/>
    <n v="699.77190399999995"/>
    <n v="4565.9902229999998"/>
    <n v="6323.7303659999998"/>
    <n v="4056.0754019999999"/>
    <n v="758.06779670000003"/>
    <n v="4812.4377930000001"/>
    <n v="6392.7977060000003"/>
    <n v="3985.0978110000001"/>
    <n v="769.69277309999995"/>
    <n v="4440.5030310000002"/>
    <n v="6793.6903920000004"/>
    <n v="4477.2133620000004"/>
    <n v="788.94271670000001"/>
    <n v="5094.9429620000001"/>
    <n v="6608.5822900000003"/>
    <n v="4151.3732309999996"/>
    <n v="962.57709790000001"/>
    <n v="4481.3999270000004"/>
    <n v="5924.4556849999999"/>
    <n v="4557.5887819999998"/>
    <n v="1101.5438979999999"/>
    <n v="5296.2973389999997"/>
    <n v="6815.9672309999996"/>
    <n v="4528.1397299999999"/>
    <n v="1155.712098"/>
    <n v="4612.7616690000004"/>
    <n v="7175.0180909999999"/>
    <n v="4587.8595699999996"/>
    <n v="1030.7783179999999"/>
    <n v="5067.635346"/>
    <n v="6762.9148759999998"/>
    <n v="4935.9040020000002"/>
    <n v="1046.622318"/>
    <n v="5340.7715019999996"/>
    <n v="6918.1401299999998"/>
    <n v="5228.5468819999996"/>
    <n v="1220.224598"/>
    <n v="5742.9254289999999"/>
    <n v="7980.8960710000001"/>
    <n v="5471.3340820000003"/>
    <n v="1214.364775"/>
    <n v="6351.0068590000001"/>
    <n v="8564.7369660000004"/>
    <n v="5624.5880900000002"/>
    <n v="1234.364775"/>
    <n v="6554.625309"/>
    <n v="8834.7369660000004"/>
    <n v="5794.5880900000002"/>
    <n v="1254.364775"/>
    <n v="6619.8068590000003"/>
    <n v="8635.8642220000002"/>
    <n v="5964.5880900000002"/>
    <n v="1274.364775"/>
    <n v="3846.4653090000002"/>
    <n v="8956.3630859999994"/>
    <n v="6134.5880900000002"/>
    <n v="1294.364775"/>
    <n v="7139.625309"/>
    <n v="6743.8229090000004"/>
    <n v="6304.5880900000002"/>
    <n v="1314.364775"/>
    <n v="7334.625309"/>
    <n v="9749.1355860000003"/>
    <n v="6474.5880900000002"/>
    <n v="1334.364775"/>
    <n v="7529.625309"/>
    <n v="10036.363090000001"/>
    <n v="6644.5880900000002"/>
    <n v="1095.4380349999999"/>
    <n v="7570.7314690000003"/>
    <n v="9776.6418020000001"/>
    <n v="6645.6895500000001"/>
    <n v="1115.4380349999999"/>
    <n v="7756.8430490000001"/>
    <n v="10385.917939999999"/>
    <n v="6815.6895500000001"/>
    <n v="1135.4380349999999"/>
    <n v="7960.7314690000003"/>
    <n v="10750.482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503.0445"/>
    <n v="8137.2444999999998"/>
    <n v="1280.5445"/>
    <n v="9438.6944999999996"/>
    <n v="10809.604499999999"/>
    <n v="8273.2445000000007"/>
    <n v="1296.5445"/>
    <n v="9594.6944999999996"/>
    <n v="12881.0445"/>
    <n v="8409.2445000000007"/>
    <n v="1312.5445"/>
    <n v="9750.6944999999996"/>
    <n v="12935.0445"/>
    <n v="8545.2445000000007"/>
    <n v="1328.5445"/>
    <n v="9906.6944999999996"/>
    <n v="12894.26332"/>
    <n v="8681.2445000000007"/>
    <n v="1011.8"/>
    <n v="9865.0499999999993"/>
    <n v="10160.952010000001"/>
    <n v="8600.2999999999993"/>
    <n v="1027.8"/>
    <n v="10021.049999999999"/>
    <n v="13875.3"/>
    <n v="8736.2999999999993"/>
    <n v="1043.8"/>
    <n v="10177.049999999999"/>
    <n v="14091.3"/>
    <n v="8872.2999999999993"/>
    <n v="1059.8"/>
    <n v="10333.049999999999"/>
    <n v="12196.05213"/>
    <n v="9008.2999999999993"/>
    <n v="1059.8"/>
    <n v="10333.049999999999"/>
    <n v="14091.3"/>
    <n v="9008.2999999999993"/>
  </r>
  <r>
    <x v="9"/>
    <n v="478.9070466"/>
    <n v="314.01331490000001"/>
    <n v="513.00406420000002"/>
    <n v="305.82555739999998"/>
    <n v="689.68032579999999"/>
    <n v="420.95940439999998"/>
    <n v="640.02748380000003"/>
    <n v="1011.276849"/>
    <n v="863.69597639999995"/>
    <n v="735.68893030000004"/>
    <n v="1385.640627"/>
    <n v="1168.3468479999999"/>
    <n v="967.14368119999995"/>
    <n v="1264.0032450000001"/>
    <n v="1596.2111480000001"/>
    <n v="593.91514510000002"/>
    <n v="1198.819193"/>
    <n v="1062.8483470000001"/>
    <n v="2794.5441860000001"/>
    <n v="2211.8808840000002"/>
    <n v="1517.982804"/>
    <n v="1762.121026"/>
    <n v="2616.6895650000001"/>
    <n v="1178.197081"/>
    <n v="2864.408113"/>
    <n v="1532.277515"/>
    <n v="3496.6403789999999"/>
    <n v="2412.7211339999999"/>
    <n v="2840.59717"/>
    <n v="2900.4886849999998"/>
    <n v="3148.4272409999999"/>
    <n v="2013.3080359999999"/>
    <n v="3235.0672370000002"/>
    <n v="3415.9404450000002"/>
    <n v="3836.8687369999998"/>
    <n v="2226.8615300000001"/>
    <n v="2551.8831770000002"/>
    <n v="1769.1526530000001"/>
    <n v="2276.336687"/>
    <n v="3222.7283170000001"/>
    <n v="1989.593177"/>
    <n v="1804.9717459999999"/>
    <n v="3723.785997"/>
    <n v="3987.5756059999999"/>
    <n v="3247.673237"/>
    <n v="3217.430151"/>
    <n v="5034.429787"/>
    <n v="4439.7968060000003"/>
    <n v="4533.3019000000004"/>
    <n v="5152.083423"/>
    <n v="6954.2348869999996"/>
    <n v="6248.1808000000001"/>
    <n v="5340.3129319999998"/>
    <n v="4344.8719140000003"/>
    <n v="5118.2435089999999"/>
    <n v="7293.3709879999997"/>
    <n v="5800.9876619999995"/>
    <n v="6539.3860420000001"/>
    <n v="6813.8021909999998"/>
    <n v="7921.5638010000002"/>
    <n v="7271.4451339999996"/>
    <n v="8233.865984"/>
    <n v="10047.03182"/>
    <n v="9925.8916530000006"/>
    <n v="7519.8504160000002"/>
    <n v="7331.2532890000002"/>
    <n v="11918.8797"/>
    <n v="10264.615019999999"/>
    <n v="7540.2729040000004"/>
    <n v="8539.3835589999999"/>
    <n v="9706.6926960000001"/>
    <n v="10292.46387"/>
    <n v="8430.7967929999995"/>
    <n v="9551.3425239999997"/>
    <n v="11713.067709999999"/>
    <n v="11506.814630000001"/>
    <n v="8705.1883469999993"/>
    <n v="9847.8321130000004"/>
    <n v="13775.200580000001"/>
    <n v="11880.791929999999"/>
    <n v="9413.7193430000007"/>
    <n v="10671.957609999999"/>
    <n v="14939.31667"/>
    <n v="12845.44117"/>
    <n v="9655.1145250000009"/>
    <n v="10950.44809"/>
    <n v="13752.42757"/>
    <n v="13173.57337"/>
    <n v="9793.3228639999998"/>
    <n v="11111.17805"/>
    <n v="15540.86407"/>
    <n v="13360.74221"/>
    <n v="9924.2137000000002"/>
    <n v="11268.42785"/>
    <n v="15774.622939999999"/>
    <n v="13536.22611"/>
    <n v="10452.9485"/>
    <n v="11869.909089999999"/>
    <n v="16616.780309999998"/>
    <n v="14257.000019999999"/>
    <n v="10739.91505"/>
    <n v="12199.96421"/>
    <n v="17079.36953"/>
    <n v="14646.921539999999"/>
    <n v="11065.877710000001"/>
    <n v="12570.376329999999"/>
    <n v="17597.946489999998"/>
    <n v="15091.416080000001"/>
    <n v="12058.973480000001"/>
    <n v="13703.10907"/>
    <n v="19184.317760000002"/>
    <n v="16444.150000000001"/>
    <n v="15636.22638"/>
    <n v="17768.43907"/>
    <n v="24875.814699999999"/>
    <n v="21322.12688"/>
    <n v="18556.028630000001"/>
    <n v="21086.39617"/>
    <n v="29520.95464"/>
    <n v="25303.67541"/>
    <n v="20124.431219999999"/>
    <n v="22868.671839999999"/>
    <n v="32016.14057"/>
    <n v="27442.406200000001"/>
    <n v="22256.929370000002"/>
    <n v="25291.965199999999"/>
    <n v="35408.751279999997"/>
    <n v="30350.358240000001"/>
    <n v="24581.01137"/>
    <n v="27932.96746"/>
    <n v="39106.154450000002"/>
    <n v="33519.560949999999"/>
    <n v="26588.310420000002"/>
    <n v="30213.989109999999"/>
    <n v="37229.62831"/>
    <n v="36256.786930000002"/>
    <n v="26898.946550000001"/>
    <n v="30566.98472"/>
    <n v="42793.778610000001"/>
    <n v="36680.381670000002"/>
    <n v="27140.078549999998"/>
    <n v="30840.998350000002"/>
    <n v="43177.397689999998"/>
    <n v="37009.198020000003"/>
    <n v="27884.297709999999"/>
    <n v="31686.701949999999"/>
    <n v="37476.173139999999"/>
    <n v="38024.04234"/>
    <n v="27884.297709999999"/>
    <n v="31686.701949999999"/>
    <n v="44361.382729999998"/>
    <n v="38024.04234"/>
    <n v="27884.297709999999"/>
    <n v="31686.701949999999"/>
    <n v="41461.329749999997"/>
    <n v="38024.04234"/>
  </r>
  <r>
    <x v="10"/>
    <n v="0.54132000000000002"/>
    <n v="0"/>
    <n v="0"/>
    <n v="0.41639999999999999"/>
    <n v="0.54132000000000002"/>
    <n v="0"/>
    <n v="0"/>
    <n v="0.41639999999999999"/>
    <n v="2.4967800000000002"/>
    <n v="0"/>
    <n v="0"/>
    <n v="1.9206000000000001"/>
    <n v="4.0827799999999996"/>
    <n v="0"/>
    <n v="0"/>
    <n v="2.52"/>
    <n v="2.7827799999999998"/>
    <n v="0"/>
    <n v="0"/>
    <n v="3.9546000000000001"/>
    <n v="196.69988000000001"/>
    <n v="0"/>
    <n v="0"/>
    <n v="103.12"/>
    <n v="437.86856080000001"/>
    <n v="0"/>
    <n v="0"/>
    <n v="253.98859999999999"/>
    <n v="455.34969999999998"/>
    <n v="0"/>
    <n v="0"/>
    <n v="266.24740000000003"/>
    <n v="564.54970000000003"/>
    <n v="0"/>
    <n v="0"/>
    <n v="274.11439999999999"/>
    <n v="404.17259999999999"/>
    <n v="0"/>
    <n v="0"/>
    <n v="317.935"/>
    <n v="367.03550000000001"/>
    <n v="0"/>
    <n v="0"/>
    <n v="350.30200000000002"/>
    <n v="564.54970000000003"/>
    <n v="0"/>
    <n v="0"/>
    <n v="434.26900000000001"/>
    <n v="527.2209235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780.0863829999998"/>
    <n v="0"/>
    <n v="0"/>
    <n v="7523.1433720000005"/>
    <n v="11137.701419999999"/>
    <n v="0"/>
    <n v="0"/>
    <n v="8567.4626320000007"/>
    <n v="11442.49229"/>
    <n v="0"/>
    <n v="0"/>
    <n v="8801.9171480000005"/>
    <n v="11194.32957"/>
    <n v="0"/>
    <n v="0"/>
    <n v="8611.0227479999994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46622"/>
    <n v="3020.846622"/>
    <n v="3020.846622"/>
    <n v="3020.846622"/>
    <n v="4503.2857000000004"/>
    <n v="4503.2857000000004"/>
    <n v="4503.2857000000004"/>
    <n v="4503.2857000000004"/>
    <n v="8788.1328940000003"/>
    <n v="8788.1328940000003"/>
    <n v="8788.1328940000003"/>
    <n v="8788.1328940000003"/>
    <n v="8788.1328940000003"/>
    <n v="8788.1328940000003"/>
    <n v="8788.1328940000003"/>
    <n v="8788.1328940000003"/>
    <n v="9524.9027420000002"/>
    <n v="9524.9027420000002"/>
    <n v="9524.9027420000002"/>
    <n v="9524.9027420000002"/>
    <n v="11781.88091"/>
    <n v="11781.88091"/>
    <n v="11781.88091"/>
    <n v="11781.88091"/>
    <n v="15127.313330000001"/>
    <n v="15602.790779999999"/>
    <n v="15602.790779999999"/>
    <n v="15602.790779999999"/>
    <n v="17425.826590000001"/>
    <n v="17425.826590000001"/>
    <n v="17425.826590000001"/>
    <n v="17425.826590000001"/>
    <n v="19346.181530000002"/>
    <n v="18695.744989999999"/>
    <n v="17883.288260000001"/>
    <n v="19346.181530000002"/>
    <n v="19485.083060000001"/>
    <n v="21023.71775"/>
    <n v="21023.71775"/>
    <n v="21023.71775"/>
    <n v="22447.71026"/>
    <n v="22447.71026"/>
    <n v="22447.71026"/>
    <n v="22447.71026"/>
    <n v="24620.30689"/>
    <n v="24620.30689"/>
    <n v="24620.30689"/>
    <n v="24620.30689"/>
    <n v="26716.795020000001"/>
    <n v="26557.85817"/>
    <n v="26716.795020000001"/>
    <n v="26716.795020000001"/>
    <n v="27702.716540000001"/>
    <n v="28853.60583"/>
    <n v="28853.60583"/>
    <n v="28853.60583"/>
    <n v="31380.653310000002"/>
    <n v="31380.653310000002"/>
    <n v="31380.653310000002"/>
    <n v="31380.653310000002"/>
    <n v="31380.653310000002"/>
    <n v="31380.653310000002"/>
    <n v="31380.653310000002"/>
    <n v="31380.653310000002"/>
    <n v="31610.288700000001"/>
    <n v="31610.288700000001"/>
    <n v="28971.798299999999"/>
    <n v="31610.288700000001"/>
    <n v="33396.54898"/>
    <n v="33396.54898"/>
    <n v="33396.54898"/>
    <n v="33396.54898"/>
    <n v="34593.871679999997"/>
    <n v="34593.871679999997"/>
    <n v="34593.871679999997"/>
    <n v="34593.871679999997"/>
    <n v="35695.579899999997"/>
    <n v="35695.579899999997"/>
    <n v="35695.579899999997"/>
    <n v="35695.579899999997"/>
    <n v="37238.77334"/>
    <n v="37238.77334"/>
    <n v="37238.77334"/>
    <n v="37238.77334"/>
    <n v="40807.922299999998"/>
    <n v="40807.922299999998"/>
    <n v="40122.360739999996"/>
    <n v="40807.922299999998"/>
    <n v="44204.521260000001"/>
    <n v="44204.521260000001"/>
    <n v="44204.521260000001"/>
    <n v="44204.521260000001"/>
    <n v="47827.269760000003"/>
    <n v="47827.269760000003"/>
    <n v="47827.269760000003"/>
    <n v="47827.269760000003"/>
    <n v="52213.991419999998"/>
    <n v="52213.991419999998"/>
    <n v="52213.991419999998"/>
    <n v="52213.991419999998"/>
    <n v="56074.95145"/>
    <n v="56074.95145"/>
    <n v="56074.95145"/>
    <n v="56074.95145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4640000004"/>
    <n v="77902.081049999993"/>
    <n v="77539.99626"/>
    <n v="80887.378349999999"/>
    <n v="83911.311570000005"/>
    <n v="80421.15552"/>
    <n v="78849.172709999999"/>
    <n v="82513.316869999995"/>
    <n v="88663.165089999995"/>
    <n v="84926.553979999997"/>
    <n v="83239.273220000003"/>
    <n v="87215.242530000003"/>
    <n v="88575.227870000002"/>
    <n v="84766.32978"/>
    <n v="83382.817370000004"/>
    <n v="87267.589859999993"/>
    <n v="87345.757880000005"/>
    <n v="83663.335890000002"/>
    <n v="83285.048980000007"/>
    <n v="86804.331619999997"/>
    <n v="91283.223419999995"/>
    <n v="87387.70508"/>
    <n v="86981.418709999998"/>
    <n v="90710.305510000006"/>
    <n v="93429.334510000001"/>
    <n v="89500.511859999999"/>
    <n v="89101.909090000001"/>
    <n v="92836.073409999997"/>
    <n v="98476.085130000007"/>
    <n v="94359.442410000003"/>
    <n v="93935.821620000002"/>
    <n v="97878.621929999994"/>
    <n v="103588.0794"/>
    <n v="99290.279020000002"/>
    <n v="98849.80025"/>
    <n v="102968.95600000001"/>
    <n v="108662.3394"/>
    <n v="104181.27770000001"/>
    <n v="103722.7294"/>
    <n v="108022.1312"/>
    <n v="113167.6612"/>
    <n v="108497.26639999999"/>
    <n v="108017.5806"/>
    <n v="112503.6275"/>
    <n v="117933.3722"/>
    <n v="113062.56389999999"/>
    <n v="112561.3069"/>
    <n v="117242.17690000001"/>
    <n v="122830.4791"/>
    <n v="117758.2628"/>
    <n v="117234.2671"/>
    <n v="122114.8521"/>
    <n v="127926.2988"/>
    <n v="122642.5092"/>
    <n v="122094.96030000001"/>
    <n v="127184.6887"/>
    <n v="132344.4901"/>
    <n v="126893.40180000001"/>
    <n v="126326.9871"/>
    <n v="131587.7022"/>
    <n v="136558.30470000001"/>
    <n v="130935.299"/>
    <n v="130349.71520000001"/>
    <n v="135780.10339999999"/>
    <n v="140938.23490000001"/>
    <n v="135134.10509999999"/>
    <n v="134527.30850000001"/>
    <n v="140139.22959999999"/>
    <n v="145417.30809999999"/>
    <n v="139429.55290000001"/>
    <n v="138801.76749999999"/>
    <n v="144596.3492"/>
    <n v="150032.39550000001"/>
    <n v="143863.86569999999"/>
    <n v="143216.6531"/>
    <n v="149189.13080000001"/>
    <n v="154841.75020000001"/>
    <n v="148477.5091"/>
    <n v="147809.15340000001"/>
    <n v="153972.82550000001"/>
    <n v="159690.0098"/>
    <n v="153129.67199999999"/>
    <n v="152439.40900000001"/>
    <n v="158797.16800000001"/>
    <n v="164508.5514"/>
    <n v="157755.3903"/>
    <n v="157043.23639999999"/>
    <n v="163593.43340000001"/>
    <n v="169505.891"/>
    <n v="162541.2078"/>
    <n v="161803.3799"/>
    <n v="168566.00210000001"/>
    <n v="174655.58609999999"/>
    <n v="167481.34520000001"/>
    <n v="166719.91159999999"/>
    <n v="173689.83730000001"/>
    <n v="180128.1917"/>
    <n v="172735.3841"/>
    <n v="171948.56820000001"/>
    <n v="179137.7776"/>
    <n v="185554.7035"/>
    <n v="177938.29800000001"/>
    <n v="177125.334"/>
    <n v="184539.03700000001"/>
    <n v="191130.13339999999"/>
    <n v="183277.06419999999"/>
    <n v="182437.6635"/>
    <n v="190085.495"/>
    <n v="196538.5576"/>
    <n v="188456.18059999999"/>
    <n v="187590.704"/>
    <n v="195466.31030000001"/>
    <n v="201933.89120000001"/>
    <n v="193626.27280000001"/>
    <n v="192735.29800000001"/>
    <n v="200835.8928"/>
    <n v="206716.47339999999"/>
    <n v="198206.5607"/>
    <n v="197291.55960000001"/>
    <n v="205596.97260000001"/>
    <n v="211522.01749999999"/>
    <n v="202807.5079"/>
    <n v="201868.0374"/>
    <n v="210380.9731"/>
    <n v="216380.38459999999"/>
    <n v="207460.53510000001"/>
    <n v="206496.57519999999"/>
    <n v="215217.87950000001"/>
    <n v="221369.21189999999"/>
    <n v="212238.93049999999"/>
    <n v="211250.17449999999"/>
    <n v="220184.41880000001"/>
    <n v="226444.64189999999"/>
    <n v="217098.5649"/>
    <n v="216083.96350000001"/>
    <n v="225237.0362"/>
    <n v="231589.55710000001"/>
    <n v="222025.99720000001"/>
    <n v="220985.29509999999"/>
    <n v="230360.04459999999"/>
    <n v="236728.3394"/>
    <n v="226947.1833"/>
    <n v="225880.6336"/>
    <n v="235476.43590000001"/>
    <n v="242390.1158"/>
    <n v="232359.73259999999"/>
    <n v="231262.51370000001"/>
    <n v="241111.01329999999"/>
    <n v="247855.53109999999"/>
    <n v="237589.37119999999"/>
    <n v="236464.19459999999"/>
    <n v="246550.1635"/>
    <n v="252642.99679999999"/>
    <n v="242137.2481"/>
    <n v="240982.13769999999"/>
    <n v="251305.7949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Tap-N_1500__kV_233"/>
    <x v="1"/>
    <x v="1"/>
    <n v="1500"/>
    <x v="1"/>
  </r>
  <r>
    <s v="N-Manaus_1500__kV_176"/>
    <x v="2"/>
    <x v="2"/>
    <n v="1500"/>
    <x v="1"/>
  </r>
  <r>
    <s v="AC/RO/Mad-SE_1500__kV_344"/>
    <x v="3"/>
    <x v="3"/>
    <n v="1500"/>
    <x v="2"/>
  </r>
  <r>
    <s v="AC/RO/Mad-SE_1500__kV_363"/>
    <x v="3"/>
    <x v="3"/>
    <n v="1500"/>
    <x v="2"/>
  </r>
  <r>
    <s v="AC/RO/Mad-SE_1500__kV_370"/>
    <x v="3"/>
    <x v="3"/>
    <n v="1500"/>
    <x v="3"/>
  </r>
  <r>
    <s v="AC/RO/Mad-SE_1500__kV_210"/>
    <x v="3"/>
    <x v="3"/>
    <n v="1500"/>
    <x v="4"/>
  </r>
  <r>
    <s v="AC/RO/Mad-SE_1500__kV_200"/>
    <x v="3"/>
    <x v="3"/>
    <n v="1500"/>
    <x v="4"/>
  </r>
  <r>
    <s v="AC/RO/Mad-SE_1500__kV_368"/>
    <x v="3"/>
    <x v="3"/>
    <n v="1500"/>
    <x v="5"/>
  </r>
  <r>
    <s v="AC/RO/Mad-SE_1500__kV_342"/>
    <x v="3"/>
    <x v="3"/>
    <n v="1500"/>
    <x v="5"/>
  </r>
  <r>
    <s v="AC/RO/Mad-SE_1500__kV_341"/>
    <x v="3"/>
    <x v="3"/>
    <n v="1500"/>
    <x v="6"/>
  </r>
  <r>
    <s v="AC/RO/Mad-SE_1500__kV_351"/>
    <x v="3"/>
    <x v="3"/>
    <n v="1500"/>
    <x v="6"/>
  </r>
  <r>
    <s v="AC/RO/Mad-SE_1500__kV_369"/>
    <x v="3"/>
    <x v="3"/>
    <n v="1500"/>
    <x v="6"/>
  </r>
  <r>
    <s v="Tap-SE/CO_1500__kV_239"/>
    <x v="1"/>
    <x v="3"/>
    <n v="1500"/>
    <x v="7"/>
  </r>
  <r>
    <s v="Tap-SE/CO_1500__kV_248"/>
    <x v="1"/>
    <x v="3"/>
    <n v="1500"/>
    <x v="7"/>
  </r>
  <r>
    <s v="Tap-SE/CO_1500__kV_247"/>
    <x v="1"/>
    <x v="3"/>
    <n v="1500"/>
    <x v="7"/>
  </r>
  <r>
    <s v="Manaus-AC/RO/Mad_1500__kV_218"/>
    <x v="4"/>
    <x v="4"/>
    <n v="1500"/>
    <x v="8"/>
  </r>
  <r>
    <s v="Manaus-AC/RO/Mad_1500__kV_215"/>
    <x v="4"/>
    <x v="4"/>
    <n v="1500"/>
    <x v="9"/>
  </r>
  <r>
    <s v="Manaus-AC/RO/Mad_1500__kV_220"/>
    <x v="4"/>
    <x v="4"/>
    <n v="1500"/>
    <x v="9"/>
  </r>
  <r>
    <s v="Manaus-AC/RO/Mad_1500__kV_222"/>
    <x v="4"/>
    <x v="4"/>
    <n v="1500"/>
    <x v="9"/>
  </r>
  <r>
    <s v="Manaus-AC/RO/Mad_1500__kV_217"/>
    <x v="4"/>
    <x v="4"/>
    <n v="1500"/>
    <x v="9"/>
  </r>
  <r>
    <s v="Manaus-AC/RO/Mad_1500__kV_219"/>
    <x v="4"/>
    <x v="4"/>
    <n v="1500"/>
    <x v="9"/>
  </r>
  <r>
    <s v="Manaus-AC/RO/Mad_1500__kV_221"/>
    <x v="4"/>
    <x v="4"/>
    <n v="1500"/>
    <x v="9"/>
  </r>
  <r>
    <s v="Manaus-AC/RO/Mad_1500__kV_225"/>
    <x v="4"/>
    <x v="4"/>
    <n v="1500"/>
    <x v="10"/>
  </r>
  <r>
    <s v="Manaus-AC/RO/Mad_1500__kV_216"/>
    <x v="4"/>
    <x v="4"/>
    <n v="1500"/>
    <x v="10"/>
  </r>
  <r>
    <s v="Tap-N_1500__kV_236"/>
    <x v="1"/>
    <x v="1"/>
    <n v="1500"/>
    <x v="11"/>
  </r>
  <r>
    <s v="Tap-N_1500__kV_231"/>
    <x v="1"/>
    <x v="1"/>
    <n v="1500"/>
    <x v="11"/>
  </r>
  <r>
    <s v="Tap-SE/CO_1500__kV_240"/>
    <x v="1"/>
    <x v="3"/>
    <n v="1500"/>
    <x v="12"/>
  </r>
  <r>
    <s v="Tap-SE/CO_1500__kV_245"/>
    <x v="1"/>
    <x v="3"/>
    <n v="1500"/>
    <x v="12"/>
  </r>
  <r>
    <s v="Tap-SE/CO_1500__kV_244"/>
    <x v="1"/>
    <x v="3"/>
    <n v="1500"/>
    <x v="12"/>
  </r>
  <r>
    <s v="Tap-SE/CO_1500__kV_242"/>
    <x v="1"/>
    <x v="3"/>
    <n v="1500"/>
    <x v="12"/>
  </r>
  <r>
    <s v="Tap-SE/CO_1500__kV_243"/>
    <x v="1"/>
    <x v="3"/>
    <n v="1500"/>
    <x v="12"/>
  </r>
  <r>
    <s v="AC/RO/Mad-SE_1500__kV_334"/>
    <x v="3"/>
    <x v="3"/>
    <n v="1500"/>
    <x v="0"/>
  </r>
  <r>
    <s v="AC/RO/Mad-SE_1500__kV_322"/>
    <x v="3"/>
    <x v="3"/>
    <n v="1500"/>
    <x v="0"/>
  </r>
  <r>
    <s v="AC/RO/Mad-SE_1500__kV_321"/>
    <x v="3"/>
    <x v="3"/>
    <n v="1500"/>
    <x v="0"/>
  </r>
  <r>
    <s v="AC/RO/Mad-SE_1500__kV_328"/>
    <x v="3"/>
    <x v="3"/>
    <n v="1500"/>
    <x v="0"/>
  </r>
  <r>
    <s v="AC/RO/Mad-SE_1500__kV_360"/>
    <x v="3"/>
    <x v="3"/>
    <n v="1500"/>
    <x v="0"/>
  </r>
  <r>
    <s v="AC/RO/Mad-SE_1500__kV_325"/>
    <x v="3"/>
    <x v="3"/>
    <n v="1500"/>
    <x v="0"/>
  </r>
  <r>
    <s v="AC/RO/Mad-SE_1500__kV_348"/>
    <x v="3"/>
    <x v="3"/>
    <n v="1500"/>
    <x v="0"/>
  </r>
  <r>
    <s v="AC/RO/Mad-SE_1500__kV_202"/>
    <x v="3"/>
    <x v="3"/>
    <n v="1500"/>
    <x v="0"/>
  </r>
  <r>
    <s v="AC/RO/Mad-SE_1500__kV_201"/>
    <x v="3"/>
    <x v="3"/>
    <n v="1500"/>
    <x v="0"/>
  </r>
  <r>
    <s v="AC/RO/Mad-SE_1500__kV_212"/>
    <x v="3"/>
    <x v="3"/>
    <n v="1500"/>
    <x v="0"/>
  </r>
  <r>
    <s v="AC/RO/Mad-SE_1500__kV_326"/>
    <x v="3"/>
    <x v="3"/>
    <n v="1500"/>
    <x v="0"/>
  </r>
  <r>
    <s v="AC/RO/Mad-SE_1500__kV_337"/>
    <x v="3"/>
    <x v="3"/>
    <n v="1500"/>
    <x v="0"/>
  </r>
  <r>
    <s v="AC/RO/Mad-SE_1500__kV_359"/>
    <x v="3"/>
    <x v="3"/>
    <n v="1500"/>
    <x v="0"/>
  </r>
  <r>
    <s v="AC/RO/Mad-SE_1500__kV_331"/>
    <x v="3"/>
    <x v="3"/>
    <n v="1500"/>
    <x v="0"/>
  </r>
  <r>
    <s v="AC/RO/Mad-SE_1500__kV_330"/>
    <x v="3"/>
    <x v="3"/>
    <n v="1500"/>
    <x v="0"/>
  </r>
  <r>
    <s v="AC/RO/Mad-SE_1500__kV_358"/>
    <x v="3"/>
    <x v="3"/>
    <n v="1500"/>
    <x v="0"/>
  </r>
  <r>
    <s v="AC/RO/Mad-SE_1500__kV_357"/>
    <x v="3"/>
    <x v="3"/>
    <n v="1500"/>
    <x v="0"/>
  </r>
  <r>
    <s v="AC/RO/Mad-SE_1500__kV_345"/>
    <x v="3"/>
    <x v="3"/>
    <n v="1500"/>
    <x v="0"/>
  </r>
  <r>
    <s v="AC/RO/Mad-SE_1500__kV_343"/>
    <x v="3"/>
    <x v="3"/>
    <n v="1500"/>
    <x v="0"/>
  </r>
  <r>
    <s v="AC/RO/Mad-SE_1500__kV_329"/>
    <x v="3"/>
    <x v="3"/>
    <n v="1500"/>
    <x v="0"/>
  </r>
  <r>
    <s v="AC/RO/Mad-SE_1500__kV_335"/>
    <x v="3"/>
    <x v="3"/>
    <n v="1500"/>
    <x v="0"/>
  </r>
  <r>
    <s v="AC/RO/Mad-SE_1500__kV_323"/>
    <x v="3"/>
    <x v="3"/>
    <n v="1500"/>
    <x v="0"/>
  </r>
  <r>
    <s v="AC/RO/Mad-SE_1500__kV_320"/>
    <x v="3"/>
    <x v="3"/>
    <n v="1500"/>
    <x v="0"/>
  </r>
  <r>
    <s v="AC/RO/Mad-SE_1500__kV_327"/>
    <x v="3"/>
    <x v="3"/>
    <n v="1500"/>
    <x v="0"/>
  </r>
  <r>
    <s v="AC/RO/Mad-SE_1500__kV_362"/>
    <x v="3"/>
    <x v="3"/>
    <n v="1500"/>
    <x v="0"/>
  </r>
  <r>
    <s v="AC/RO/Mad-SE_1500__kV_324"/>
    <x v="3"/>
    <x v="3"/>
    <n v="1500"/>
    <x v="0"/>
  </r>
  <r>
    <s v="AC/RO/Mad-SE_1500__kV_355"/>
    <x v="3"/>
    <x v="3"/>
    <n v="1500"/>
    <x v="0"/>
  </r>
  <r>
    <s v="AC/RO/Mad-SE_1500__kV_213"/>
    <x v="3"/>
    <x v="3"/>
    <n v="1500"/>
    <x v="0"/>
  </r>
  <r>
    <s v="AC/RO/Mad-SE_1500__kV_336"/>
    <x v="3"/>
    <x v="3"/>
    <n v="1500"/>
    <x v="0"/>
  </r>
  <r>
    <s v="AC/RO/Mad-SE_1500__kV_364"/>
    <x v="3"/>
    <x v="3"/>
    <n v="1500"/>
    <x v="0"/>
  </r>
  <r>
    <s v="AC/RO/Mad-SE_1500__kV_356"/>
    <x v="3"/>
    <x v="3"/>
    <n v="1500"/>
    <x v="0"/>
  </r>
  <r>
    <s v="AC/RO/Mad-SE_1500__kV_203"/>
    <x v="3"/>
    <x v="3"/>
    <n v="1500"/>
    <x v="0"/>
  </r>
  <r>
    <s v="AC/RO/Mad-SE_1500__kV_204"/>
    <x v="3"/>
    <x v="3"/>
    <n v="1500"/>
    <x v="0"/>
  </r>
  <r>
    <s v="AC/RO/Mad-SE_1500__kV_206"/>
    <x v="3"/>
    <x v="3"/>
    <n v="1500"/>
    <x v="0"/>
  </r>
  <r>
    <s v="AC/RO/Mad-SE_1500__kV_339"/>
    <x v="3"/>
    <x v="3"/>
    <n v="1500"/>
    <x v="0"/>
  </r>
  <r>
    <s v="AC/RO/Mad-SE_1500__kV_207"/>
    <x v="3"/>
    <x v="3"/>
    <n v="1500"/>
    <x v="0"/>
  </r>
  <r>
    <s v="AC/RO/Mad-SE_1500__kV_209"/>
    <x v="3"/>
    <x v="3"/>
    <n v="1500"/>
    <x v="0"/>
  </r>
  <r>
    <s v="AC/RO/Mad-SE_1500__kV_211"/>
    <x v="3"/>
    <x v="3"/>
    <n v="1500"/>
    <x v="0"/>
  </r>
  <r>
    <s v="TelesP-SE_1500__kV_250"/>
    <x v="5"/>
    <x v="3"/>
    <n v="1500"/>
    <x v="0"/>
  </r>
  <r>
    <s v="AC/RO/Mad-SE_1500__kV_208"/>
    <x v="3"/>
    <x v="3"/>
    <n v="1500"/>
    <x v="0"/>
  </r>
  <r>
    <s v="AC/RO/Mad-SE_1500__kV_347"/>
    <x v="3"/>
    <x v="3"/>
    <n v="1500"/>
    <x v="0"/>
  </r>
  <r>
    <s v="AC/RO/Mad-SE_1500__kV_346"/>
    <x v="3"/>
    <x v="3"/>
    <n v="1500"/>
    <x v="0"/>
  </r>
  <r>
    <s v="AC/RO/Mad-SE_1500__kV_340"/>
    <x v="3"/>
    <x v="3"/>
    <n v="1500"/>
    <x v="0"/>
  </r>
  <r>
    <s v="AC/RO/Mad-SE_1500__kV_319"/>
    <x v="3"/>
    <x v="3"/>
    <n v="1500"/>
    <x v="0"/>
  </r>
  <r>
    <s v="AC/RO/Mad-SE_1500__kV_205"/>
    <x v="3"/>
    <x v="3"/>
    <n v="1500"/>
    <x v="0"/>
  </r>
  <r>
    <s v="AC/RO/Mad-SE_1500__kV_354"/>
    <x v="3"/>
    <x v="3"/>
    <n v="1500"/>
    <x v="0"/>
  </r>
  <r>
    <s v="AC/RO/Mad-SE_1500__kV_333"/>
    <x v="3"/>
    <x v="3"/>
    <n v="1500"/>
    <x v="0"/>
  </r>
  <r>
    <s v="AC/RO/Mad-SE_1500__kV_350"/>
    <x v="3"/>
    <x v="3"/>
    <n v="1500"/>
    <x v="0"/>
  </r>
  <r>
    <s v="AC/RO/Mad-SE_1500__kV_353"/>
    <x v="3"/>
    <x v="3"/>
    <n v="1500"/>
    <x v="0"/>
  </r>
  <r>
    <s v="AC/RO/Mad-SE_1500__kV_352"/>
    <x v="3"/>
    <x v="3"/>
    <n v="1500"/>
    <x v="0"/>
  </r>
  <r>
    <s v="TelesP-SE_1500__kV_254"/>
    <x v="5"/>
    <x v="3"/>
    <n v="1500"/>
    <x v="0"/>
  </r>
  <r>
    <s v="Tap-SE/CO_1500__kV_249"/>
    <x v="1"/>
    <x v="3"/>
    <n v="1500"/>
    <x v="0"/>
  </r>
  <r>
    <s v="TelesP-SE_1500__kV_256"/>
    <x v="5"/>
    <x v="3"/>
    <n v="1500"/>
    <x v="0"/>
  </r>
  <r>
    <s v="Tap-SE/CO_1500__kV_246"/>
    <x v="1"/>
    <x v="3"/>
    <n v="1500"/>
    <x v="0"/>
  </r>
  <r>
    <s v="Tap-SE/CO_1500__kV_241"/>
    <x v="1"/>
    <x v="3"/>
    <n v="1500"/>
    <x v="0"/>
  </r>
  <r>
    <s v="AC/RO/Mad-SE_1500__kV_214"/>
    <x v="3"/>
    <x v="3"/>
    <n v="1500"/>
    <x v="0"/>
  </r>
  <r>
    <s v="TelesP-SE_1500__kV_253"/>
    <x v="5"/>
    <x v="3"/>
    <n v="1500"/>
    <x v="0"/>
  </r>
  <r>
    <s v="TelesP-SE_1500__kV_258"/>
    <x v="5"/>
    <x v="3"/>
    <n v="1500"/>
    <x v="0"/>
  </r>
  <r>
    <s v="TelesP-SE_1500__kV_255"/>
    <x v="5"/>
    <x v="3"/>
    <n v="1500"/>
    <x v="0"/>
  </r>
  <r>
    <s v="TelesP-SE_1500__kV_264"/>
    <x v="5"/>
    <x v="3"/>
    <n v="1500"/>
    <x v="0"/>
  </r>
  <r>
    <s v="TelesP-SE_1500__kV_251"/>
    <x v="5"/>
    <x v="3"/>
    <n v="1500"/>
    <x v="0"/>
  </r>
  <r>
    <s v="TelesP-SE_1500__kV_259"/>
    <x v="5"/>
    <x v="3"/>
    <n v="1500"/>
    <x v="0"/>
  </r>
  <r>
    <s v="TelesP-SE_1500__kV_260"/>
    <x v="5"/>
    <x v="3"/>
    <n v="1500"/>
    <x v="0"/>
  </r>
  <r>
    <s v="TelesP-SE_1500__kV_261"/>
    <x v="5"/>
    <x v="3"/>
    <n v="1500"/>
    <x v="0"/>
  </r>
  <r>
    <s v="TelesP-SE_1500__kV_262"/>
    <x v="5"/>
    <x v="3"/>
    <n v="1500"/>
    <x v="0"/>
  </r>
  <r>
    <s v="TelesP-SE_1500__kV_263"/>
    <x v="5"/>
    <x v="3"/>
    <n v="1500"/>
    <x v="0"/>
  </r>
  <r>
    <s v="TelesP-SE_1500__kV_257"/>
    <x v="5"/>
    <x v="3"/>
    <n v="1500"/>
    <x v="0"/>
  </r>
  <r>
    <s v="AC/RO/Mad-SE_1500__kV_361"/>
    <x v="3"/>
    <x v="3"/>
    <n v="1500"/>
    <x v="0"/>
  </r>
  <r>
    <s v="AC/RO/Mad-SE_1500__kV_349"/>
    <x v="3"/>
    <x v="3"/>
    <n v="1500"/>
    <x v="0"/>
  </r>
  <r>
    <s v="TelesP-SE_1500__kV_252"/>
    <x v="5"/>
    <x v="3"/>
    <n v="1500"/>
    <x v="0"/>
  </r>
  <r>
    <s v="AC/RO/Mad-SE_1500__kV_338"/>
    <x v="3"/>
    <x v="3"/>
    <n v="1500"/>
    <x v="0"/>
  </r>
  <r>
    <s v="AC/RO/Mad-SE_1500__kV_366"/>
    <x v="3"/>
    <x v="3"/>
    <n v="1500"/>
    <x v="0"/>
  </r>
  <r>
    <s v="AC/RO/Mad-SE_1500__kV_367"/>
    <x v="3"/>
    <x v="3"/>
    <n v="1500"/>
    <x v="0"/>
  </r>
  <r>
    <s v="AC/RO/Mad-SE_1500__kV_365"/>
    <x v="3"/>
    <x v="3"/>
    <n v="1500"/>
    <x v="0"/>
  </r>
  <r>
    <s v="AC/RO/Mad-SE_1500__kV_332"/>
    <x v="3"/>
    <x v="3"/>
    <n v="1500"/>
    <x v="0"/>
  </r>
  <r>
    <s v="SE-Sul_1500__kV_8"/>
    <x v="6"/>
    <x v="5"/>
    <n v="1500"/>
    <x v="0"/>
  </r>
  <r>
    <s v="SE-Sul_1500__kV_272"/>
    <x v="6"/>
    <x v="5"/>
    <n v="1500"/>
    <x v="0"/>
  </r>
  <r>
    <s v="SE-Sul_1500__kV_1"/>
    <x v="6"/>
    <x v="5"/>
    <n v="1500"/>
    <x v="0"/>
  </r>
  <r>
    <s v="SE-Sul_1500__kV_3"/>
    <x v="6"/>
    <x v="5"/>
    <n v="1500"/>
    <x v="0"/>
  </r>
  <r>
    <s v="SE-Sul_1500__kV_274"/>
    <x v="6"/>
    <x v="5"/>
    <n v="1500"/>
    <x v="0"/>
  </r>
  <r>
    <s v="SE-Sul_1500__kV_276"/>
    <x v="6"/>
    <x v="5"/>
    <n v="1500"/>
    <x v="0"/>
  </r>
  <r>
    <s v="SE-Sul_1500__kV_271"/>
    <x v="6"/>
    <x v="5"/>
    <n v="1500"/>
    <x v="0"/>
  </r>
  <r>
    <s v="SE-Sul_1500__kV_7"/>
    <x v="6"/>
    <x v="5"/>
    <n v="1500"/>
    <x v="0"/>
  </r>
  <r>
    <s v="SE-Sul_1500__kV_12"/>
    <x v="6"/>
    <x v="5"/>
    <n v="1500"/>
    <x v="0"/>
  </r>
  <r>
    <s v="SE-Sul_1500__kV_275"/>
    <x v="6"/>
    <x v="5"/>
    <n v="1500"/>
    <x v="0"/>
  </r>
  <r>
    <s v="SE-Sul_1500__kV_266"/>
    <x v="6"/>
    <x v="5"/>
    <n v="1500"/>
    <x v="0"/>
  </r>
  <r>
    <s v="SE-Sul_1500__kV_9"/>
    <x v="6"/>
    <x v="5"/>
    <n v="1500"/>
    <x v="0"/>
  </r>
  <r>
    <s v="SE-Sul_1500__kV_6"/>
    <x v="6"/>
    <x v="5"/>
    <n v="1500"/>
    <x v="0"/>
  </r>
  <r>
    <s v="SE-Sul_1500__kV_10"/>
    <x v="6"/>
    <x v="5"/>
    <n v="1500"/>
    <x v="0"/>
  </r>
  <r>
    <s v="SE-Sul_1500__kV_269"/>
    <x v="6"/>
    <x v="5"/>
    <n v="1500"/>
    <x v="0"/>
  </r>
  <r>
    <s v="SE-Sul_1500__kV_273"/>
    <x v="6"/>
    <x v="5"/>
    <n v="1500"/>
    <x v="0"/>
  </r>
  <r>
    <s v="SE-Sul_1500__kV_5"/>
    <x v="6"/>
    <x v="5"/>
    <n v="1500"/>
    <x v="0"/>
  </r>
  <r>
    <s v="SE-Sul_1500__kV_270"/>
    <x v="6"/>
    <x v="5"/>
    <n v="1500"/>
    <x v="0"/>
  </r>
  <r>
    <s v="SE-Sul_1500__kV_277"/>
    <x v="6"/>
    <x v="5"/>
    <n v="1500"/>
    <x v="0"/>
  </r>
  <r>
    <s v="SE-Sul_1500__kV_4"/>
    <x v="6"/>
    <x v="5"/>
    <n v="1500"/>
    <x v="0"/>
  </r>
  <r>
    <s v="SE-Sul_1500__kV_268"/>
    <x v="6"/>
    <x v="5"/>
    <n v="1500"/>
    <x v="0"/>
  </r>
  <r>
    <s v="SE-Sul_1500__kV_11"/>
    <x v="6"/>
    <x v="5"/>
    <n v="1500"/>
    <x v="0"/>
  </r>
  <r>
    <s v="SE-Sul_1500__kV_267"/>
    <x v="6"/>
    <x v="5"/>
    <n v="1500"/>
    <x v="0"/>
  </r>
  <r>
    <s v="SE-Sul_1500__kV_265"/>
    <x v="6"/>
    <x v="5"/>
    <n v="1500"/>
    <x v="0"/>
  </r>
  <r>
    <s v="SE-Sul_1500__kV_2"/>
    <x v="6"/>
    <x v="5"/>
    <n v="1500"/>
    <x v="0"/>
  </r>
  <r>
    <s v="SE-NE_1500__kV_44"/>
    <x v="6"/>
    <x v="6"/>
    <n v="1500"/>
    <x v="0"/>
  </r>
  <r>
    <s v="SE-NE_1500__kV_110"/>
    <x v="6"/>
    <x v="6"/>
    <n v="1500"/>
    <x v="0"/>
  </r>
  <r>
    <s v="SE-NE_1500__kV_30"/>
    <x v="6"/>
    <x v="6"/>
    <n v="1500"/>
    <x v="0"/>
  </r>
  <r>
    <s v="SE-NE_1500__kV_93"/>
    <x v="6"/>
    <x v="6"/>
    <n v="1500"/>
    <x v="0"/>
  </r>
  <r>
    <s v="SE-NE_1500__kV_96"/>
    <x v="6"/>
    <x v="6"/>
    <n v="1500"/>
    <x v="0"/>
  </r>
  <r>
    <s v="SE-NE_1500__kV_56"/>
    <x v="6"/>
    <x v="6"/>
    <n v="1500"/>
    <x v="0"/>
  </r>
  <r>
    <s v="SE-NE_1500__kV_95"/>
    <x v="6"/>
    <x v="6"/>
    <n v="1500"/>
    <x v="0"/>
  </r>
  <r>
    <s v="SE-NE_1500__kV_55"/>
    <x v="6"/>
    <x v="6"/>
    <n v="1500"/>
    <x v="0"/>
  </r>
  <r>
    <s v="SE-NE_1500__kV_99"/>
    <x v="6"/>
    <x v="6"/>
    <n v="1500"/>
    <x v="0"/>
  </r>
  <r>
    <s v="SE-NE_1500__kV_54"/>
    <x v="6"/>
    <x v="6"/>
    <n v="1500"/>
    <x v="0"/>
  </r>
  <r>
    <s v="SE-NE_1500__kV_57"/>
    <x v="6"/>
    <x v="6"/>
    <n v="1500"/>
    <x v="0"/>
  </r>
  <r>
    <s v="SE-NE_1500__kV_58"/>
    <x v="6"/>
    <x v="6"/>
    <n v="1500"/>
    <x v="0"/>
  </r>
  <r>
    <s v="SE-NE_1500__kV_59"/>
    <x v="6"/>
    <x v="6"/>
    <n v="1500"/>
    <x v="0"/>
  </r>
  <r>
    <s v="SE-NE_1500__kV_60"/>
    <x v="6"/>
    <x v="6"/>
    <n v="1500"/>
    <x v="0"/>
  </r>
  <r>
    <s v="SE-NE_1500__kV_61"/>
    <x v="6"/>
    <x v="6"/>
    <n v="1500"/>
    <x v="0"/>
  </r>
  <r>
    <s v="SE-NE_1500__kV_32"/>
    <x v="6"/>
    <x v="6"/>
    <n v="1500"/>
    <x v="0"/>
  </r>
  <r>
    <s v="SE-NE_1500__kV_69"/>
    <x v="6"/>
    <x v="6"/>
    <n v="1500"/>
    <x v="0"/>
  </r>
  <r>
    <s v="SE-NE_1500__kV_70"/>
    <x v="6"/>
    <x v="6"/>
    <n v="1500"/>
    <x v="0"/>
  </r>
  <r>
    <s v="SE-NE_1500__kV_83"/>
    <x v="6"/>
    <x v="6"/>
    <n v="1500"/>
    <x v="0"/>
  </r>
  <r>
    <s v="SE-NE_1500__kV_72"/>
    <x v="6"/>
    <x v="6"/>
    <n v="1500"/>
    <x v="0"/>
  </r>
  <r>
    <s v="SE-NE_1500__kV_88"/>
    <x v="6"/>
    <x v="6"/>
    <n v="1500"/>
    <x v="0"/>
  </r>
  <r>
    <s v="SE-NE_1500__kV_74"/>
    <x v="6"/>
    <x v="6"/>
    <n v="1500"/>
    <x v="0"/>
  </r>
  <r>
    <s v="SE-NE_1500__kV_97"/>
    <x v="6"/>
    <x v="6"/>
    <n v="1500"/>
    <x v="0"/>
  </r>
  <r>
    <s v="SE-NE_1500__kV_77"/>
    <x v="6"/>
    <x v="6"/>
    <n v="1500"/>
    <x v="0"/>
  </r>
  <r>
    <s v="SE-NE_1500__kV_79"/>
    <x v="6"/>
    <x v="6"/>
    <n v="1500"/>
    <x v="0"/>
  </r>
  <r>
    <s v="SE-NE_1500__kV_94"/>
    <x v="6"/>
    <x v="6"/>
    <n v="1500"/>
    <x v="0"/>
  </r>
  <r>
    <s v="SE-NE_1500__kV_76"/>
    <x v="6"/>
    <x v="6"/>
    <n v="1500"/>
    <x v="0"/>
  </r>
  <r>
    <s v="SE-NE_1500__kV_80"/>
    <x v="6"/>
    <x v="6"/>
    <n v="1500"/>
    <x v="0"/>
  </r>
  <r>
    <s v="SE-NE_1500__kV_90"/>
    <x v="6"/>
    <x v="6"/>
    <n v="1500"/>
    <x v="0"/>
  </r>
  <r>
    <s v="SE-NE_1500__kV_91"/>
    <x v="6"/>
    <x v="6"/>
    <n v="1500"/>
    <x v="0"/>
  </r>
  <r>
    <s v="SE-NE_1500__kV_98"/>
    <x v="6"/>
    <x v="6"/>
    <n v="1500"/>
    <x v="0"/>
  </r>
  <r>
    <s v="SE-NE_1500__kV_75"/>
    <x v="6"/>
    <x v="6"/>
    <n v="1500"/>
    <x v="0"/>
  </r>
  <r>
    <s v="SE-NE_1500__kV_13"/>
    <x v="6"/>
    <x v="6"/>
    <n v="1500"/>
    <x v="0"/>
  </r>
  <r>
    <s v="SE-NE_1500__kV_87"/>
    <x v="6"/>
    <x v="6"/>
    <n v="1500"/>
    <x v="0"/>
  </r>
  <r>
    <s v="SE-NE_1500__kV_81"/>
    <x v="6"/>
    <x v="6"/>
    <n v="1500"/>
    <x v="0"/>
  </r>
  <r>
    <s v="SE-NE_1500__kV_106"/>
    <x v="6"/>
    <x v="6"/>
    <n v="1500"/>
    <x v="0"/>
  </r>
  <r>
    <s v="SE-NE_1500__kV_19"/>
    <x v="6"/>
    <x v="6"/>
    <n v="1500"/>
    <x v="0"/>
  </r>
  <r>
    <s v="SE-NE_1500__kV_109"/>
    <x v="6"/>
    <x v="6"/>
    <n v="1500"/>
    <x v="0"/>
  </r>
  <r>
    <s v="SE-NE_1500__kV_21"/>
    <x v="6"/>
    <x v="6"/>
    <n v="1500"/>
    <x v="0"/>
  </r>
  <r>
    <s v="SE-NE_1500__kV_107"/>
    <x v="6"/>
    <x v="6"/>
    <n v="1500"/>
    <x v="0"/>
  </r>
  <r>
    <s v="SE-NE_1500__kV_111"/>
    <x v="6"/>
    <x v="6"/>
    <n v="1500"/>
    <x v="0"/>
  </r>
  <r>
    <s v="SE-NE_1500__kV_53"/>
    <x v="6"/>
    <x v="6"/>
    <n v="1500"/>
    <x v="0"/>
  </r>
  <r>
    <s v="SE-NE_1500__kV_66"/>
    <x v="6"/>
    <x v="6"/>
    <n v="1500"/>
    <x v="0"/>
  </r>
  <r>
    <s v="SE-NE_1500__kV_14"/>
    <x v="6"/>
    <x v="6"/>
    <n v="1500"/>
    <x v="0"/>
  </r>
  <r>
    <s v="SE-NE_1500__kV_78"/>
    <x v="6"/>
    <x v="6"/>
    <n v="1500"/>
    <x v="0"/>
  </r>
  <r>
    <s v="SE-NE_1500__kV_15"/>
    <x v="6"/>
    <x v="6"/>
    <n v="1500"/>
    <x v="0"/>
  </r>
  <r>
    <s v="SE-NE_1500__kV_108"/>
    <x v="6"/>
    <x v="6"/>
    <n v="1500"/>
    <x v="0"/>
  </r>
  <r>
    <s v="SE-NE_1500__kV_104"/>
    <x v="6"/>
    <x v="6"/>
    <n v="1500"/>
    <x v="0"/>
  </r>
  <r>
    <s v="SE-NE_1500__kV_92"/>
    <x v="6"/>
    <x v="6"/>
    <n v="1500"/>
    <x v="0"/>
  </r>
  <r>
    <s v="SE-NE_1500__kV_16"/>
    <x v="6"/>
    <x v="6"/>
    <n v="1500"/>
    <x v="0"/>
  </r>
  <r>
    <s v="SE-NE_1500__kV_64"/>
    <x v="6"/>
    <x v="6"/>
    <n v="1500"/>
    <x v="0"/>
  </r>
  <r>
    <s v="SE-NE_1500__kV_46"/>
    <x v="6"/>
    <x v="6"/>
    <n v="1500"/>
    <x v="0"/>
  </r>
  <r>
    <s v="SE-NE_1500__kV_103"/>
    <x v="6"/>
    <x v="6"/>
    <n v="1500"/>
    <x v="0"/>
  </r>
  <r>
    <s v="SE-NE_1500__kV_71"/>
    <x v="6"/>
    <x v="6"/>
    <n v="1500"/>
    <x v="0"/>
  </r>
  <r>
    <s v="SE-NE_1500__kV_73"/>
    <x v="6"/>
    <x v="6"/>
    <n v="1500"/>
    <x v="0"/>
  </r>
  <r>
    <s v="SE-NE_1500__kV_86"/>
    <x v="6"/>
    <x v="6"/>
    <n v="1500"/>
    <x v="0"/>
  </r>
  <r>
    <s v="SE-NE_1500__kV_43"/>
    <x v="6"/>
    <x v="6"/>
    <n v="1500"/>
    <x v="0"/>
  </r>
  <r>
    <s v="SE-NE_1500__kV_84"/>
    <x v="6"/>
    <x v="6"/>
    <n v="1500"/>
    <x v="0"/>
  </r>
  <r>
    <s v="SE-NE_1500__kV_62"/>
    <x v="6"/>
    <x v="6"/>
    <n v="1500"/>
    <x v="0"/>
  </r>
  <r>
    <s v="SE-NE_1500__kV_82"/>
    <x v="6"/>
    <x v="6"/>
    <n v="1500"/>
    <x v="0"/>
  </r>
  <r>
    <s v="SE-NE_1500__kV_63"/>
    <x v="6"/>
    <x v="6"/>
    <n v="1500"/>
    <x v="0"/>
  </r>
  <r>
    <s v="SE-NE_1500__kV_89"/>
    <x v="6"/>
    <x v="6"/>
    <n v="1500"/>
    <x v="0"/>
  </r>
  <r>
    <s v="SE-NE_1500__kV_102"/>
    <x v="6"/>
    <x v="6"/>
    <n v="1500"/>
    <x v="0"/>
  </r>
  <r>
    <s v="SE-NE_1500__kV_101"/>
    <x v="6"/>
    <x v="6"/>
    <n v="1500"/>
    <x v="0"/>
  </r>
  <r>
    <s v="SE-NE_1500__kV_100"/>
    <x v="6"/>
    <x v="6"/>
    <n v="1500"/>
    <x v="0"/>
  </r>
  <r>
    <s v="SE-NE_1500__kV_85"/>
    <x v="6"/>
    <x v="6"/>
    <n v="1500"/>
    <x v="0"/>
  </r>
  <r>
    <s v="SE-NE_1500__kV_68"/>
    <x v="6"/>
    <x v="6"/>
    <n v="1500"/>
    <x v="0"/>
  </r>
  <r>
    <s v="SE-NE_1500__kV_42"/>
    <x v="6"/>
    <x v="6"/>
    <n v="1500"/>
    <x v="0"/>
  </r>
  <r>
    <s v="SE-NE_1500__kV_29"/>
    <x v="6"/>
    <x v="6"/>
    <n v="1500"/>
    <x v="0"/>
  </r>
  <r>
    <s v="SE-NE_1500__kV_67"/>
    <x v="6"/>
    <x v="6"/>
    <n v="1500"/>
    <x v="0"/>
  </r>
  <r>
    <s v="SE-NE_1500__kV_18"/>
    <x v="6"/>
    <x v="6"/>
    <n v="1500"/>
    <x v="0"/>
  </r>
  <r>
    <s v="SE-NE_1500__kV_47"/>
    <x v="6"/>
    <x v="6"/>
    <n v="1500"/>
    <x v="0"/>
  </r>
  <r>
    <s v="SE-NE_1500__kV_48"/>
    <x v="6"/>
    <x v="6"/>
    <n v="1500"/>
    <x v="0"/>
  </r>
  <r>
    <s v="SE-NE_1500__kV_49"/>
    <x v="6"/>
    <x v="6"/>
    <n v="1500"/>
    <x v="0"/>
  </r>
  <r>
    <s v="SE-NE_1500__kV_51"/>
    <x v="6"/>
    <x v="6"/>
    <n v="1500"/>
    <x v="0"/>
  </r>
  <r>
    <s v="SE-NE_1500__kV_40"/>
    <x v="6"/>
    <x v="6"/>
    <n v="1500"/>
    <x v="0"/>
  </r>
  <r>
    <s v="SE-NE_1500__kV_52"/>
    <x v="6"/>
    <x v="6"/>
    <n v="1500"/>
    <x v="0"/>
  </r>
  <r>
    <s v="SE-NE_1500__kV_50"/>
    <x v="6"/>
    <x v="6"/>
    <n v="1500"/>
    <x v="0"/>
  </r>
  <r>
    <s v="SE-NE_1500__kV_31"/>
    <x v="6"/>
    <x v="6"/>
    <n v="1500"/>
    <x v="0"/>
  </r>
  <r>
    <s v="SE-NE_1500__kV_20"/>
    <x v="6"/>
    <x v="6"/>
    <n v="1500"/>
    <x v="0"/>
  </r>
  <r>
    <s v="SE-NE_1500__kV_34"/>
    <x v="6"/>
    <x v="6"/>
    <n v="1500"/>
    <x v="0"/>
  </r>
  <r>
    <s v="SE-NE_1500__kV_22"/>
    <x v="6"/>
    <x v="6"/>
    <n v="1500"/>
    <x v="0"/>
  </r>
  <r>
    <s v="SE-NE_1500__kV_24"/>
    <x v="6"/>
    <x v="6"/>
    <n v="1500"/>
    <x v="0"/>
  </r>
  <r>
    <s v="SE-NE_1500__kV_26"/>
    <x v="6"/>
    <x v="6"/>
    <n v="1500"/>
    <x v="0"/>
  </r>
  <r>
    <s v="SE-NE_1500__kV_27"/>
    <x v="6"/>
    <x v="6"/>
    <n v="1500"/>
    <x v="0"/>
  </r>
  <r>
    <s v="SE-NE_1500__kV_28"/>
    <x v="6"/>
    <x v="6"/>
    <n v="1500"/>
    <x v="0"/>
  </r>
  <r>
    <s v="SE-NE_1500__kV_45"/>
    <x v="6"/>
    <x v="6"/>
    <n v="1500"/>
    <x v="0"/>
  </r>
  <r>
    <s v="SE-NE_1500__kV_25"/>
    <x v="6"/>
    <x v="6"/>
    <n v="1500"/>
    <x v="0"/>
  </r>
  <r>
    <s v="SE-NE_1500__kV_17"/>
    <x v="6"/>
    <x v="6"/>
    <n v="1500"/>
    <x v="0"/>
  </r>
  <r>
    <s v="SE-NE_1500__kV_41"/>
    <x v="6"/>
    <x v="6"/>
    <n v="1500"/>
    <x v="0"/>
  </r>
  <r>
    <s v="SE-NE_1500__kV_39"/>
    <x v="6"/>
    <x v="6"/>
    <n v="1500"/>
    <x v="0"/>
  </r>
  <r>
    <s v="SE-NE_1500__kV_105"/>
    <x v="6"/>
    <x v="6"/>
    <n v="1500"/>
    <x v="0"/>
  </r>
  <r>
    <s v="SE-NE_1500__kV_23"/>
    <x v="6"/>
    <x v="6"/>
    <n v="1500"/>
    <x v="0"/>
  </r>
  <r>
    <s v="SE-NE_1500__kV_33"/>
    <x v="6"/>
    <x v="6"/>
    <n v="1500"/>
    <x v="0"/>
  </r>
  <r>
    <s v="SE-NE_1500__kV_65"/>
    <x v="6"/>
    <x v="6"/>
    <n v="1500"/>
    <x v="0"/>
  </r>
  <r>
    <s v="SE-NE_1500__kV_35"/>
    <x v="6"/>
    <x v="6"/>
    <n v="1500"/>
    <x v="0"/>
  </r>
  <r>
    <s v="SE-NE_1500__kV_36"/>
    <x v="6"/>
    <x v="6"/>
    <n v="1500"/>
    <x v="0"/>
  </r>
  <r>
    <s v="SE-NE_1500__kV_37"/>
    <x v="6"/>
    <x v="6"/>
    <n v="1500"/>
    <x v="0"/>
  </r>
  <r>
    <s v="SE-NE_1500__kV_38"/>
    <x v="6"/>
    <x v="6"/>
    <n v="1500"/>
    <x v="0"/>
  </r>
  <r>
    <s v="Tap-N_1500__kV_227"/>
    <x v="1"/>
    <x v="1"/>
    <n v="1500"/>
    <x v="0"/>
  </r>
  <r>
    <s v="Tap-N_1500__kV_235"/>
    <x v="1"/>
    <x v="1"/>
    <n v="1500"/>
    <x v="0"/>
  </r>
  <r>
    <s v="Tap-N_1500__kV_234"/>
    <x v="1"/>
    <x v="1"/>
    <n v="1500"/>
    <x v="0"/>
  </r>
  <r>
    <s v="Tap-N_1500__kV_230"/>
    <x v="1"/>
    <x v="1"/>
    <n v="1500"/>
    <x v="0"/>
  </r>
  <r>
    <s v="Tap-N_1500__kV_238"/>
    <x v="1"/>
    <x v="1"/>
    <n v="1500"/>
    <x v="0"/>
  </r>
  <r>
    <s v="Tap-N_1500__kV_228"/>
    <x v="1"/>
    <x v="1"/>
    <n v="1500"/>
    <x v="0"/>
  </r>
  <r>
    <s v="Tap-N_1500__kV_232"/>
    <x v="1"/>
    <x v="1"/>
    <n v="1500"/>
    <x v="0"/>
  </r>
  <r>
    <s v="Tap-N_1500__kV_237"/>
    <x v="1"/>
    <x v="1"/>
    <n v="1500"/>
    <x v="0"/>
  </r>
  <r>
    <s v="Tap-N_1500__kV_229"/>
    <x v="1"/>
    <x v="1"/>
    <n v="1500"/>
    <x v="0"/>
  </r>
  <r>
    <s v="Manaus-AC/RO/Mad_1500__kV_224"/>
    <x v="4"/>
    <x v="4"/>
    <n v="1500"/>
    <x v="0"/>
  </r>
  <r>
    <s v="Manaus-AC/RO/Mad_1500__kV_226"/>
    <x v="4"/>
    <x v="4"/>
    <n v="1500"/>
    <x v="0"/>
  </r>
  <r>
    <s v="Manaus-AC/RO/Mad_1500__kV_223"/>
    <x v="4"/>
    <x v="4"/>
    <n v="1500"/>
    <x v="0"/>
  </r>
  <r>
    <s v="N-Manaus_1500__kV_174"/>
    <x v="2"/>
    <x v="2"/>
    <n v="1500"/>
    <x v="0"/>
  </r>
  <r>
    <s v="N-Manaus_1500__kV_169"/>
    <x v="2"/>
    <x v="2"/>
    <n v="1500"/>
    <x v="0"/>
  </r>
  <r>
    <s v="N-Manaus_1500__kV_180"/>
    <x v="2"/>
    <x v="2"/>
    <n v="1500"/>
    <x v="0"/>
  </r>
  <r>
    <s v="N-Manaus_1500__kV_164"/>
    <x v="2"/>
    <x v="2"/>
    <n v="1500"/>
    <x v="0"/>
  </r>
  <r>
    <s v="N-Manaus_1500__kV_178"/>
    <x v="2"/>
    <x v="2"/>
    <n v="1500"/>
    <x v="0"/>
  </r>
  <r>
    <s v="N-Manaus_1500__kV_171"/>
    <x v="2"/>
    <x v="2"/>
    <n v="1500"/>
    <x v="0"/>
  </r>
  <r>
    <s v="N-Manaus_1500__kV_177"/>
    <x v="2"/>
    <x v="2"/>
    <n v="1500"/>
    <x v="0"/>
  </r>
  <r>
    <s v="N-Manaus_1500__kV_179"/>
    <x v="2"/>
    <x v="2"/>
    <n v="1500"/>
    <x v="0"/>
  </r>
  <r>
    <s v="N-Manaus_1500__kV_175"/>
    <x v="2"/>
    <x v="2"/>
    <n v="1500"/>
    <x v="0"/>
  </r>
  <r>
    <s v="N-Manaus_1500__kV_167"/>
    <x v="2"/>
    <x v="2"/>
    <n v="1500"/>
    <x v="0"/>
  </r>
  <r>
    <s v="N-Manaus_1500__kV_165"/>
    <x v="2"/>
    <x v="2"/>
    <n v="1500"/>
    <x v="0"/>
  </r>
  <r>
    <s v="N-Manaus_1500__kV_172"/>
    <x v="2"/>
    <x v="2"/>
    <n v="1500"/>
    <x v="0"/>
  </r>
  <r>
    <s v="N-Manaus_1500__kV_170"/>
    <x v="2"/>
    <x v="2"/>
    <n v="1500"/>
    <x v="0"/>
  </r>
  <r>
    <s v="N-Manaus_1500__kV_168"/>
    <x v="2"/>
    <x v="2"/>
    <n v="1500"/>
    <x v="0"/>
  </r>
  <r>
    <s v="N-Manaus_1500__kV_166"/>
    <x v="2"/>
    <x v="2"/>
    <n v="1500"/>
    <x v="0"/>
  </r>
  <r>
    <s v="N-Manaus_1500__kV_173"/>
    <x v="2"/>
    <x v="2"/>
    <n v="1500"/>
    <x v="0"/>
  </r>
  <r>
    <s v="N-Manaus_1500__kV_181"/>
    <x v="2"/>
    <x v="2"/>
    <n v="1500"/>
    <x v="0"/>
  </r>
  <r>
    <s v="SE-Imp_1500__kV_321"/>
    <x v="6"/>
    <x v="7"/>
    <n v="1500"/>
    <x v="0"/>
  </r>
  <r>
    <s v="SE-Imp_1500__kV_320"/>
    <x v="6"/>
    <x v="7"/>
    <n v="1500"/>
    <x v="0"/>
  </r>
  <r>
    <s v="SE-Imp_1500__kV_319"/>
    <x v="6"/>
    <x v="7"/>
    <n v="1500"/>
    <x v="0"/>
  </r>
  <r>
    <s v="SE-Imp_1500__kV_318"/>
    <x v="6"/>
    <x v="7"/>
    <n v="1500"/>
    <x v="0"/>
  </r>
  <r>
    <s v="SE-Imp_1500__kV_125"/>
    <x v="6"/>
    <x v="7"/>
    <n v="1500"/>
    <x v="0"/>
  </r>
  <r>
    <s v="SE-Imp_1500__kV_313"/>
    <x v="6"/>
    <x v="7"/>
    <n v="1500"/>
    <x v="0"/>
  </r>
  <r>
    <s v="SE-Imp_1500__kV_323"/>
    <x v="6"/>
    <x v="7"/>
    <n v="1500"/>
    <x v="0"/>
  </r>
  <r>
    <s v="SE-Imp_1500__kV_126"/>
    <x v="6"/>
    <x v="7"/>
    <n v="1500"/>
    <x v="0"/>
  </r>
  <r>
    <s v="SE-Imp_1500__kV_309"/>
    <x v="6"/>
    <x v="7"/>
    <n v="1500"/>
    <x v="0"/>
  </r>
  <r>
    <s v="SE-Imp_1500__kV_119"/>
    <x v="6"/>
    <x v="7"/>
    <n v="1500"/>
    <x v="0"/>
  </r>
  <r>
    <s v="SE-Imp_1500__kV_124"/>
    <x v="6"/>
    <x v="7"/>
    <n v="1500"/>
    <x v="0"/>
  </r>
  <r>
    <s v="SE-Imp_1500__kV_316"/>
    <x v="6"/>
    <x v="7"/>
    <n v="1500"/>
    <x v="0"/>
  </r>
  <r>
    <s v="SE-Imp_1500__kV_130"/>
    <x v="6"/>
    <x v="7"/>
    <n v="1500"/>
    <x v="0"/>
  </r>
  <r>
    <s v="SE-Imp_1500__kV_127"/>
    <x v="6"/>
    <x v="7"/>
    <n v="1500"/>
    <x v="0"/>
  </r>
  <r>
    <s v="SE-Imp_1500__kV_314"/>
    <x v="6"/>
    <x v="7"/>
    <n v="1500"/>
    <x v="0"/>
  </r>
  <r>
    <s v="SE-Imp_1500__kV_123"/>
    <x v="6"/>
    <x v="7"/>
    <n v="1500"/>
    <x v="0"/>
  </r>
  <r>
    <s v="SE-Imp_1500__kV_326"/>
    <x v="6"/>
    <x v="7"/>
    <n v="1500"/>
    <x v="0"/>
  </r>
  <r>
    <s v="SE-Imp_1500__kV_117"/>
    <x v="6"/>
    <x v="7"/>
    <n v="1500"/>
    <x v="0"/>
  </r>
  <r>
    <s v="SE-Imp_1500__kV_120"/>
    <x v="6"/>
    <x v="7"/>
    <n v="1500"/>
    <x v="0"/>
  </r>
  <r>
    <s v="SE-Imp_1500__kV_327"/>
    <x v="6"/>
    <x v="7"/>
    <n v="1500"/>
    <x v="0"/>
  </r>
  <r>
    <s v="SE-Imp_1500__kV_301"/>
    <x v="6"/>
    <x v="7"/>
    <n v="1500"/>
    <x v="0"/>
  </r>
  <r>
    <s v="SE-Imp_1500__kV_128"/>
    <x v="6"/>
    <x v="7"/>
    <n v="1500"/>
    <x v="0"/>
  </r>
  <r>
    <s v="NE-Imp_1500__kV_285"/>
    <x v="7"/>
    <x v="7"/>
    <n v="1500"/>
    <x v="0"/>
  </r>
  <r>
    <s v="SE-Imp_1500__kV_310"/>
    <x v="6"/>
    <x v="7"/>
    <n v="1500"/>
    <x v="0"/>
  </r>
  <r>
    <s v="SE-Imp_1500__kV_311"/>
    <x v="6"/>
    <x v="7"/>
    <n v="1500"/>
    <x v="0"/>
  </r>
  <r>
    <s v="SE-Imp_1500__kV_312"/>
    <x v="6"/>
    <x v="7"/>
    <n v="1500"/>
    <x v="0"/>
  </r>
  <r>
    <s v="SE-Imp_1500__kV_299"/>
    <x v="6"/>
    <x v="7"/>
    <n v="1500"/>
    <x v="0"/>
  </r>
  <r>
    <s v="SE-Imp_1500__kV_317"/>
    <x v="6"/>
    <x v="7"/>
    <n v="1500"/>
    <x v="0"/>
  </r>
  <r>
    <s v="SE-Imp_1500__kV_113"/>
    <x v="6"/>
    <x v="7"/>
    <n v="1500"/>
    <x v="0"/>
  </r>
  <r>
    <s v="SE-Imp_1500__kV_132"/>
    <x v="6"/>
    <x v="7"/>
    <n v="1500"/>
    <x v="0"/>
  </r>
  <r>
    <s v="SE-Imp_1500__kV_114"/>
    <x v="6"/>
    <x v="7"/>
    <n v="1500"/>
    <x v="0"/>
  </r>
  <r>
    <s v="SE-Imp_1500__kV_116"/>
    <x v="6"/>
    <x v="7"/>
    <n v="1500"/>
    <x v="0"/>
  </r>
  <r>
    <s v="SE-Imp_1500__kV_118"/>
    <x v="6"/>
    <x v="7"/>
    <n v="1500"/>
    <x v="0"/>
  </r>
  <r>
    <s v="SE-Imp_1500__kV_115"/>
    <x v="6"/>
    <x v="7"/>
    <n v="1500"/>
    <x v="0"/>
  </r>
  <r>
    <s v="SE-Imp_1500__kV_129"/>
    <x v="6"/>
    <x v="7"/>
    <n v="1500"/>
    <x v="0"/>
  </r>
  <r>
    <s v="SE-Imp_1500__kV_133"/>
    <x v="6"/>
    <x v="7"/>
    <n v="1500"/>
    <x v="0"/>
  </r>
  <r>
    <s v="SE-Imp_1500__kV_122"/>
    <x v="6"/>
    <x v="7"/>
    <n v="1500"/>
    <x v="0"/>
  </r>
  <r>
    <s v="SE-Imp_1500__kV_315"/>
    <x v="6"/>
    <x v="7"/>
    <n v="1500"/>
    <x v="0"/>
  </r>
  <r>
    <s v="NE-Imp_1500__kV_286"/>
    <x v="7"/>
    <x v="7"/>
    <n v="1500"/>
    <x v="0"/>
  </r>
  <r>
    <s v="NE-Imp_1500__kV_288"/>
    <x v="7"/>
    <x v="7"/>
    <n v="1500"/>
    <x v="0"/>
  </r>
  <r>
    <s v="NE-Imp_1500__kV_150"/>
    <x v="7"/>
    <x v="7"/>
    <n v="1500"/>
    <x v="0"/>
  </r>
  <r>
    <s v="NE-Imp_1500__kV_151"/>
    <x v="7"/>
    <x v="7"/>
    <n v="1500"/>
    <x v="0"/>
  </r>
  <r>
    <s v="NE-Imp_1500__kV_152"/>
    <x v="7"/>
    <x v="7"/>
    <n v="1500"/>
    <x v="0"/>
  </r>
  <r>
    <s v="NE-Imp_1500__kV_161"/>
    <x v="7"/>
    <x v="7"/>
    <n v="1500"/>
    <x v="0"/>
  </r>
  <r>
    <s v="NE-Imp_1500__kV_154"/>
    <x v="7"/>
    <x v="7"/>
    <n v="1500"/>
    <x v="0"/>
  </r>
  <r>
    <s v="N-Imp_1500__kV_193"/>
    <x v="2"/>
    <x v="7"/>
    <n v="1500"/>
    <x v="0"/>
  </r>
  <r>
    <s v="NE-Imp_1500__kV_157"/>
    <x v="7"/>
    <x v="7"/>
    <n v="1500"/>
    <x v="0"/>
  </r>
  <r>
    <s v="N-Imp_1500__kV_192"/>
    <x v="2"/>
    <x v="7"/>
    <n v="1500"/>
    <x v="0"/>
  </r>
  <r>
    <s v="NE-Imp_1500__kV_162"/>
    <x v="7"/>
    <x v="7"/>
    <n v="1500"/>
    <x v="0"/>
  </r>
  <r>
    <s v="NE-Imp_1500__kV_296"/>
    <x v="7"/>
    <x v="7"/>
    <n v="1500"/>
    <x v="0"/>
  </r>
  <r>
    <s v="NE-Imp_1500__kV_295"/>
    <x v="7"/>
    <x v="7"/>
    <n v="1500"/>
    <x v="0"/>
  </r>
  <r>
    <s v="NE-Imp_1500__kV_156"/>
    <x v="7"/>
    <x v="7"/>
    <n v="1500"/>
    <x v="0"/>
  </r>
  <r>
    <s v="NE-Imp_1500__kV_281"/>
    <x v="7"/>
    <x v="7"/>
    <n v="1500"/>
    <x v="0"/>
  </r>
  <r>
    <s v="NE-Imp_1500__kV_155"/>
    <x v="7"/>
    <x v="7"/>
    <n v="1500"/>
    <x v="0"/>
  </r>
  <r>
    <s v="NE-Imp_1500__kV_278"/>
    <x v="7"/>
    <x v="7"/>
    <n v="1500"/>
    <x v="0"/>
  </r>
  <r>
    <s v="NE-Imp_1500__kV_163"/>
    <x v="7"/>
    <x v="7"/>
    <n v="1500"/>
    <x v="0"/>
  </r>
  <r>
    <s v="N-Imp_1500__kV_191"/>
    <x v="2"/>
    <x v="7"/>
    <n v="1500"/>
    <x v="0"/>
  </r>
  <r>
    <s v="N-Imp_1500__kV_183"/>
    <x v="2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J14" firstHeaderRow="1" firstDataRow="2" firstDataCol="1"/>
  <pivotFields count="5">
    <pivotField showAll="0"/>
    <pivotField axis="axisRow" showAll="0">
      <items count="9">
        <item x="3"/>
        <item x="4"/>
        <item x="7"/>
        <item x="2"/>
        <item x="6"/>
        <item x="1"/>
        <item x="5"/>
        <item x="0"/>
        <item t="default"/>
      </items>
    </pivotField>
    <pivotField axis="axisRow" showAll="0">
      <items count="9">
        <item x="7"/>
        <item x="4"/>
        <item x="2"/>
        <item x="6"/>
        <item x="1"/>
        <item x="3"/>
        <item x="5"/>
        <item x="0"/>
        <item t="default"/>
      </items>
    </pivotField>
    <pivotField dataField="1" showAll="0"/>
    <pivotField axis="axisCol" showAll="0">
      <items count="27">
        <item m="1" x="18"/>
        <item m="1" x="19"/>
        <item m="1" x="16"/>
        <item m="1" x="15"/>
        <item x="10"/>
        <item x="9"/>
        <item x="8"/>
        <item m="1" x="22"/>
        <item m="1" x="14"/>
        <item x="7"/>
        <item m="1" x="25"/>
        <item x="5"/>
        <item m="1" x="21"/>
        <item m="1" x="13"/>
        <item m="1" x="20"/>
        <item m="1" x="24"/>
        <item m="1" x="17"/>
        <item m="1" x="23"/>
        <item x="3"/>
        <item x="2"/>
        <item x="1"/>
        <item h="1" x="0"/>
        <item h="1" x="4"/>
        <item h="1" x="6"/>
        <item h="1" x="11"/>
        <item h="1" x="12"/>
        <item t="default"/>
      </items>
    </pivotField>
  </pivotFields>
  <rowFields count="2">
    <field x="1"/>
    <field x="2"/>
  </rowFields>
  <rowItems count="10">
    <i>
      <x/>
    </i>
    <i r="1">
      <x v="5"/>
    </i>
    <i>
      <x v="1"/>
    </i>
    <i r="1">
      <x v="1"/>
    </i>
    <i>
      <x v="3"/>
    </i>
    <i r="1">
      <x v="2"/>
    </i>
    <i>
      <x v="5"/>
    </i>
    <i r="1">
      <x v="4"/>
    </i>
    <i r="1">
      <x v="5"/>
    </i>
    <i t="grand">
      <x/>
    </i>
  </rowItems>
  <colFields count="1">
    <field x="4"/>
  </colFields>
  <colItems count="9">
    <i>
      <x v="4"/>
    </i>
    <i>
      <x v="5"/>
    </i>
    <i>
      <x v="6"/>
    </i>
    <i>
      <x v="9"/>
    </i>
    <i>
      <x v="11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626.08511666116669</v>
      </c>
      <c r="H1" s="255" t="s">
        <v>688</v>
      </c>
      <c r="I1" s="256">
        <f>D176</f>
        <v>788.68693447947169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122415.5631</v>
      </c>
      <c r="E5" s="95">
        <f>PLANEL_Pot_anual!AB4</f>
        <v>132660.4381</v>
      </c>
      <c r="F5" s="95">
        <f>PLANEL_Pot_anual!AL4</f>
        <v>139389.72829999999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15509.325999999999</v>
      </c>
      <c r="E6" s="95">
        <f>PLANEL_Pot_anual!AB5</f>
        <v>15509.325999999999</v>
      </c>
      <c r="F6" s="95">
        <f>PLANEL_Pot_anual!AL5</f>
        <v>15509.325999999999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20167.967577899999</v>
      </c>
      <c r="E9" s="18">
        <f>PLANEL_Pot_anual!AB7</f>
        <v>32943.051273999998</v>
      </c>
      <c r="F9" s="18">
        <f>PLANEL_Pot_anual!AL7</f>
        <v>41393.151274000003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28438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35933.257973</v>
      </c>
      <c r="E19" s="30">
        <f>PLANEL_Pot_anual!AB17</f>
        <v>52566.378599999996</v>
      </c>
      <c r="F19" s="30">
        <f>PLANEL_Pot_anual!AL17</f>
        <v>64917.355989999996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9031.5054356000001</v>
      </c>
      <c r="F20" s="30">
        <f>PLANEL_Pot_anual!AL18</f>
        <v>31741.218199999999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6927.5265529999997</v>
      </c>
      <c r="E22" s="26">
        <f>PLANEL_Pot_anual!AB20</f>
        <v>44333.83943</v>
      </c>
      <c r="F22" s="26">
        <f>PLANEL_Pot_anual!AL20</f>
        <v>44333.83943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10369.70427</v>
      </c>
      <c r="E25" s="32">
        <f>PLANEL_Pot_anual!AB23</f>
        <v>30550.167545</v>
      </c>
      <c r="F25" s="32">
        <f>PLANEL_Pot_anual!AL23</f>
        <v>55791.750055000004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242957.48985389998</v>
      </c>
      <c r="E26" s="28">
        <f>PLANEL_Pot_anual!AB24</f>
        <v>349339.50638459995</v>
      </c>
      <c r="F26" s="28">
        <f>PLANEL_Pot_anual!AL24</f>
        <v>425399.36924899998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137924.8891</v>
      </c>
      <c r="E30" s="1">
        <f t="shared" si="0"/>
        <v>148169.7641</v>
      </c>
      <c r="F30" s="1">
        <f t="shared" si="0"/>
        <v>154899.05429999999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25497.74438</v>
      </c>
      <c r="E35" s="1">
        <f t="shared" si="5"/>
        <v>27519.8</v>
      </c>
      <c r="F35" s="1">
        <f t="shared" si="5"/>
        <v>28438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35933.257973</v>
      </c>
      <c r="E36" s="1">
        <f t="shared" si="6"/>
        <v>61597.8840356</v>
      </c>
      <c r="F36" s="1">
        <f t="shared" si="6"/>
        <v>96658.574189999999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6927.5265529999997</v>
      </c>
      <c r="E37" s="1">
        <f t="shared" si="7"/>
        <v>44333.83943</v>
      </c>
      <c r="F37" s="1">
        <f t="shared" si="7"/>
        <v>44333.83943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10369.70427</v>
      </c>
      <c r="E39" s="1">
        <f>E25</f>
        <v>30550.167545</v>
      </c>
      <c r="F39" s="1">
        <f>F25</f>
        <v>55791.750055000004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32679.071100000001</v>
      </c>
      <c r="E44" s="95">
        <f>SUM(PLANEL_Pot_anual!S29:AB29)</f>
        <v>10244.875</v>
      </c>
      <c r="F44" s="95">
        <f>SUM(PLANEL_Pot_anual!AC29:AL29)</f>
        <v>6729.2901999999885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10009.299999999999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8925.7675778999983</v>
      </c>
      <c r="E47" s="18">
        <f>SUM(PLANEL_Pot_anual!S32:AB32)</f>
        <v>12775.083696099999</v>
      </c>
      <c r="F47" s="18">
        <f>SUM(PLANEL_Pot_anual!AC32:AL32)</f>
        <v>8450.1000000000058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13134.276959999999</v>
      </c>
      <c r="E55" s="24">
        <f>SUM(PLANEL_Pot_anual!S39:AB39)</f>
        <v>2330.2556199999999</v>
      </c>
      <c r="F55" s="24">
        <f>SUM(PLANEL_Pot_anual!AC39:AL39)</f>
        <v>1304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29377.097973</v>
      </c>
      <c r="E58" s="30">
        <f>SUM(PLANEL_Pot_anual!S42:AB42)</f>
        <v>16633.120626999997</v>
      </c>
      <c r="F58" s="30">
        <f>SUM(PLANEL_Pot_anual!AC42:AL42)</f>
        <v>12350.97739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9031.5054356000001</v>
      </c>
      <c r="F59" s="30">
        <f>SUM(PLANEL_Pot_anual!AC43:AL43)</f>
        <v>22709.712764399999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6906.8235530000002</v>
      </c>
      <c r="E61" s="26">
        <f>SUM(PLANEL_Pot_anual!S45:AB45)</f>
        <v>37406.312877000004</v>
      </c>
      <c r="F61" s="26">
        <f>SUM(PLANEL_Pot_anual!AC45:AL45)</f>
        <v>0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10369.70427</v>
      </c>
      <c r="E64" s="32">
        <f>SUM(PLANEL_Pot_anual!S48:AB48)</f>
        <v>20180.463275000002</v>
      </c>
      <c r="F64" s="32">
        <f>SUM(PLANEL_Pot_anual!AC48:AL48)</f>
        <v>25241.582510000004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107064.6814339</v>
      </c>
      <c r="E65" s="28">
        <f>SUM(PLANEL_Pot_anual!S49:AB49)</f>
        <v>106382.01653069997</v>
      </c>
      <c r="F65" s="28">
        <f>SUM(PLANEL_Pot_anual!AC49:AL49)</f>
        <v>76059.862864400027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42688.371100000004</v>
      </c>
      <c r="E69" s="1">
        <f t="shared" si="9"/>
        <v>10244.875</v>
      </c>
      <c r="F69" s="1">
        <f t="shared" si="9"/>
        <v>6729.2901999999885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13498.076959999999</v>
      </c>
      <c r="E74" s="1">
        <f t="shared" si="14"/>
        <v>2022.0556199999999</v>
      </c>
      <c r="F74" s="1">
        <f t="shared" si="14"/>
        <v>918.2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29377.097973</v>
      </c>
      <c r="E75" s="1">
        <f t="shared" si="15"/>
        <v>25664.626062599997</v>
      </c>
      <c r="F75" s="1">
        <f t="shared" si="15"/>
        <v>35060.690154399999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6906.8235530000002</v>
      </c>
      <c r="E76" s="1">
        <f t="shared" si="16"/>
        <v>37406.312877000004</v>
      </c>
      <c r="F76" s="1">
        <f t="shared" si="16"/>
        <v>0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10369.70427</v>
      </c>
      <c r="E78" s="1">
        <f>E64</f>
        <v>20180.463275000002</v>
      </c>
      <c r="F78" s="1">
        <f>F64</f>
        <v>25241.582510000004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46102.771650000002</v>
      </c>
      <c r="D83" s="95">
        <f>Planel_GerMed_Anual!R4</f>
        <v>65775.024309999993</v>
      </c>
      <c r="E83" s="95">
        <f>Planel_GerMed_Anual!AB4</f>
        <v>72645.141480000006</v>
      </c>
      <c r="F83" s="95">
        <f>Planel_GerMed_Anual!AL4</f>
        <v>77364.289120000001</v>
      </c>
    </row>
    <row r="84" spans="2:6" x14ac:dyDescent="0.25">
      <c r="B84" s="16" t="str">
        <f>Planel_GerMed_Anual!B5</f>
        <v>PCH</v>
      </c>
      <c r="C84" s="95">
        <f>Planel_GerMed_Anual!C5</f>
        <v>2730.02709</v>
      </c>
      <c r="D84" s="95">
        <f>Planel_GerMed_Anual!R5</f>
        <v>7353.3018970000003</v>
      </c>
      <c r="E84" s="95">
        <f>Planel_GerMed_Anual!AB5</f>
        <v>7996.4536399999997</v>
      </c>
      <c r="F84" s="95">
        <f>Planel_GerMed_Anual!AL5</f>
        <v>7996.9045850000002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5788.0722335</v>
      </c>
      <c r="D86" s="18">
        <f>Planel_GerMed_Anual!R7</f>
        <v>5697.7655440200006</v>
      </c>
      <c r="E86" s="18">
        <f>Planel_GerMed_Anual!AB7</f>
        <v>10922.378395299998</v>
      </c>
      <c r="F86" s="18">
        <f>Planel_GerMed_Anual!AL7</f>
        <v>20845.271476600003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351.05323320000002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620.68795650000004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3007.6281399999998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7647.6276390000003</v>
      </c>
      <c r="E94" s="24">
        <f>Planel_GerMed_Anual!AB14</f>
        <v>8298.3946820000001</v>
      </c>
      <c r="F94" s="24">
        <f>Planel_GerMed_Anual!AL14</f>
        <v>8697.1971679999988</v>
      </c>
    </row>
    <row r="95" spans="2:6" x14ac:dyDescent="0.25">
      <c r="B95" s="23" t="str">
        <f>Planel_GerMed_Anual!B15</f>
        <v>Outras bio</v>
      </c>
      <c r="C95" s="24">
        <f>Planel_GerMed_Anual!C15</f>
        <v>311.50021420000002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16267.0508025</v>
      </c>
      <c r="E97" s="30">
        <f>Planel_GerMed_Anual!AB17</f>
        <v>23989.928203420001</v>
      </c>
      <c r="F97" s="30">
        <f>Planel_GerMed_Anual!AL17</f>
        <v>29626.593098000001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5564.102774</v>
      </c>
      <c r="F98" s="30">
        <f>Planel_GerMed_Anual!AL18</f>
        <v>19555.034482999999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1880.0724817</v>
      </c>
      <c r="E100" s="26">
        <f>Planel_GerMed_Anual!AB20</f>
        <v>12438.55336</v>
      </c>
      <c r="F100" s="26">
        <f>Planel_GerMed_Anual!AL20</f>
        <v>12438.55336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65833.833218196014</v>
      </c>
      <c r="D104" s="28">
        <f>Planel_GerMed_Anual!R24</f>
        <v>109672.57856492</v>
      </c>
      <c r="E104" s="28">
        <f>Planel_GerMed_Anual!AB24</f>
        <v>145923.45000292</v>
      </c>
      <c r="F104" s="28">
        <f>Planel_GerMed_Anual!AL24</f>
        <v>180004.06895469999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48832.798740000006</v>
      </c>
      <c r="D108" s="1">
        <f t="shared" ref="D108:F108" si="18">D83+D84</f>
        <v>73128.326206999991</v>
      </c>
      <c r="E108" s="1">
        <f t="shared" si="18"/>
        <v>80641.595120000013</v>
      </c>
      <c r="F108" s="1">
        <f t="shared" si="18"/>
        <v>85361.193704999998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971.74118970000006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3007.6281399999998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4029.4613311999997</v>
      </c>
      <c r="D113" s="1">
        <f t="shared" ref="D113:F113" si="23">D94+D95</f>
        <v>8292.4327088999999</v>
      </c>
      <c r="E113" s="1">
        <f t="shared" si="23"/>
        <v>8646.3478427000009</v>
      </c>
      <c r="F113" s="1">
        <f t="shared" si="23"/>
        <v>8697.1971679999988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16267.0508025</v>
      </c>
      <c r="E114" s="1">
        <f t="shared" si="24"/>
        <v>29554.03097742</v>
      </c>
      <c r="F114" s="1">
        <f t="shared" si="24"/>
        <v>49181.627581000001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1880.0724817</v>
      </c>
      <c r="E115" s="1">
        <f t="shared" si="25"/>
        <v>12438.55336</v>
      </c>
      <c r="F115" s="1">
        <f t="shared" si="25"/>
        <v>12438.55336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60768.467490000003</v>
      </c>
      <c r="D122" s="95">
        <f>PLANEL_BalPonta_Anual!R4</f>
        <v>80617.546449999994</v>
      </c>
      <c r="E122" s="95">
        <f>PLANEL_BalPonta_Anual!AB4</f>
        <v>82743.703800000003</v>
      </c>
      <c r="F122" s="95">
        <f>PLANEL_BalPonta_Anual!AL4</f>
        <v>83906.571360000002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13123.24423</v>
      </c>
      <c r="E123" s="95">
        <f>PLANEL_BalPonta_Anual!AB5</f>
        <v>13123.24423</v>
      </c>
      <c r="F123" s="95">
        <f>PLANEL_BalPonta_Anual!AL5</f>
        <v>12030.255010000001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9804.8146919999999</v>
      </c>
      <c r="D125" s="18">
        <f>PLANEL_BalPonta_Anual!R6</f>
        <v>18511.307639999999</v>
      </c>
      <c r="E125" s="18">
        <f>PLANEL_BalPonta_Anual!AB6</f>
        <v>31171.00374</v>
      </c>
      <c r="F125" s="18">
        <f>PLANEL_BalPonta_Anual!AL6</f>
        <v>39167.758450000001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3339.6972540000002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11330.34591</v>
      </c>
      <c r="E142" s="32">
        <f>PLANEL_BalPonta_Anual!AB14</f>
        <v>30929.118310000002</v>
      </c>
      <c r="F142" s="32">
        <f>PLANEL_BalPonta_Anual!AL14</f>
        <v>55623.416449999997</v>
      </c>
    </row>
    <row r="143" spans="2:6" x14ac:dyDescent="0.25">
      <c r="B143" s="27" t="str">
        <f>PLANEL_BalPonta_Anual!B15</f>
        <v>Total</v>
      </c>
      <c r="C143" s="28">
        <f>PLANEL_BalPonta_Anual!C15</f>
        <v>87267.589862100023</v>
      </c>
      <c r="D143" s="28">
        <f>PLANEL_BalPonta_Anual!R15</f>
        <v>149189.13084599999</v>
      </c>
      <c r="E143" s="28">
        <f>PLANEL_BalPonta_Anual!AB15</f>
        <v>200835.89279299998</v>
      </c>
      <c r="F143" s="28">
        <f>PLANEL_BalPonta_Anual!AL15</f>
        <v>251305.79494299996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65331.443916000004</v>
      </c>
      <c r="D147" s="1">
        <f t="shared" ref="D147:F147" si="27">D122+D123</f>
        <v>93740.790679999991</v>
      </c>
      <c r="E147" s="1">
        <f t="shared" si="27"/>
        <v>95866.94803</v>
      </c>
      <c r="F147" s="1">
        <f t="shared" si="27"/>
        <v>95936.826369999995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3339.6972540000002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11330.34591</v>
      </c>
      <c r="E156" s="1">
        <f>E142</f>
        <v>30929.118310000002</v>
      </c>
      <c r="F156" s="1">
        <f>F142</f>
        <v>55623.416449999997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37.952083680000001</v>
      </c>
      <c r="D161" s="1">
        <f>Planel_CO2_total_Anual!R4</f>
        <v>26.615599799999998</v>
      </c>
      <c r="E161" s="1">
        <f>Planel_CO2_total_Anual!AB4</f>
        <v>37.989168169999999</v>
      </c>
      <c r="F161" s="1">
        <f>Planel_CO2_total_Anual!AL4</f>
        <v>67.952641659999998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40.447802719999999</v>
      </c>
      <c r="E162" s="102">
        <f>Planel_CO2_total_Anual!AB5</f>
        <v>59.415266780000003</v>
      </c>
      <c r="F162" s="102">
        <f>Planel_CO2_total_Anual!AL5</f>
        <v>88.665025389999997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28.962095780821919</v>
      </c>
      <c r="D167" s="1">
        <f>'Resumo Gás Natural'!R39</f>
        <v>25.040493282191782</v>
      </c>
      <c r="E167" s="1">
        <f>'Resumo Gás Natural'!AB39</f>
        <v>46.391663808219171</v>
      </c>
      <c r="F167" s="1">
        <f>'Resumo Gás Natural'!AL39</f>
        <v>88.915922383561636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43.353630931506849</v>
      </c>
      <c r="E168" s="102">
        <f>'Resumo Gás Natural'!AB40</f>
        <v>74.007395342465756</v>
      </c>
      <c r="F168" s="102">
        <f>'Resumo Gás Natural'!AL40</f>
        <v>122.97541468493152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626.08511666116669</v>
      </c>
      <c r="D176" s="1">
        <f>C176*(1+Planel_BD_constantes!$B$3)^($D$175-$C$175)</f>
        <v>788.68693447947169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725.9308580941356</v>
      </c>
      <c r="H1" s="255" t="s">
        <v>688</v>
      </c>
      <c r="I1" s="256">
        <f>D188</f>
        <v>853.68693447947169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122415.5631</v>
      </c>
      <c r="E5" s="95">
        <f>PLANEL_Pot_anual!AB4</f>
        <v>132660.4381</v>
      </c>
      <c r="F5" s="95">
        <f>PLANEL_Pot_anual!AL4</f>
        <v>139389.72829999999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15509.325999999999</v>
      </c>
      <c r="E6" s="95">
        <f>PLANEL_Pot_anual!AB5</f>
        <v>15509.325999999999</v>
      </c>
      <c r="F6" s="95">
        <f>PLANEL_Pot_anual!AL5</f>
        <v>15509.325999999999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20167.967577899999</v>
      </c>
      <c r="E8" s="18">
        <f>PLANEL_Pot_anual!AB7</f>
        <v>32943.051273999998</v>
      </c>
      <c r="F8" s="18">
        <f>PLANEL_Pot_anual!AL7</f>
        <v>41393.151274000003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28438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35933.257973</v>
      </c>
      <c r="E19" s="30">
        <f>PLANEL_Pot_anual!AB17</f>
        <v>52566.378599999996</v>
      </c>
      <c r="F19" s="30">
        <f>PLANEL_Pot_anual!AL17</f>
        <v>64917.355989999996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9031.5054356000001</v>
      </c>
      <c r="F20" s="30">
        <f>PLANEL_Pot_anual!AL18</f>
        <v>31741.218199999999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6927.5265529999997</v>
      </c>
      <c r="E22" s="26">
        <f>PLANEL_Pot_anual!AB20</f>
        <v>44333.83943</v>
      </c>
      <c r="F22" s="26">
        <f>PLANEL_Pot_anual!AL20</f>
        <v>44333.83943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10369.70427</v>
      </c>
      <c r="E25" s="32">
        <f>PLANEL_Pot_anual!AB23</f>
        <v>30550.167545</v>
      </c>
      <c r="F25" s="32">
        <f>PLANEL_Pot_anual!AL23</f>
        <v>55791.750055000004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256626.23384624196</v>
      </c>
      <c r="E30" s="28">
        <f>PLANEL_Pot_anual!AB24+SUM(E26:E29)</f>
        <v>377067.98205455509</v>
      </c>
      <c r="F30" s="28">
        <f>PLANEL_Pot_anual!AL24+SUM(F26:F29)</f>
        <v>475287.01813467639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137924.8891</v>
      </c>
      <c r="E34" s="1">
        <f>E5+E6</f>
        <v>148169.7641</v>
      </c>
      <c r="F34" s="1">
        <f>F5+F6</f>
        <v>154899.05429999999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20167.967577899999</v>
      </c>
      <c r="E35" s="1">
        <f t="shared" si="0"/>
        <v>32943.051273999998</v>
      </c>
      <c r="F35" s="1">
        <f t="shared" si="0"/>
        <v>41393.151274000003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25497.74438</v>
      </c>
      <c r="E39" s="1">
        <f>E16+E17</f>
        <v>27519.8</v>
      </c>
      <c r="F39" s="1">
        <f>F16+F17</f>
        <v>28438</v>
      </c>
    </row>
    <row r="40" spans="2:6" x14ac:dyDescent="0.25">
      <c r="B40" s="16" t="s">
        <v>7</v>
      </c>
      <c r="C40" s="1">
        <f>C19+C20</f>
        <v>6556.16</v>
      </c>
      <c r="D40" s="1">
        <f>D19+D20</f>
        <v>35933.257973</v>
      </c>
      <c r="E40" s="1">
        <f>E19+E20</f>
        <v>61597.8840356</v>
      </c>
      <c r="F40" s="1">
        <f>F19+F20</f>
        <v>96658.574189999999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6927.5265529999997</v>
      </c>
      <c r="E41" s="1">
        <f>E22+E23</f>
        <v>44333.83943</v>
      </c>
      <c r="F41" s="1">
        <f>F22+F23</f>
        <v>44333.83943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10369.70427</v>
      </c>
      <c r="E43" s="1">
        <f t="shared" si="2"/>
        <v>30550.167545</v>
      </c>
      <c r="F43" s="1">
        <f t="shared" si="2"/>
        <v>55791.750055000004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256626.23384624196</v>
      </c>
      <c r="E45" s="28">
        <f>SUM(E34:E44)</f>
        <v>377067.98205455509</v>
      </c>
      <c r="F45" s="28">
        <f>SUM(F34:F44)</f>
        <v>475287.01813467639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32679.071100000001</v>
      </c>
      <c r="E49" s="95">
        <f>SUM(PLANEL_Pot_anual!S29:AB29)</f>
        <v>10244.875</v>
      </c>
      <c r="F49" s="95">
        <f>SUM(PLANEL_Pot_anual!AC29:AL29)</f>
        <v>6729.2901999999885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10009.299999999999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8925.7675778999983</v>
      </c>
      <c r="E52" s="18">
        <f>SUM(PLANEL_Pot_anual!S32:AB32)</f>
        <v>12775.083696099999</v>
      </c>
      <c r="F52" s="18">
        <f>SUM(PLANEL_Pot_anual!AC32:AL32)</f>
        <v>8450.1000000000058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13134.276959999999</v>
      </c>
      <c r="E60" s="24">
        <f>SUM(PLANEL_Pot_anual!S39:AB39)</f>
        <v>2330.2556199999999</v>
      </c>
      <c r="F60" s="24">
        <f>SUM(PLANEL_Pot_anual!AC39:AL39)</f>
        <v>1304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29377.097973</v>
      </c>
      <c r="E63" s="30">
        <f>SUM(PLANEL_Pot_anual!S42:AB42)</f>
        <v>16633.120626999997</v>
      </c>
      <c r="F63" s="30">
        <f>SUM(PLANEL_Pot_anual!AC42:AL42)</f>
        <v>12350.97739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9031.5054356000001</v>
      </c>
      <c r="F64" s="30">
        <f>SUM(PLANEL_Pot_anual!AC43:AL43)</f>
        <v>22709.712764399999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6906.8235530000002</v>
      </c>
      <c r="E66" s="26">
        <f>SUM(PLANEL_Pot_anual!S45:AB45)</f>
        <v>37406.312877000004</v>
      </c>
      <c r="F66" s="26">
        <f>SUM(PLANEL_Pot_anual!AC45:AL45)</f>
        <v>0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10369.70427</v>
      </c>
      <c r="E69" s="32">
        <f>SUM(PLANEL_Pot_anual!S48:AB48)</f>
        <v>20180.463275000002</v>
      </c>
      <c r="F69" s="32">
        <f>SUM(PLANEL_Pot_anual!AC48:AL48)</f>
        <v>25241.582510000004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120716.38509624198</v>
      </c>
      <c r="E74" s="28">
        <f>SUM(PLANEL_Pot_anual!S49:AB49)+SUM(E70:E73)</f>
        <v>120441.74820831312</v>
      </c>
      <c r="F74" s="28">
        <f>SUM(PLANEL_Pot_anual!AC49:AL49)+SUM(F70:F73)</f>
        <v>98219.036080121325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42688.371100000004</v>
      </c>
      <c r="E78" s="1">
        <f>E49+E50</f>
        <v>10244.875</v>
      </c>
      <c r="F78" s="1">
        <f>F49+F50</f>
        <v>6729.2901999999885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8925.7675778999983</v>
      </c>
      <c r="E79" s="1">
        <f t="shared" si="8"/>
        <v>12775.083696099999</v>
      </c>
      <c r="F79" s="1">
        <f t="shared" si="8"/>
        <v>8450.1000000000058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13498.076959999999</v>
      </c>
      <c r="E83" s="1">
        <f t="shared" si="11"/>
        <v>2022.0556199999999</v>
      </c>
      <c r="F83" s="1">
        <f t="shared" si="11"/>
        <v>918.2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29377.097973</v>
      </c>
      <c r="E84" s="1">
        <f t="shared" si="12"/>
        <v>25664.626062599997</v>
      </c>
      <c r="F84" s="1">
        <f t="shared" si="12"/>
        <v>35060.690154399999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6906.8235530000002</v>
      </c>
      <c r="E85" s="1">
        <f t="shared" si="13"/>
        <v>37406.312877000004</v>
      </c>
      <c r="F85" s="1">
        <f t="shared" si="13"/>
        <v>0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10369.70427</v>
      </c>
      <c r="E87" s="1">
        <f>E69</f>
        <v>20180.463275000002</v>
      </c>
      <c r="F87" s="1">
        <f>F69</f>
        <v>25241.582510000004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120716.38509624198</v>
      </c>
      <c r="E89" s="28">
        <f t="shared" si="16"/>
        <v>120441.74820831315</v>
      </c>
      <c r="F89" s="28">
        <f t="shared" si="16"/>
        <v>98219.036080121296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46102.771650000002</v>
      </c>
      <c r="D93" s="95">
        <f>Planel_GerMed_Anual!R4</f>
        <v>65775.024309999993</v>
      </c>
      <c r="E93" s="95">
        <f>Planel_GerMed_Anual!AB4</f>
        <v>72645.141480000006</v>
      </c>
      <c r="F93" s="95">
        <f>Planel_GerMed_Anual!AL4</f>
        <v>77364.289120000001</v>
      </c>
    </row>
    <row r="94" spans="2:6" x14ac:dyDescent="0.25">
      <c r="B94" s="16" t="str">
        <f>Planel_GerMed_Anual!B5</f>
        <v>PCH</v>
      </c>
      <c r="C94" s="95">
        <f>Planel_GerMed_Anual!C5</f>
        <v>2730.02709</v>
      </c>
      <c r="D94" s="95">
        <f>Planel_GerMed_Anual!R5</f>
        <v>7353.3018970000003</v>
      </c>
      <c r="E94" s="95">
        <f>Planel_GerMed_Anual!AB5</f>
        <v>7996.4536399999997</v>
      </c>
      <c r="F94" s="95">
        <f>Planel_GerMed_Anual!AL5</f>
        <v>7996.9045850000002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5788.0722335</v>
      </c>
      <c r="D96" s="18">
        <f>Planel_GerMed_Anual!R7</f>
        <v>5697.7655440200006</v>
      </c>
      <c r="E96" s="18">
        <f>Planel_GerMed_Anual!AB7</f>
        <v>10922.378395299998</v>
      </c>
      <c r="F96" s="18">
        <f>Planel_GerMed_Anual!AL7</f>
        <v>20845.271476600003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351.05323320000002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620.68795650000004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3007.6281399999998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7647.6276390000003</v>
      </c>
      <c r="E104" s="24">
        <f>Planel_GerMed_Anual!AB14</f>
        <v>8298.3946820000001</v>
      </c>
      <c r="F104" s="24">
        <f>Planel_GerMed_Anual!AL14</f>
        <v>8697.1971679999988</v>
      </c>
    </row>
    <row r="105" spans="2:6" x14ac:dyDescent="0.25">
      <c r="B105" s="23" t="str">
        <f>Planel_GerMed_Anual!B15</f>
        <v>Outras bio</v>
      </c>
      <c r="C105" s="24">
        <f>Planel_GerMed_Anual!C15</f>
        <v>311.50021420000002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16267.0508025</v>
      </c>
      <c r="E107" s="30">
        <f>Planel_GerMed_Anual!AB17</f>
        <v>23989.928203420001</v>
      </c>
      <c r="F107" s="30">
        <f>Planel_GerMed_Anual!AL17</f>
        <v>29626.593098000001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5564.102774</v>
      </c>
      <c r="F108" s="30">
        <f>Planel_GerMed_Anual!AL18</f>
        <v>19555.034482999999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1880.0724817</v>
      </c>
      <c r="E110" s="26">
        <f>Planel_GerMed_Anual!AB20</f>
        <v>12438.55336</v>
      </c>
      <c r="F110" s="26">
        <f>Planel_GerMed_Anual!AL20</f>
        <v>12438.55336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65835.449471784086</v>
      </c>
      <c r="D118" s="28">
        <f>Planel_GerMed_Anual!R24+SUM(D114:D117)</f>
        <v>112687.3339065984</v>
      </c>
      <c r="E118" s="28">
        <f>Planel_GerMed_Anual!AB24+SUM(E114:E117)</f>
        <v>152262.29494040532</v>
      </c>
      <c r="F118" s="28">
        <f>Planel_GerMed_Anual!AL24+SUM(F114:F117)</f>
        <v>191467.61042793372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48832.798740000006</v>
      </c>
      <c r="D122" s="1">
        <f>D93+D94</f>
        <v>73128.326206999991</v>
      </c>
      <c r="E122" s="1">
        <f>E93+E94</f>
        <v>80641.595120000013</v>
      </c>
      <c r="F122" s="1">
        <f>F93+F94</f>
        <v>85361.193704999998</v>
      </c>
    </row>
    <row r="123" spans="2:6" x14ac:dyDescent="0.25">
      <c r="B123" s="16" t="s">
        <v>3</v>
      </c>
      <c r="C123" s="1">
        <f>C96</f>
        <v>5788.0722335</v>
      </c>
      <c r="D123" s="1">
        <f t="shared" ref="D123:F123" si="17">D96</f>
        <v>5697.7655440200006</v>
      </c>
      <c r="E123" s="1">
        <f t="shared" si="17"/>
        <v>10922.378395299998</v>
      </c>
      <c r="F123" s="1">
        <f t="shared" si="17"/>
        <v>20845.271476600003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971.74118970000006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3007.6281399999998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4029.4613311999997</v>
      </c>
      <c r="D127" s="1">
        <f t="shared" ref="D127:F127" si="20">D104+D105</f>
        <v>8292.4327088999999</v>
      </c>
      <c r="E127" s="1">
        <f t="shared" si="20"/>
        <v>8646.3478427000009</v>
      </c>
      <c r="F127" s="1">
        <f t="shared" si="20"/>
        <v>8697.1971679999988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16267.0508025</v>
      </c>
      <c r="E128" s="1">
        <f t="shared" si="21"/>
        <v>29554.03097742</v>
      </c>
      <c r="F128" s="1">
        <f t="shared" si="21"/>
        <v>49181.627581000001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1880.0724817</v>
      </c>
      <c r="E129" s="1">
        <f t="shared" si="22"/>
        <v>12438.55336</v>
      </c>
      <c r="F129" s="1">
        <f t="shared" si="22"/>
        <v>12438.55336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65835.449471784086</v>
      </c>
      <c r="D133" s="28">
        <f t="shared" ref="D133:F133" si="25">SUM(D122:D132)</f>
        <v>112687.3339065984</v>
      </c>
      <c r="E133" s="28">
        <f t="shared" si="25"/>
        <v>152262.29494040535</v>
      </c>
      <c r="F133" s="28">
        <f t="shared" si="25"/>
        <v>191467.61042793372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60768.467490000003</v>
      </c>
      <c r="D137" s="95">
        <f>PLANEL_BalPonta_Anual!R4</f>
        <v>80617.546449999994</v>
      </c>
      <c r="E137" s="95">
        <f>PLANEL_BalPonta_Anual!AB4</f>
        <v>82743.703800000003</v>
      </c>
      <c r="F137" s="95">
        <f>PLANEL_BalPonta_Anual!AL4</f>
        <v>83906.571360000002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13123.24423</v>
      </c>
      <c r="E138" s="95">
        <f>PLANEL_BalPonta_Anual!AB5</f>
        <v>13123.24423</v>
      </c>
      <c r="F138" s="95">
        <f>PLANEL_BalPonta_Anual!AL5</f>
        <v>12030.255010000001</v>
      </c>
    </row>
    <row r="139" spans="2:6" x14ac:dyDescent="0.25">
      <c r="B139" s="16" t="str">
        <f>PLANEL_BalPonta_Anual!B6</f>
        <v>Gás Natural</v>
      </c>
      <c r="C139" s="95">
        <f>PLANEL_BalPonta_Anual!C6</f>
        <v>9804.8146919999999</v>
      </c>
      <c r="D139" s="95">
        <f>PLANEL_BalPonta_Anual!R6</f>
        <v>18511.307639999999</v>
      </c>
      <c r="E139" s="95">
        <f>PLANEL_BalPonta_Anual!AB6</f>
        <v>31171.00374</v>
      </c>
      <c r="F139" s="95">
        <f>PLANEL_BalPonta_Anual!AL6</f>
        <v>39167.758450000001</v>
      </c>
    </row>
    <row r="140" spans="2:6" x14ac:dyDescent="0.25">
      <c r="B140" s="16" t="str">
        <f>PLANEL_BalPonta_Anual!B7</f>
        <v>Carvão</v>
      </c>
      <c r="C140" s="1">
        <f>PLANEL_BalPonta_Anual!C7</f>
        <v>2106.5700000000002</v>
      </c>
      <c r="D140" s="1">
        <f>PLANEL_BalPonta_Anual!R7</f>
        <v>2635.05</v>
      </c>
      <c r="E140" s="1">
        <f>PLANEL_BalPonta_Anual!AB7</f>
        <v>1551</v>
      </c>
      <c r="F140" s="1">
        <f>PLANEL_BalPonta_Anual!AL7</f>
        <v>1551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3339.6972540000002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3985.0978110000001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9008.2999999999993</v>
      </c>
    </row>
    <row r="144" spans="2:6" x14ac:dyDescent="0.25">
      <c r="B144" s="16" t="str">
        <f>PLANEL_BalPonta_Anual!B11</f>
        <v>Eólica</v>
      </c>
      <c r="C144" s="1">
        <f>PLANEL_BalPonta_Anual!C11</f>
        <v>593.91514510000002</v>
      </c>
      <c r="D144" s="1">
        <f>PLANEL_BalPonta_Anual!R11</f>
        <v>11506.814630000001</v>
      </c>
      <c r="E144" s="1">
        <f>PLANEL_BalPonta_Anual!AB11</f>
        <v>21322.12688</v>
      </c>
      <c r="F144" s="1">
        <f>PLANEL_BalPonta_Anual!AL11</f>
        <v>38024.04234</v>
      </c>
    </row>
    <row r="145" spans="2:6" x14ac:dyDescent="0.25">
      <c r="B145" s="16" t="str">
        <f>PLANEL_BalPonta_Anual!B12</f>
        <v>Solar</v>
      </c>
      <c r="C145" s="1">
        <f>PLANEL_BalPonta_Anual!C12</f>
        <v>2.52</v>
      </c>
      <c r="D145" s="1">
        <f>PLANEL_BalPonta_Anual!R12</f>
        <v>1385.5053109999999</v>
      </c>
      <c r="E145" s="1">
        <f>PLANEL_BalPonta_Anual!AB12</f>
        <v>8559.7227480000001</v>
      </c>
      <c r="F145" s="1">
        <f>PLANEL_BalPonta_Anual!AL12</f>
        <v>8559.7227480000001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11330.34591</v>
      </c>
      <c r="E147" s="32">
        <f>PLANEL_BalPonta_Anual!AB14</f>
        <v>30929.118310000002</v>
      </c>
      <c r="F147" s="32">
        <f>PLANEL_BalPonta_Anual!AL14</f>
        <v>55623.416449999997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87268.000545932518</v>
      </c>
      <c r="D152" s="28">
        <f>PLANEL_BalPonta_Anual!R15+SUM(D148:D151)</f>
        <v>150093.11315576689</v>
      </c>
      <c r="E152" s="28">
        <f>PLANEL_BalPonta_Anual!AB15+SUM(E148:E151)</f>
        <v>202840.51621657677</v>
      </c>
      <c r="F152" s="28">
        <f>PLANEL_BalPonta_Anual!AL15+SUM(F148:F151)</f>
        <v>255038.91011163281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65331.443916000004</v>
      </c>
      <c r="D156" s="1">
        <f>D137+D138</f>
        <v>93740.790679999991</v>
      </c>
      <c r="E156" s="1">
        <f>E137+E138</f>
        <v>95866.94803</v>
      </c>
      <c r="F156" s="1">
        <f>F137+F138</f>
        <v>95936.826369999995</v>
      </c>
    </row>
    <row r="157" spans="2:6" x14ac:dyDescent="0.25">
      <c r="B157" s="16" t="s">
        <v>3</v>
      </c>
      <c r="C157" s="1">
        <f>C139</f>
        <v>9804.8146919999999</v>
      </c>
      <c r="D157" s="1">
        <f>D139</f>
        <v>18511.307639999999</v>
      </c>
      <c r="E157" s="1">
        <f>E139</f>
        <v>31171.00374</v>
      </c>
      <c r="F157" s="1">
        <f>F139</f>
        <v>39167.758450000001</v>
      </c>
    </row>
    <row r="158" spans="2:6" x14ac:dyDescent="0.25">
      <c r="B158" s="16" t="s">
        <v>4</v>
      </c>
      <c r="C158" s="1">
        <f>C140</f>
        <v>2106.5700000000002</v>
      </c>
      <c r="D158" s="1">
        <f t="shared" ref="D158:F158" si="26">D140</f>
        <v>2635.05</v>
      </c>
      <c r="E158" s="1">
        <f t="shared" si="26"/>
        <v>1551</v>
      </c>
      <c r="F158" s="1">
        <f t="shared" si="26"/>
        <v>1551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3339.6972540000002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3985.0978110000001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9008.2999999999993</v>
      </c>
    </row>
    <row r="162" spans="1:11" x14ac:dyDescent="0.25">
      <c r="B162" s="16" t="s">
        <v>7</v>
      </c>
      <c r="C162" s="1">
        <f t="shared" ref="C162:F162" si="29">C144</f>
        <v>593.91514510000002</v>
      </c>
      <c r="D162" s="1">
        <f t="shared" si="29"/>
        <v>11506.814630000001</v>
      </c>
      <c r="E162" s="1">
        <f t="shared" si="29"/>
        <v>21322.12688</v>
      </c>
      <c r="F162" s="1">
        <f t="shared" si="29"/>
        <v>38024.04234</v>
      </c>
    </row>
    <row r="163" spans="1:11" x14ac:dyDescent="0.25">
      <c r="B163" s="16" t="s">
        <v>8</v>
      </c>
      <c r="C163" s="1">
        <f t="shared" ref="C163:F163" si="30">C145</f>
        <v>2.52</v>
      </c>
      <c r="D163" s="1">
        <f t="shared" si="30"/>
        <v>1385.5053109999999</v>
      </c>
      <c r="E163" s="1">
        <f t="shared" si="30"/>
        <v>8559.7227480000001</v>
      </c>
      <c r="F163" s="1">
        <f t="shared" si="30"/>
        <v>8559.7227480000001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11330.34591</v>
      </c>
      <c r="E165" s="1">
        <f>E147</f>
        <v>30929.118310000002</v>
      </c>
      <c r="F165" s="1">
        <f>F147</f>
        <v>55623.416449999997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87268.000545932518</v>
      </c>
      <c r="D167" s="28">
        <f t="shared" ref="D167:F167" si="33">SUM(D156:D166)</f>
        <v>150093.11315576689</v>
      </c>
      <c r="E167" s="28">
        <f t="shared" si="33"/>
        <v>202840.51621657677</v>
      </c>
      <c r="F167" s="28">
        <f t="shared" si="33"/>
        <v>255038.91011163281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37.952083680000001</v>
      </c>
      <c r="D171" s="1">
        <f>Planel_CO2_total_Anual!R4</f>
        <v>26.615599799999998</v>
      </c>
      <c r="E171" s="1">
        <f>Planel_CO2_total_Anual!AB4</f>
        <v>37.989168169999999</v>
      </c>
      <c r="F171" s="1">
        <f>Planel_CO2_total_Anual!AL4</f>
        <v>67.952641659999998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40.447802719999999</v>
      </c>
      <c r="E172" s="102">
        <f>Planel_CO2_total_Anual!AB5</f>
        <v>59.415266780000003</v>
      </c>
      <c r="F172" s="102">
        <f>Planel_CO2_total_Anual!AL5</f>
        <v>88.665025389999997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28.962095780821919</v>
      </c>
      <c r="D177" s="1">
        <f>'Resumo Gás Natural'!R39</f>
        <v>25.040493282191782</v>
      </c>
      <c r="E177" s="1">
        <f>'Resumo Gás Natural'!AB39</f>
        <v>46.391663808219171</v>
      </c>
      <c r="F177" s="1">
        <f>'Resumo Gás Natural'!AL39</f>
        <v>88.915922383561636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43.353630931506849</v>
      </c>
      <c r="E178" s="102">
        <f>'Resumo Gás Natural'!AB40</f>
        <v>74.007395342465756</v>
      </c>
      <c r="F178" s="102">
        <f>'Resumo Gás Natural'!AL40</f>
        <v>122.97541468493152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626.08511666116669</v>
      </c>
      <c r="D186" s="1">
        <f>C186*(1+Planel_BD_constantes!$B$3)^($D$185-$C$185)</f>
        <v>788.68693447947169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725.9308580941356</v>
      </c>
      <c r="D188" s="28">
        <f>SUM(D186:D187)</f>
        <v>853.68693447947169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14031.464190000001</v>
      </c>
      <c r="O5" s="5">
        <v>19609.54103</v>
      </c>
      <c r="P5" s="5">
        <v>13502.306280000001</v>
      </c>
      <c r="Q5" s="5">
        <v>13781.306280000001</v>
      </c>
      <c r="R5" s="5">
        <v>14186.306280000001</v>
      </c>
      <c r="S5" s="5">
        <v>14489.114380000001</v>
      </c>
      <c r="T5" s="5">
        <v>14996.306280000001</v>
      </c>
      <c r="U5" s="5">
        <v>15404.306280000001</v>
      </c>
      <c r="V5" s="5">
        <v>15806.306280000001</v>
      </c>
      <c r="W5" s="5">
        <v>13183.42038</v>
      </c>
      <c r="X5" s="5">
        <v>13505.42038</v>
      </c>
      <c r="Y5" s="5">
        <v>13785.42038</v>
      </c>
      <c r="Z5" s="5">
        <v>14094.42038</v>
      </c>
      <c r="AA5" s="5">
        <v>14365.42038</v>
      </c>
      <c r="AB5" s="5">
        <v>13676</v>
      </c>
      <c r="AC5" s="5">
        <v>13763</v>
      </c>
      <c r="AD5" s="5">
        <v>13880</v>
      </c>
      <c r="AE5" s="5">
        <v>13977</v>
      </c>
      <c r="AF5" s="5">
        <v>14125</v>
      </c>
      <c r="AG5" s="5">
        <v>14221</v>
      </c>
      <c r="AH5" s="5">
        <v>14355</v>
      </c>
      <c r="AI5" s="5">
        <v>14467</v>
      </c>
      <c r="AJ5" s="5">
        <v>14595</v>
      </c>
      <c r="AK5" s="5">
        <v>14655</v>
      </c>
      <c r="AL5" s="5">
        <v>14749</v>
      </c>
      <c r="AM5" s="5">
        <v>14824</v>
      </c>
      <c r="AN5" s="5">
        <v>14910</v>
      </c>
      <c r="AO5" s="5">
        <v>15043</v>
      </c>
      <c r="AP5" s="5">
        <v>15043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16655.288110000001</v>
      </c>
      <c r="O16" s="38">
        <v>22233.364949999999</v>
      </c>
      <c r="P16" s="38">
        <v>14643.74438</v>
      </c>
      <c r="Q16" s="38">
        <v>14922.74438</v>
      </c>
      <c r="R16" s="38">
        <v>15327.74438</v>
      </c>
      <c r="S16" s="38">
        <v>15630.552470000001</v>
      </c>
      <c r="T16" s="38">
        <v>16137.74438</v>
      </c>
      <c r="U16" s="38">
        <v>16545.74438</v>
      </c>
      <c r="V16" s="38">
        <v>16947.74438</v>
      </c>
      <c r="W16" s="38">
        <v>13588.838379999999</v>
      </c>
      <c r="X16" s="38">
        <v>13910.838379999999</v>
      </c>
      <c r="Y16" s="38">
        <v>14190.838379999999</v>
      </c>
      <c r="Z16" s="38">
        <v>14499.838379999999</v>
      </c>
      <c r="AA16" s="38">
        <v>14770.838379999999</v>
      </c>
      <c r="AB16" s="38">
        <v>13676</v>
      </c>
      <c r="AC16" s="38">
        <v>13763</v>
      </c>
      <c r="AD16" s="38">
        <v>13880</v>
      </c>
      <c r="AE16" s="38">
        <v>13977</v>
      </c>
      <c r="AF16" s="38">
        <v>14125</v>
      </c>
      <c r="AG16" s="38">
        <v>14221</v>
      </c>
      <c r="AH16" s="38">
        <v>14355</v>
      </c>
      <c r="AI16" s="38">
        <v>14467</v>
      </c>
      <c r="AJ16" s="38">
        <v>14595</v>
      </c>
      <c r="AK16" s="38">
        <v>14655</v>
      </c>
      <c r="AL16" s="38">
        <v>14749</v>
      </c>
      <c r="AM16" s="38">
        <v>14824</v>
      </c>
      <c r="AN16" s="38">
        <v>14910</v>
      </c>
      <c r="AO16" s="38">
        <v>15043</v>
      </c>
      <c r="AP16" s="38">
        <v>15043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3202.2318089999999</v>
      </c>
      <c r="R89" s="5">
        <v>4504.011845</v>
      </c>
      <c r="S89" s="5">
        <v>8152.7795749999996</v>
      </c>
      <c r="T89" s="5">
        <v>8152.7795749999996</v>
      </c>
      <c r="U89" s="5">
        <v>8152.7795749999996</v>
      </c>
      <c r="V89" s="5">
        <v>8152.7795749999996</v>
      </c>
      <c r="W89" s="5">
        <v>8152.7795749999996</v>
      </c>
      <c r="X89" s="5">
        <v>8152.7795749999996</v>
      </c>
      <c r="Y89" s="5">
        <v>8152.7795749999996</v>
      </c>
      <c r="Z89" s="5">
        <v>8152.7795749999996</v>
      </c>
      <c r="AA89" s="5">
        <v>8152.7795749999996</v>
      </c>
      <c r="AB89" s="5">
        <v>8152.7795749999996</v>
      </c>
      <c r="AC89" s="5">
        <v>8152.7795749999996</v>
      </c>
      <c r="AD89" s="5">
        <v>8152.7795749999996</v>
      </c>
      <c r="AE89" s="5">
        <v>8152.7795749999996</v>
      </c>
      <c r="AF89" s="5">
        <v>8152.7795749999996</v>
      </c>
      <c r="AG89" s="5">
        <v>8152.7795749999996</v>
      </c>
      <c r="AH89" s="5">
        <v>8152.7795749999996</v>
      </c>
      <c r="AI89" s="5">
        <v>8152.7795749999996</v>
      </c>
      <c r="AJ89" s="5">
        <v>8152.7795749999996</v>
      </c>
      <c r="AK89" s="5">
        <v>8152.7795749999996</v>
      </c>
      <c r="AL89" s="5">
        <v>8152.7795749999996</v>
      </c>
      <c r="AM89" s="5">
        <v>8152.7795749999996</v>
      </c>
      <c r="AN89" s="5">
        <v>8152.7795749999996</v>
      </c>
      <c r="AO89" s="5">
        <v>8152.7795749999996</v>
      </c>
      <c r="AP89" s="5">
        <v>8152.7795749999996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3202.2318089999999</v>
      </c>
      <c r="R100" s="38">
        <v>4504.011845</v>
      </c>
      <c r="S100" s="38">
        <v>8152.7795749999996</v>
      </c>
      <c r="T100" s="38">
        <v>8152.7795749999996</v>
      </c>
      <c r="U100" s="38">
        <v>8152.7795749999996</v>
      </c>
      <c r="V100" s="38">
        <v>8152.7795749999996</v>
      </c>
      <c r="W100" s="38">
        <v>8152.7795749999996</v>
      </c>
      <c r="X100" s="38">
        <v>8152.7795749999996</v>
      </c>
      <c r="Y100" s="38">
        <v>8152.7795749999996</v>
      </c>
      <c r="Z100" s="38">
        <v>8152.7795749999996</v>
      </c>
      <c r="AA100" s="38">
        <v>8152.7795749999996</v>
      </c>
      <c r="AB100" s="38">
        <v>8152.7795749999996</v>
      </c>
      <c r="AC100" s="38">
        <v>8152.7795749999996</v>
      </c>
      <c r="AD100" s="38">
        <v>8152.7795749999996</v>
      </c>
      <c r="AE100" s="38">
        <v>8152.7795749999996</v>
      </c>
      <c r="AF100" s="38">
        <v>8152.7795749999996</v>
      </c>
      <c r="AG100" s="38">
        <v>8152.7795749999996</v>
      </c>
      <c r="AH100" s="38">
        <v>8152.7795749999996</v>
      </c>
      <c r="AI100" s="38">
        <v>8152.7795749999996</v>
      </c>
      <c r="AJ100" s="38">
        <v>8152.7795749999996</v>
      </c>
      <c r="AK100" s="38">
        <v>8152.7795749999996</v>
      </c>
      <c r="AL100" s="38">
        <v>8152.7795749999996</v>
      </c>
      <c r="AM100" s="38">
        <v>8152.7795749999996</v>
      </c>
      <c r="AN100" s="38">
        <v>8152.7795749999996</v>
      </c>
      <c r="AO100" s="38">
        <v>8152.7795749999996</v>
      </c>
      <c r="AP100" s="38">
        <v>8152.7795749999996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3630.9034550000001</v>
      </c>
      <c r="O101" s="5">
        <v>4337.2871670000004</v>
      </c>
      <c r="P101" s="5">
        <v>3987.287167</v>
      </c>
      <c r="Q101" s="5">
        <v>1763.187167</v>
      </c>
      <c r="R101" s="5">
        <v>1559.187167</v>
      </c>
      <c r="S101" s="5">
        <v>1559.187167</v>
      </c>
      <c r="T101" s="5">
        <v>1559.187167</v>
      </c>
      <c r="U101" s="5">
        <v>1559.187167</v>
      </c>
      <c r="V101" s="5">
        <v>1559.187167</v>
      </c>
      <c r="W101" s="5">
        <v>1352.787167</v>
      </c>
      <c r="X101" s="5">
        <v>1352.787167</v>
      </c>
      <c r="Y101" s="5">
        <v>1352.787167</v>
      </c>
      <c r="Z101" s="5">
        <v>822.78716689999999</v>
      </c>
      <c r="AA101" s="5">
        <v>822.78716689999999</v>
      </c>
      <c r="AB101" s="5">
        <v>822.78716689999999</v>
      </c>
      <c r="AC101" s="5">
        <v>822.78716689999999</v>
      </c>
      <c r="AD101" s="5">
        <v>822.78716689999999</v>
      </c>
      <c r="AE101" s="5">
        <v>822.78716689999999</v>
      </c>
      <c r="AF101" s="5">
        <v>822.78716689999999</v>
      </c>
      <c r="AG101" s="5">
        <v>822.78716689999999</v>
      </c>
      <c r="AH101" s="5">
        <v>822.78716689999999</v>
      </c>
      <c r="AI101" s="5">
        <v>822.78716689999999</v>
      </c>
      <c r="AJ101" s="5">
        <v>822.78716689999999</v>
      </c>
      <c r="AK101" s="5">
        <v>822.78716689999999</v>
      </c>
      <c r="AL101" s="5">
        <v>822.78716689999999</v>
      </c>
      <c r="AM101" s="5">
        <v>822.78716689999999</v>
      </c>
      <c r="AN101" s="5">
        <v>822.78716689999999</v>
      </c>
      <c r="AO101" s="5">
        <v>822.78716689999999</v>
      </c>
      <c r="AP101" s="5">
        <v>822.78716689999999</v>
      </c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719.33291940000004</v>
      </c>
      <c r="P102" s="5">
        <v>2209.4121530000002</v>
      </c>
      <c r="Q102" s="5">
        <v>3660.2684429999999</v>
      </c>
      <c r="R102" s="5">
        <v>3734.6073889999998</v>
      </c>
      <c r="S102" s="5">
        <v>5071.4158580000003</v>
      </c>
      <c r="T102" s="5">
        <v>5071.4158580000003</v>
      </c>
      <c r="U102" s="5">
        <v>5071.4158580000003</v>
      </c>
      <c r="V102" s="5">
        <v>5071.4158580000003</v>
      </c>
      <c r="W102" s="5">
        <v>5071.4158580000003</v>
      </c>
      <c r="X102" s="5">
        <v>5071.4158580000003</v>
      </c>
      <c r="Y102" s="5">
        <v>5071.4158580000003</v>
      </c>
      <c r="Z102" s="5">
        <v>5071.4158580000003</v>
      </c>
      <c r="AA102" s="5">
        <v>5071.4158580000003</v>
      </c>
      <c r="AB102" s="5">
        <v>5071.4158580000003</v>
      </c>
      <c r="AC102" s="5">
        <v>5071.4158580000003</v>
      </c>
      <c r="AD102" s="5">
        <v>5071.4158580000003</v>
      </c>
      <c r="AE102" s="5">
        <v>5071.4158580000003</v>
      </c>
      <c r="AF102" s="5">
        <v>5071.4158580000003</v>
      </c>
      <c r="AG102" s="5">
        <v>5071.4158580000003</v>
      </c>
      <c r="AH102" s="5">
        <v>5071.4158580000003</v>
      </c>
      <c r="AI102" s="5">
        <v>5071.4158580000003</v>
      </c>
      <c r="AJ102" s="5">
        <v>5071.4158580000003</v>
      </c>
      <c r="AK102" s="5">
        <v>5071.4158580000003</v>
      </c>
      <c r="AL102" s="5">
        <v>5071.4158580000003</v>
      </c>
      <c r="AM102" s="5">
        <v>5071.4158580000003</v>
      </c>
      <c r="AN102" s="5">
        <v>5071.4158580000003</v>
      </c>
      <c r="AO102" s="5">
        <v>5071.4158580000003</v>
      </c>
      <c r="AP102" s="5">
        <v>5071.4158580000003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1541.047838</v>
      </c>
      <c r="P104" s="5">
        <v>1957.356192</v>
      </c>
      <c r="Q104" s="5">
        <v>1957.356192</v>
      </c>
      <c r="R104" s="5">
        <v>1957.356192</v>
      </c>
      <c r="S104" s="5">
        <v>1957.356192</v>
      </c>
      <c r="T104" s="5">
        <v>1779.1561919999999</v>
      </c>
      <c r="U104" s="5">
        <v>1779.1561919999999</v>
      </c>
      <c r="V104" s="5">
        <v>1779.1561919999999</v>
      </c>
      <c r="W104" s="5">
        <v>1047.6561919999999</v>
      </c>
      <c r="X104" s="5">
        <v>1047.6561919999999</v>
      </c>
      <c r="Y104" s="5">
        <v>1047.6561919999999</v>
      </c>
      <c r="Z104" s="5">
        <v>528.85619180000003</v>
      </c>
      <c r="AA104" s="5">
        <v>528.85619180000003</v>
      </c>
      <c r="AB104" s="5">
        <v>528.85619180000003</v>
      </c>
      <c r="AC104" s="5">
        <v>528.85619180000003</v>
      </c>
      <c r="AD104" s="5">
        <v>528.85619180000003</v>
      </c>
      <c r="AE104" s="5">
        <v>528.85619180000003</v>
      </c>
      <c r="AF104" s="5">
        <v>528.85619180000003</v>
      </c>
      <c r="AG104" s="5">
        <v>523.35619180000003</v>
      </c>
      <c r="AH104" s="5">
        <v>523.35619180000003</v>
      </c>
      <c r="AI104" s="5">
        <v>523.35619180000003</v>
      </c>
      <c r="AJ104" s="5">
        <v>523.35619180000003</v>
      </c>
      <c r="AK104" s="5">
        <v>160.15619179999999</v>
      </c>
      <c r="AL104" s="5">
        <v>160.15619179999999</v>
      </c>
      <c r="AM104" s="5">
        <v>160.15619179999999</v>
      </c>
      <c r="AN104" s="5">
        <v>160.15619179999999</v>
      </c>
      <c r="AO104" s="5">
        <v>160.15619179999999</v>
      </c>
      <c r="AP104" s="5">
        <v>160.15619179999999</v>
      </c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977.5</v>
      </c>
      <c r="T107" s="5">
        <v>977.5</v>
      </c>
      <c r="U107" s="5">
        <v>977.5</v>
      </c>
      <c r="V107" s="5">
        <v>977.5</v>
      </c>
      <c r="W107" s="5">
        <v>590.79999999999995</v>
      </c>
      <c r="X107" s="5">
        <v>590.79999999999995</v>
      </c>
      <c r="Y107" s="5">
        <v>590.79999999999995</v>
      </c>
      <c r="Z107" s="5">
        <v>590.79999999999995</v>
      </c>
      <c r="AA107" s="5">
        <v>590.79999999999995</v>
      </c>
      <c r="AB107" s="5">
        <v>590.79999999999995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8276.003455</v>
      </c>
      <c r="O112" s="38">
        <v>9808.7679239999998</v>
      </c>
      <c r="P112" s="38">
        <v>10900.55551</v>
      </c>
      <c r="Q112" s="38">
        <v>9594.5118020000009</v>
      </c>
      <c r="R112" s="38">
        <v>9464.8507470000004</v>
      </c>
      <c r="S112" s="38">
        <v>10801.65922</v>
      </c>
      <c r="T112" s="38">
        <v>10623.459220000001</v>
      </c>
      <c r="U112" s="38">
        <v>10623.459220000001</v>
      </c>
      <c r="V112" s="38">
        <v>10623.459220000001</v>
      </c>
      <c r="W112" s="38">
        <v>9298.8592169999993</v>
      </c>
      <c r="X112" s="38">
        <v>9298.8592169999993</v>
      </c>
      <c r="Y112" s="38">
        <v>9298.8592169999993</v>
      </c>
      <c r="Z112" s="38">
        <v>8250.059217</v>
      </c>
      <c r="AA112" s="38">
        <v>8250.059217</v>
      </c>
      <c r="AB112" s="38">
        <v>8250.059217</v>
      </c>
      <c r="AC112" s="38">
        <v>7659.2592169999998</v>
      </c>
      <c r="AD112" s="38">
        <v>7659.2592169999998</v>
      </c>
      <c r="AE112" s="38">
        <v>7631.2592169999998</v>
      </c>
      <c r="AF112" s="38">
        <v>7631.2592169999998</v>
      </c>
      <c r="AG112" s="38">
        <v>6417.559217</v>
      </c>
      <c r="AH112" s="38">
        <v>6417.559217</v>
      </c>
      <c r="AI112" s="38">
        <v>6417.559217</v>
      </c>
      <c r="AJ112" s="38">
        <v>6417.559217</v>
      </c>
      <c r="AK112" s="38">
        <v>6054.3592170000002</v>
      </c>
      <c r="AL112" s="38">
        <v>6054.3592170000002</v>
      </c>
      <c r="AM112" s="38">
        <v>6054.3592170000002</v>
      </c>
      <c r="AN112" s="38">
        <v>6054.3592170000002</v>
      </c>
      <c r="AO112" s="38">
        <v>6054.3592170000002</v>
      </c>
      <c r="AP112" s="38">
        <v>6054.3592170000002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2675</v>
      </c>
      <c r="AL113" s="5">
        <v>3210</v>
      </c>
      <c r="AM113" s="5">
        <v>3745</v>
      </c>
      <c r="AN113" s="5">
        <v>4280</v>
      </c>
      <c r="AO113" s="5">
        <v>4815</v>
      </c>
      <c r="AP113" s="5">
        <v>5350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760</v>
      </c>
      <c r="AK115" s="5">
        <v>950</v>
      </c>
      <c r="AL115" s="5">
        <v>1140</v>
      </c>
      <c r="AM115" s="5">
        <v>1330</v>
      </c>
      <c r="AN115" s="5">
        <v>1520</v>
      </c>
      <c r="AO115" s="5">
        <v>1710</v>
      </c>
      <c r="AP115" s="5">
        <v>1900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2900</v>
      </c>
      <c r="AK124" s="38">
        <v>3625</v>
      </c>
      <c r="AL124" s="38">
        <v>4350</v>
      </c>
      <c r="AM124" s="38">
        <v>5075</v>
      </c>
      <c r="AN124" s="38">
        <v>5800</v>
      </c>
      <c r="AO124" s="38">
        <v>6525</v>
      </c>
      <c r="AP124" s="38">
        <v>7250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35965.54</v>
      </c>
      <c r="R233" s="4">
        <v>36171.54</v>
      </c>
      <c r="S233" s="4">
        <v>36171.54</v>
      </c>
      <c r="T233" s="4">
        <v>36979.64</v>
      </c>
      <c r="U233" s="4">
        <v>38392.620000000003</v>
      </c>
      <c r="V233" s="4">
        <v>38392.620000000003</v>
      </c>
      <c r="W233" s="4">
        <v>38392.620000000003</v>
      </c>
      <c r="X233" s="4">
        <v>38392.620000000003</v>
      </c>
      <c r="Y233" s="4">
        <v>38392.620000000003</v>
      </c>
      <c r="Z233" s="4">
        <v>38392.620000000003</v>
      </c>
      <c r="AA233" s="4">
        <v>38392.620000000003</v>
      </c>
      <c r="AB233" s="4">
        <v>38392.620000000003</v>
      </c>
      <c r="AC233" s="4">
        <v>38392.620000000003</v>
      </c>
      <c r="AD233" s="4">
        <v>38392.620000000003</v>
      </c>
      <c r="AE233" s="4">
        <v>38392.620000000003</v>
      </c>
      <c r="AF233" s="4">
        <v>38392.620000000003</v>
      </c>
      <c r="AG233" s="4">
        <v>38392.620000000003</v>
      </c>
      <c r="AH233" s="4">
        <v>38392.620000000003</v>
      </c>
      <c r="AI233" s="4">
        <v>38392.620000000003</v>
      </c>
      <c r="AJ233" s="4">
        <v>38392.620000000003</v>
      </c>
      <c r="AK233" s="4">
        <v>38392.620000000003</v>
      </c>
      <c r="AL233" s="4">
        <v>38392.620000000003</v>
      </c>
      <c r="AM233" s="4">
        <v>38392.620000000003</v>
      </c>
      <c r="AN233" s="4">
        <v>38392.620000000003</v>
      </c>
      <c r="AO233" s="4">
        <v>38392.620000000003</v>
      </c>
      <c r="AP233" s="4">
        <v>38392.620000000003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16193.333000000001</v>
      </c>
      <c r="R234" s="4">
        <v>16918.332999999999</v>
      </c>
      <c r="S234" s="4">
        <v>16918.332999999999</v>
      </c>
      <c r="T234" s="4">
        <v>17975.244259999999</v>
      </c>
      <c r="U234" s="4">
        <v>18796.913</v>
      </c>
      <c r="V234" s="4">
        <v>18796.913</v>
      </c>
      <c r="W234" s="4">
        <v>18796.913</v>
      </c>
      <c r="X234" s="4">
        <v>18796.913</v>
      </c>
      <c r="Y234" s="4">
        <v>18796.913</v>
      </c>
      <c r="Z234" s="4">
        <v>18796.913</v>
      </c>
      <c r="AA234" s="4">
        <v>18796.913</v>
      </c>
      <c r="AB234" s="4">
        <v>18796.913</v>
      </c>
      <c r="AC234" s="4">
        <v>18796.913</v>
      </c>
      <c r="AD234" s="4">
        <v>18796.913</v>
      </c>
      <c r="AE234" s="4">
        <v>18796.913</v>
      </c>
      <c r="AF234" s="4">
        <v>18796.913</v>
      </c>
      <c r="AG234" s="4">
        <v>18796.913</v>
      </c>
      <c r="AH234" s="4">
        <v>18796.913</v>
      </c>
      <c r="AI234" s="4">
        <v>18796.913</v>
      </c>
      <c r="AJ234" s="4">
        <v>18796.913</v>
      </c>
      <c r="AK234" s="4">
        <v>18796.913</v>
      </c>
      <c r="AL234" s="4">
        <v>18796.913</v>
      </c>
      <c r="AM234" s="4">
        <v>18796.913</v>
      </c>
      <c r="AN234" s="4">
        <v>18796.913</v>
      </c>
      <c r="AO234" s="4">
        <v>18796.913</v>
      </c>
      <c r="AP234" s="4">
        <v>18796.913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11255.168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10636.65207</v>
      </c>
      <c r="U238" s="4">
        <v>13090.271629999999</v>
      </c>
      <c r="V238" s="4">
        <v>13090.271629999999</v>
      </c>
      <c r="W238" s="4">
        <v>13090.271629999999</v>
      </c>
      <c r="X238" s="4">
        <v>13090.271629999999</v>
      </c>
      <c r="Y238" s="4">
        <v>13090.271629999999</v>
      </c>
      <c r="Z238" s="4">
        <v>13090.271629999999</v>
      </c>
      <c r="AA238" s="4">
        <v>13115.857910000001</v>
      </c>
      <c r="AB238" s="4">
        <v>13233.21758</v>
      </c>
      <c r="AC238" s="4">
        <v>13906.627350000001</v>
      </c>
      <c r="AD238" s="4">
        <v>15795.82991</v>
      </c>
      <c r="AE238" s="4">
        <v>20998.257099999999</v>
      </c>
      <c r="AF238" s="4">
        <v>20998.257099999999</v>
      </c>
      <c r="AG238" s="4">
        <v>20998.257099999999</v>
      </c>
      <c r="AH238" s="4">
        <v>20998.257099999999</v>
      </c>
      <c r="AI238" s="4">
        <v>20998.257099999999</v>
      </c>
      <c r="AJ238" s="4">
        <v>21022.328509999999</v>
      </c>
      <c r="AK238" s="4">
        <v>21045.840110000001</v>
      </c>
      <c r="AL238" s="4">
        <v>22521.190859999999</v>
      </c>
      <c r="AM238" s="4">
        <v>25652.608639999999</v>
      </c>
      <c r="AN238" s="4">
        <v>27727.547259999999</v>
      </c>
      <c r="AO238" s="4">
        <v>27727.547259999999</v>
      </c>
      <c r="AP238" s="4">
        <v>27727.547259999999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624.83843109999998</v>
      </c>
      <c r="Q239" s="4">
        <v>1020.25</v>
      </c>
      <c r="R239" s="4">
        <v>1670.25</v>
      </c>
      <c r="S239" s="4">
        <v>1670.25</v>
      </c>
      <c r="T239" s="4">
        <v>1670.25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V240" s="4">
        <v>1.110454815</v>
      </c>
      <c r="W240" s="4">
        <v>319.28282059999998</v>
      </c>
      <c r="X240" s="4">
        <v>319.28282059999998</v>
      </c>
      <c r="Y240" s="4">
        <v>347.48285019999997</v>
      </c>
      <c r="Z240" s="4">
        <v>1225.375323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109701.6594</v>
      </c>
      <c r="Q244" s="39">
        <v>110441.571</v>
      </c>
      <c r="R244" s="39">
        <v>112022.571</v>
      </c>
      <c r="S244" s="39">
        <v>112022.571</v>
      </c>
      <c r="T244" s="39">
        <v>117606.18429999999</v>
      </c>
      <c r="U244" s="39">
        <v>122414.4526</v>
      </c>
      <c r="V244" s="39">
        <v>122415.5631</v>
      </c>
      <c r="W244" s="39">
        <v>122733.73540000001</v>
      </c>
      <c r="X244" s="39">
        <v>122733.73540000001</v>
      </c>
      <c r="Y244" s="39">
        <v>122761.93550000001</v>
      </c>
      <c r="Z244" s="39">
        <v>123639.82799999999</v>
      </c>
      <c r="AA244" s="39">
        <v>124778.0389</v>
      </c>
      <c r="AB244" s="39">
        <v>124895.3986</v>
      </c>
      <c r="AC244" s="39">
        <v>125568.8083</v>
      </c>
      <c r="AD244" s="39">
        <v>127458.01089999999</v>
      </c>
      <c r="AE244" s="39">
        <v>132660.4381</v>
      </c>
      <c r="AF244" s="39">
        <v>132660.4381</v>
      </c>
      <c r="AG244" s="39">
        <v>132660.4381</v>
      </c>
      <c r="AH244" s="39">
        <v>132660.4381</v>
      </c>
      <c r="AI244" s="39">
        <v>132660.4381</v>
      </c>
      <c r="AJ244" s="39">
        <v>132684.50949999999</v>
      </c>
      <c r="AK244" s="39">
        <v>132708.02110000001</v>
      </c>
      <c r="AL244" s="39">
        <v>134183.3719</v>
      </c>
      <c r="AM244" s="39">
        <v>137314.78959999999</v>
      </c>
      <c r="AN244" s="39">
        <v>139389.72829999999</v>
      </c>
      <c r="AO244" s="39">
        <v>139389.72829999999</v>
      </c>
      <c r="AP244" s="39">
        <v>139389.72829999999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6407.4959740000004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2071.3766030000002</v>
      </c>
      <c r="P246" s="4">
        <v>4796.991</v>
      </c>
      <c r="Q246" s="4">
        <v>4796.991</v>
      </c>
      <c r="R246" s="4">
        <v>4796.991</v>
      </c>
      <c r="S246" s="4">
        <v>5001.9644850000004</v>
      </c>
      <c r="T246" s="4">
        <v>5001.9644850000004</v>
      </c>
      <c r="U246" s="4">
        <v>6232.991</v>
      </c>
      <c r="V246" s="4">
        <v>6232.991</v>
      </c>
      <c r="W246" s="4">
        <v>6232.991</v>
      </c>
      <c r="X246" s="4">
        <v>6232.991</v>
      </c>
      <c r="Y246" s="4">
        <v>6232.991</v>
      </c>
      <c r="Z246" s="4">
        <v>6232.991</v>
      </c>
      <c r="AA246" s="4">
        <v>6232.991</v>
      </c>
      <c r="AB246" s="4">
        <v>6232.991</v>
      </c>
      <c r="AC246" s="4">
        <v>6232.991</v>
      </c>
      <c r="AD246" s="4">
        <v>6232.991</v>
      </c>
      <c r="AE246" s="4">
        <v>6232.991</v>
      </c>
      <c r="AF246" s="4">
        <v>6232.991</v>
      </c>
      <c r="AG246" s="4">
        <v>6232.991</v>
      </c>
      <c r="AH246" s="4">
        <v>6232.991</v>
      </c>
      <c r="AI246" s="4">
        <v>6232.991</v>
      </c>
      <c r="AJ246" s="4">
        <v>6232.991</v>
      </c>
      <c r="AK246" s="4">
        <v>6232.991</v>
      </c>
      <c r="AL246" s="4">
        <v>6232.991</v>
      </c>
      <c r="AM246" s="4">
        <v>6232.991</v>
      </c>
      <c r="AN246" s="4">
        <v>6232.991</v>
      </c>
      <c r="AO246" s="4">
        <v>6232.991</v>
      </c>
      <c r="AP246" s="4">
        <v>6232.991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9230.4489740000008</v>
      </c>
      <c r="N256" s="39">
        <v>11201.325999999999</v>
      </c>
      <c r="O256" s="39">
        <v>11347.711600000001</v>
      </c>
      <c r="P256" s="39">
        <v>14073.325999999999</v>
      </c>
      <c r="Q256" s="39">
        <v>14073.325999999999</v>
      </c>
      <c r="R256" s="39">
        <v>14073.325999999999</v>
      </c>
      <c r="S256" s="39">
        <v>14278.29948</v>
      </c>
      <c r="T256" s="39">
        <v>14278.29948</v>
      </c>
      <c r="U256" s="39">
        <v>15509.325999999999</v>
      </c>
      <c r="V256" s="39">
        <v>15509.325999999999</v>
      </c>
      <c r="W256" s="39">
        <v>15509.325999999999</v>
      </c>
      <c r="X256" s="39">
        <v>15509.325999999999</v>
      </c>
      <c r="Y256" s="39">
        <v>15509.325999999999</v>
      </c>
      <c r="Z256" s="39">
        <v>15509.325999999999</v>
      </c>
      <c r="AA256" s="39">
        <v>15509.325999999999</v>
      </c>
      <c r="AB256" s="39">
        <v>15509.325999999999</v>
      </c>
      <c r="AC256" s="39">
        <v>15509.325999999999</v>
      </c>
      <c r="AD256" s="39">
        <v>15509.325999999999</v>
      </c>
      <c r="AE256" s="39">
        <v>15509.325999999999</v>
      </c>
      <c r="AF256" s="39">
        <v>15509.325999999999</v>
      </c>
      <c r="AG256" s="39">
        <v>15509.325999999999</v>
      </c>
      <c r="AH256" s="39">
        <v>15509.325999999999</v>
      </c>
      <c r="AI256" s="39">
        <v>15509.325999999999</v>
      </c>
      <c r="AJ256" s="39">
        <v>15509.325999999999</v>
      </c>
      <c r="AK256" s="39">
        <v>15509.325999999999</v>
      </c>
      <c r="AL256" s="39">
        <v>15509.325999999999</v>
      </c>
      <c r="AM256" s="39">
        <v>15509.325999999999</v>
      </c>
      <c r="AN256" s="39">
        <v>15509.325999999999</v>
      </c>
      <c r="AO256" s="39">
        <v>15509.325999999999</v>
      </c>
      <c r="AP256" s="39">
        <v>15509.325999999999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4757.2635529999998</v>
      </c>
      <c r="W293" s="4">
        <v>9679.5643540000001</v>
      </c>
      <c r="X293" s="4">
        <v>14629.10615</v>
      </c>
      <c r="Y293" s="4">
        <v>19576.413430000001</v>
      </c>
      <c r="Z293" s="4">
        <v>24661.85585</v>
      </c>
      <c r="AA293" s="4">
        <v>29922.203750000001</v>
      </c>
      <c r="AB293" s="4">
        <v>35465.074860000001</v>
      </c>
      <c r="AC293" s="4">
        <v>40686.671159999998</v>
      </c>
      <c r="AD293" s="4">
        <v>44333.83943</v>
      </c>
      <c r="AE293" s="4">
        <v>44333.83943</v>
      </c>
      <c r="AF293" s="4">
        <v>44333.83943</v>
      </c>
      <c r="AG293" s="4">
        <v>44333.83943</v>
      </c>
      <c r="AH293" s="4">
        <v>44333.83943</v>
      </c>
      <c r="AI293" s="4">
        <v>44333.83943</v>
      </c>
      <c r="AJ293" s="4">
        <v>44333.83943</v>
      </c>
      <c r="AK293" s="4">
        <v>44333.83943</v>
      </c>
      <c r="AL293" s="4">
        <v>44333.83943</v>
      </c>
      <c r="AM293" s="4">
        <v>44333.83943</v>
      </c>
      <c r="AN293" s="4">
        <v>44333.83943</v>
      </c>
      <c r="AO293" s="4">
        <v>44333.83943</v>
      </c>
      <c r="AP293" s="4">
        <v>44333.83943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4757.2635529999998</v>
      </c>
      <c r="W304" s="37">
        <v>9679.5643540000001</v>
      </c>
      <c r="X304" s="37">
        <v>14629.10615</v>
      </c>
      <c r="Y304" s="37">
        <v>19576.413430000001</v>
      </c>
      <c r="Z304" s="37">
        <v>24661.85585</v>
      </c>
      <c r="AA304" s="37">
        <v>29922.203750000001</v>
      </c>
      <c r="AB304" s="37">
        <v>35465.074860000001</v>
      </c>
      <c r="AC304" s="37">
        <v>40686.671159999998</v>
      </c>
      <c r="AD304" s="37">
        <v>44333.83943</v>
      </c>
      <c r="AE304" s="37">
        <v>44333.83943</v>
      </c>
      <c r="AF304" s="37">
        <v>44333.83943</v>
      </c>
      <c r="AG304" s="37">
        <v>44333.83943</v>
      </c>
      <c r="AH304" s="37">
        <v>44333.83943</v>
      </c>
      <c r="AI304" s="37">
        <v>44333.83943</v>
      </c>
      <c r="AJ304" s="37">
        <v>44333.83943</v>
      </c>
      <c r="AK304" s="37">
        <v>44333.83943</v>
      </c>
      <c r="AL304" s="37">
        <v>44333.83943</v>
      </c>
      <c r="AM304" s="37">
        <v>44333.83943</v>
      </c>
      <c r="AN304" s="37">
        <v>44333.83943</v>
      </c>
      <c r="AO304" s="37">
        <v>44333.83943</v>
      </c>
      <c r="AP304" s="37">
        <v>44333.83943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0</v>
      </c>
      <c r="AG316" s="37">
        <v>0</v>
      </c>
      <c r="AH316" s="37">
        <v>0</v>
      </c>
      <c r="AI316" s="37">
        <v>0</v>
      </c>
      <c r="AJ316" s="37">
        <v>0</v>
      </c>
      <c r="AK316" s="37">
        <v>0</v>
      </c>
      <c r="AL316" s="37">
        <v>0</v>
      </c>
      <c r="AM316" s="37">
        <v>0</v>
      </c>
      <c r="AN316" s="37">
        <v>0</v>
      </c>
      <c r="AO316" s="37">
        <v>0</v>
      </c>
      <c r="AP316" s="37">
        <v>0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Q415" s="33">
        <v>5951.3371319999997</v>
      </c>
      <c r="R415" s="33">
        <v>8066.5664539999998</v>
      </c>
      <c r="S415" s="33">
        <v>12983.11449</v>
      </c>
      <c r="T415" s="33">
        <v>12983.11449</v>
      </c>
      <c r="U415" s="33">
        <v>15963.895689999999</v>
      </c>
      <c r="V415" s="33">
        <v>15963.895689999999</v>
      </c>
      <c r="W415" s="33">
        <v>15963.895689999999</v>
      </c>
      <c r="X415" s="33">
        <v>15963.895689999999</v>
      </c>
      <c r="Y415" s="33">
        <v>15963.895689999999</v>
      </c>
      <c r="Z415" s="33">
        <v>15963.895689999999</v>
      </c>
      <c r="AA415" s="33">
        <v>15963.895689999999</v>
      </c>
      <c r="AB415" s="33">
        <v>15963.895689999999</v>
      </c>
      <c r="AC415" s="33">
        <v>15963.895689999999</v>
      </c>
      <c r="AD415" s="33">
        <v>15963.895689999999</v>
      </c>
      <c r="AE415" s="33">
        <v>15963.895689999999</v>
      </c>
      <c r="AF415" s="33">
        <v>15963.895689999999</v>
      </c>
      <c r="AG415" s="33">
        <v>15963.895689999999</v>
      </c>
      <c r="AH415" s="33">
        <v>15963.895689999999</v>
      </c>
      <c r="AI415" s="33">
        <v>15963.895689999999</v>
      </c>
      <c r="AJ415" s="33">
        <v>15963.895689999999</v>
      </c>
      <c r="AK415" s="33">
        <v>15963.895689999999</v>
      </c>
      <c r="AL415" s="33">
        <v>15963.895689999999</v>
      </c>
      <c r="AM415" s="33">
        <v>15963.895689999999</v>
      </c>
      <c r="AN415" s="33">
        <v>15963.895689999999</v>
      </c>
      <c r="AO415" s="33">
        <v>15963.895689999999</v>
      </c>
      <c r="AP415" s="33">
        <v>15963.895689999999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0</v>
      </c>
      <c r="O424" s="34">
        <v>0</v>
      </c>
      <c r="P424" s="34">
        <v>0</v>
      </c>
      <c r="Q424" s="34">
        <v>5951.3371319999997</v>
      </c>
      <c r="R424" s="34">
        <v>8066.5664539999998</v>
      </c>
      <c r="S424" s="34">
        <v>12983.11449</v>
      </c>
      <c r="T424" s="34">
        <v>12983.11449</v>
      </c>
      <c r="U424" s="34">
        <v>15963.895689999999</v>
      </c>
      <c r="V424" s="34">
        <v>15963.895689999999</v>
      </c>
      <c r="W424" s="34">
        <v>15963.895689999999</v>
      </c>
      <c r="X424" s="34">
        <v>15963.895689999999</v>
      </c>
      <c r="Y424" s="34">
        <v>15963.895689999999</v>
      </c>
      <c r="Z424" s="34">
        <v>15963.895689999999</v>
      </c>
      <c r="AA424" s="34">
        <v>15963.895689999999</v>
      </c>
      <c r="AB424" s="34">
        <v>15963.895689999999</v>
      </c>
      <c r="AC424" s="34">
        <v>15963.895689999999</v>
      </c>
      <c r="AD424" s="34">
        <v>15963.895689999999</v>
      </c>
      <c r="AE424" s="34">
        <v>15963.895689999999</v>
      </c>
      <c r="AF424" s="34">
        <v>15963.895689999999</v>
      </c>
      <c r="AG424" s="34">
        <v>15963.895689999999</v>
      </c>
      <c r="AH424" s="34">
        <v>15963.895689999999</v>
      </c>
      <c r="AI424" s="34">
        <v>15963.895689999999</v>
      </c>
      <c r="AJ424" s="34">
        <v>15963.895689999999</v>
      </c>
      <c r="AK424" s="34">
        <v>15963.895689999999</v>
      </c>
      <c r="AL424" s="34">
        <v>15963.895689999999</v>
      </c>
      <c r="AM424" s="34">
        <v>15963.895689999999</v>
      </c>
      <c r="AN424" s="34">
        <v>15963.895689999999</v>
      </c>
      <c r="AO424" s="34">
        <v>15963.895689999999</v>
      </c>
      <c r="AP424" s="34">
        <v>15963.895689999999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4056.2722829999998</v>
      </c>
      <c r="W439" s="34">
        <v>8250.3380909999996</v>
      </c>
      <c r="X439" s="34">
        <v>10655.33138</v>
      </c>
      <c r="Y439" s="34">
        <v>14354.21701</v>
      </c>
      <c r="Z439" s="34">
        <v>17548.64673</v>
      </c>
      <c r="AA439" s="34">
        <v>20529.737789999999</v>
      </c>
      <c r="AB439" s="34">
        <v>22286.671050000001</v>
      </c>
      <c r="AC439" s="34">
        <v>26555.23474</v>
      </c>
      <c r="AD439" s="34">
        <v>28124.887220000001</v>
      </c>
      <c r="AE439" s="34">
        <v>36487.482909999999</v>
      </c>
      <c r="AF439" s="34">
        <v>36487.482909999999</v>
      </c>
      <c r="AG439" s="34">
        <v>36487.482909999999</v>
      </c>
      <c r="AH439" s="34">
        <v>36487.482909999999</v>
      </c>
      <c r="AI439" s="34">
        <v>36487.482909999999</v>
      </c>
      <c r="AJ439" s="34">
        <v>36487.482909999999</v>
      </c>
      <c r="AK439" s="34">
        <v>36487.482909999999</v>
      </c>
      <c r="AL439" s="34">
        <v>36487.482909999999</v>
      </c>
      <c r="AM439" s="34">
        <v>36487.482909999999</v>
      </c>
      <c r="AN439" s="34">
        <v>36487.482909999999</v>
      </c>
      <c r="AO439" s="34">
        <v>36487.482909999999</v>
      </c>
      <c r="AP439" s="34">
        <v>36487.482909999999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4056.2722829999998</v>
      </c>
      <c r="W448" s="34">
        <v>8250.3380909999996</v>
      </c>
      <c r="X448" s="34">
        <v>10655.33138</v>
      </c>
      <c r="Y448" s="34">
        <v>14354.21701</v>
      </c>
      <c r="Z448" s="34">
        <v>17548.64673</v>
      </c>
      <c r="AA448" s="34">
        <v>20529.737789999999</v>
      </c>
      <c r="AB448" s="34">
        <v>22286.671050000001</v>
      </c>
      <c r="AC448" s="34">
        <v>26555.23474</v>
      </c>
      <c r="AD448" s="34">
        <v>28124.887220000001</v>
      </c>
      <c r="AE448" s="34">
        <v>36487.482909999999</v>
      </c>
      <c r="AF448" s="34">
        <v>36487.482909999999</v>
      </c>
      <c r="AG448" s="34">
        <v>36487.482909999999</v>
      </c>
      <c r="AH448" s="34">
        <v>36487.482909999999</v>
      </c>
      <c r="AI448" s="34">
        <v>36487.482909999999</v>
      </c>
      <c r="AJ448" s="34">
        <v>36487.482909999999</v>
      </c>
      <c r="AK448" s="34">
        <v>36487.482909999999</v>
      </c>
      <c r="AL448" s="34">
        <v>36487.482909999999</v>
      </c>
      <c r="AM448" s="34">
        <v>36487.482909999999</v>
      </c>
      <c r="AN448" s="34">
        <v>36487.482909999999</v>
      </c>
      <c r="AO448" s="34">
        <v>36487.482909999999</v>
      </c>
      <c r="AP448" s="34">
        <v>36487.482909999999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>
        <v>1273.8978990000001</v>
      </c>
      <c r="AH463" s="34">
        <v>4183.7535660000003</v>
      </c>
      <c r="AI463" s="34">
        <v>5210.540747</v>
      </c>
      <c r="AJ463" s="34">
        <v>6264.1585150000001</v>
      </c>
      <c r="AK463" s="34">
        <v>7363.7702390000004</v>
      </c>
      <c r="AL463" s="34">
        <v>8775.7526749999997</v>
      </c>
      <c r="AM463" s="34">
        <v>9871.8071949999994</v>
      </c>
      <c r="AN463" s="34">
        <v>12465.97739</v>
      </c>
      <c r="AO463" s="34">
        <v>12465.97739</v>
      </c>
      <c r="AP463" s="34">
        <v>12465.97739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0</v>
      </c>
      <c r="AG472" s="34">
        <v>1273.8978990000001</v>
      </c>
      <c r="AH472" s="34">
        <v>4183.7535660000003</v>
      </c>
      <c r="AI472" s="34">
        <v>5210.540747</v>
      </c>
      <c r="AJ472" s="34">
        <v>6264.1585150000001</v>
      </c>
      <c r="AK472" s="34">
        <v>7363.7702390000004</v>
      </c>
      <c r="AL472" s="34">
        <v>8775.7526749999997</v>
      </c>
      <c r="AM472" s="34">
        <v>9871.8071949999994</v>
      </c>
      <c r="AN472" s="34">
        <v>12465.97739</v>
      </c>
      <c r="AO472" s="34">
        <v>12465.97739</v>
      </c>
      <c r="AP472" s="34">
        <v>12465.97739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>
        <v>578.62797660000001</v>
      </c>
      <c r="AG509" s="34">
        <v>3854.746854</v>
      </c>
      <c r="AH509" s="34">
        <v>5109.9872370000003</v>
      </c>
      <c r="AI509" s="34">
        <v>9261.5541990000002</v>
      </c>
      <c r="AJ509" s="34">
        <v>12004.75972</v>
      </c>
      <c r="AK509" s="34">
        <v>12647.33383</v>
      </c>
      <c r="AL509" s="34">
        <v>12647.33383</v>
      </c>
      <c r="AM509" s="34">
        <v>12647.33383</v>
      </c>
      <c r="AN509" s="34">
        <v>12647.33383</v>
      </c>
      <c r="AO509" s="34">
        <v>12647.33383</v>
      </c>
      <c r="AP509" s="34">
        <v>12647.33383</v>
      </c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578.62797660000001</v>
      </c>
      <c r="AG520" s="34">
        <v>3854.746854</v>
      </c>
      <c r="AH520" s="34">
        <v>5109.9872370000003</v>
      </c>
      <c r="AI520" s="34">
        <v>9261.5541990000002</v>
      </c>
      <c r="AJ520" s="34">
        <v>12004.75972</v>
      </c>
      <c r="AK520" s="34">
        <v>12647.33383</v>
      </c>
      <c r="AL520" s="34">
        <v>12647.33383</v>
      </c>
      <c r="AM520" s="34">
        <v>12647.33383</v>
      </c>
      <c r="AN520" s="34">
        <v>12647.33383</v>
      </c>
      <c r="AO520" s="34">
        <v>12647.33383</v>
      </c>
      <c r="AP520" s="34">
        <v>12647.33383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>
        <v>8452.8774589999994</v>
      </c>
      <c r="AG558" s="34">
        <v>9895.017871</v>
      </c>
      <c r="AH558" s="34">
        <v>11987.13294</v>
      </c>
      <c r="AI558" s="34">
        <v>12801.697029999999</v>
      </c>
      <c r="AJ558" s="34">
        <v>12801.697029999999</v>
      </c>
      <c r="AK558" s="34">
        <v>16153.475200000001</v>
      </c>
      <c r="AL558" s="34">
        <v>19093.88437</v>
      </c>
      <c r="AM558" s="34">
        <v>19093.88437</v>
      </c>
      <c r="AN558" s="34">
        <v>19093.88437</v>
      </c>
      <c r="AO558" s="34">
        <v>19093.88437</v>
      </c>
      <c r="AP558" s="34">
        <v>19093.88437</v>
      </c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8452.8774589999994</v>
      </c>
      <c r="AG568" s="34">
        <v>9895.017871</v>
      </c>
      <c r="AH568" s="34">
        <v>11987.13294</v>
      </c>
      <c r="AI568" s="34">
        <v>12801.697029999999</v>
      </c>
      <c r="AJ568" s="34">
        <v>12801.697029999999</v>
      </c>
      <c r="AK568" s="34">
        <v>16153.475200000001</v>
      </c>
      <c r="AL568" s="34">
        <v>19093.88437</v>
      </c>
      <c r="AM568" s="34">
        <v>19093.88437</v>
      </c>
      <c r="AN568" s="34">
        <v>19093.88437</v>
      </c>
      <c r="AO568" s="34">
        <v>19093.88437</v>
      </c>
      <c r="AP568" s="34">
        <v>19093.88437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1240.1057229999999</v>
      </c>
      <c r="W641" s="34">
        <v>5413.3291509999999</v>
      </c>
      <c r="X641" s="34">
        <v>7066.2179619999997</v>
      </c>
      <c r="Y641" s="34">
        <v>7123.5533740000001</v>
      </c>
      <c r="Z641" s="34">
        <v>7686.7200240000002</v>
      </c>
      <c r="AA641" s="34">
        <v>8298.9421949999996</v>
      </c>
      <c r="AB641" s="34">
        <v>10278.35874</v>
      </c>
      <c r="AC641" s="34">
        <v>12254.352080000001</v>
      </c>
      <c r="AD641" s="34">
        <v>12581.035330000001</v>
      </c>
      <c r="AE641" s="34">
        <v>15071.949329999999</v>
      </c>
      <c r="AF641" s="34">
        <v>15071.949329999999</v>
      </c>
      <c r="AG641" s="34">
        <v>15071.949329999999</v>
      </c>
      <c r="AH641" s="34">
        <v>16343.089379999999</v>
      </c>
      <c r="AI641" s="34">
        <v>16923.957310000002</v>
      </c>
      <c r="AJ641" s="34">
        <v>18704.126649999998</v>
      </c>
      <c r="AK641" s="34">
        <v>20179.11506</v>
      </c>
      <c r="AL641" s="34">
        <v>21794.38852</v>
      </c>
      <c r="AM641" s="34">
        <v>23835.158070000001</v>
      </c>
      <c r="AN641" s="34">
        <v>26571.091659999998</v>
      </c>
      <c r="AO641" s="34">
        <v>27814.359120000001</v>
      </c>
      <c r="AP641" s="34">
        <v>30441.129089999999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>
        <v>233.01537429999999</v>
      </c>
      <c r="Y642" s="34">
        <v>233.01537429999999</v>
      </c>
      <c r="Z642" s="34">
        <v>1097.479018</v>
      </c>
      <c r="AA642" s="34">
        <v>1973.3925469999999</v>
      </c>
      <c r="AB642" s="34">
        <v>1973.3925469999999</v>
      </c>
      <c r="AC642" s="34">
        <v>1973.3925469999999</v>
      </c>
      <c r="AD642" s="34">
        <v>1973.3925469999999</v>
      </c>
      <c r="AE642" s="34">
        <v>1973.3925469999999</v>
      </c>
      <c r="AF642" s="34">
        <v>1973.3925469999999</v>
      </c>
      <c r="AG642" s="34">
        <v>1973.3925469999999</v>
      </c>
      <c r="AH642" s="34">
        <v>1973.3925469999999</v>
      </c>
      <c r="AI642" s="34">
        <v>1973.3925469999999</v>
      </c>
      <c r="AJ642" s="34">
        <v>1973.3925469999999</v>
      </c>
      <c r="AK642" s="34">
        <v>1973.3925469999999</v>
      </c>
      <c r="AL642" s="34">
        <v>1973.3925469999999</v>
      </c>
      <c r="AM642" s="34">
        <v>1973.3925469999999</v>
      </c>
      <c r="AN642" s="34">
        <v>2856.4847519999998</v>
      </c>
      <c r="AO642" s="34">
        <v>4991.6534789999996</v>
      </c>
      <c r="AP642" s="34">
        <v>4991.6534789999996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>
        <v>1853.2066769999999</v>
      </c>
      <c r="AE643" s="34">
        <v>1930.087839</v>
      </c>
      <c r="AF643" s="34">
        <v>1930.087839</v>
      </c>
      <c r="AG643" s="34">
        <v>2947.3833719999998</v>
      </c>
      <c r="AH643" s="34">
        <v>2947.3833719999998</v>
      </c>
      <c r="AI643" s="34">
        <v>3359.6875359999999</v>
      </c>
      <c r="AJ643" s="34">
        <v>3793.2942149999999</v>
      </c>
      <c r="AK643" s="34">
        <v>4258.041217</v>
      </c>
      <c r="AL643" s="34">
        <v>4830.9337969999997</v>
      </c>
      <c r="AM643" s="34">
        <v>5312.7464890000001</v>
      </c>
      <c r="AN643" s="34">
        <v>5455.0688890000001</v>
      </c>
      <c r="AO643" s="34">
        <v>6250.6898899999997</v>
      </c>
      <c r="AP643" s="34">
        <v>7068.044304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>
        <v>771.21107559999996</v>
      </c>
      <c r="W644" s="34">
        <v>771.21107559999996</v>
      </c>
      <c r="X644" s="34">
        <v>771.21107559999996</v>
      </c>
      <c r="Y644" s="34">
        <v>2017.9650859999999</v>
      </c>
      <c r="Z644" s="34">
        <v>2220.6339440000002</v>
      </c>
      <c r="AA644" s="34">
        <v>2271.1399540000002</v>
      </c>
      <c r="AB644" s="34">
        <v>2271.1399540000002</v>
      </c>
      <c r="AC644" s="34">
        <v>2271.1399540000002</v>
      </c>
      <c r="AD644" s="34">
        <v>2271.1399540000002</v>
      </c>
      <c r="AE644" s="34">
        <v>2271.1399540000002</v>
      </c>
      <c r="AF644" s="34">
        <v>2271.1399540000002</v>
      </c>
      <c r="AG644" s="34">
        <v>2271.1399540000002</v>
      </c>
      <c r="AH644" s="34">
        <v>2271.1399540000002</v>
      </c>
      <c r="AI644" s="34">
        <v>2271.1399540000002</v>
      </c>
      <c r="AJ644" s="34">
        <v>2271.1399540000002</v>
      </c>
      <c r="AK644" s="34">
        <v>2271.1399540000002</v>
      </c>
      <c r="AL644" s="34">
        <v>2271.1399540000002</v>
      </c>
      <c r="AM644" s="34">
        <v>2433.7182170000001</v>
      </c>
      <c r="AN644" s="34">
        <v>2433.7182170000001</v>
      </c>
      <c r="AO644" s="34">
        <v>2750.5220840000002</v>
      </c>
      <c r="AP644" s="34">
        <v>3167.3564679999999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>
        <v>205.6078961</v>
      </c>
      <c r="W646" s="34">
        <v>205.6078961</v>
      </c>
      <c r="X646" s="34">
        <v>205.6078961</v>
      </c>
      <c r="Y646" s="34">
        <v>759.48419720000004</v>
      </c>
      <c r="Z646" s="34">
        <v>954.7848917</v>
      </c>
      <c r="AA646" s="34">
        <v>1150.8183019999999</v>
      </c>
      <c r="AB646" s="34">
        <v>1150.8183019999999</v>
      </c>
      <c r="AC646" s="34">
        <v>1150.8183019999999</v>
      </c>
      <c r="AD646" s="34">
        <v>1150.8183019999999</v>
      </c>
      <c r="AE646" s="34">
        <v>1150.8183019999999</v>
      </c>
      <c r="AF646" s="34">
        <v>1150.8183019999999</v>
      </c>
      <c r="AG646" s="34">
        <v>1150.8183019999999</v>
      </c>
      <c r="AH646" s="34">
        <v>1150.8183019999999</v>
      </c>
      <c r="AI646" s="34">
        <v>1150.8183019999999</v>
      </c>
      <c r="AJ646" s="34">
        <v>1150.8183019999999</v>
      </c>
      <c r="AK646" s="34">
        <v>1150.8183019999999</v>
      </c>
      <c r="AL646" s="34">
        <v>1150.8183019999999</v>
      </c>
      <c r="AM646" s="34">
        <v>1970.787133</v>
      </c>
      <c r="AN646" s="34">
        <v>1970.787133</v>
      </c>
      <c r="AO646" s="34">
        <v>1970.787133</v>
      </c>
      <c r="AP646" s="34">
        <v>1970.787133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2216.9246950000002</v>
      </c>
      <c r="W652" s="34">
        <v>6390.1481229999999</v>
      </c>
      <c r="X652" s="34">
        <v>8276.0523080000003</v>
      </c>
      <c r="Y652" s="34">
        <v>10134.018029999999</v>
      </c>
      <c r="Z652" s="34">
        <v>11959.61788</v>
      </c>
      <c r="AA652" s="34">
        <v>13694.293</v>
      </c>
      <c r="AB652" s="34">
        <v>15673.70954</v>
      </c>
      <c r="AC652" s="34">
        <v>17649.702880000001</v>
      </c>
      <c r="AD652" s="34">
        <v>19829.592809999998</v>
      </c>
      <c r="AE652" s="34">
        <v>22397.38797</v>
      </c>
      <c r="AF652" s="34">
        <v>22397.38797</v>
      </c>
      <c r="AG652" s="34">
        <v>23414.683499999999</v>
      </c>
      <c r="AH652" s="34">
        <v>24685.823550000001</v>
      </c>
      <c r="AI652" s="34">
        <v>25678.995650000001</v>
      </c>
      <c r="AJ652" s="34">
        <v>27892.771669999998</v>
      </c>
      <c r="AK652" s="34">
        <v>29832.507079999999</v>
      </c>
      <c r="AL652" s="34">
        <v>32020.673119999999</v>
      </c>
      <c r="AM652" s="34">
        <v>35525.802459999999</v>
      </c>
      <c r="AN652" s="34">
        <v>39287.150650000003</v>
      </c>
      <c r="AO652" s="34">
        <v>43778.011700000003</v>
      </c>
      <c r="AP652" s="34">
        <v>47638.970480000004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  <c r="V713" s="34">
        <v>155.50835789999999</v>
      </c>
      <c r="W713" s="34">
        <v>155.50835789999999</v>
      </c>
      <c r="X713" s="34">
        <v>469.78047479999998</v>
      </c>
      <c r="Y713" s="34">
        <v>833.99282970000002</v>
      </c>
      <c r="Z713" s="34">
        <v>986.51084160000005</v>
      </c>
      <c r="AA713" s="34">
        <v>1254.4644820000001</v>
      </c>
      <c r="AB713" s="34">
        <v>2367.7082110000001</v>
      </c>
      <c r="AC713" s="34">
        <v>3461.9335689999998</v>
      </c>
      <c r="AD713" s="34">
        <v>4658.565055</v>
      </c>
      <c r="AE713" s="34">
        <v>4804.7920569999997</v>
      </c>
      <c r="AF713" s="34">
        <v>4804.7920569999997</v>
      </c>
      <c r="AG713" s="34">
        <v>4804.7920569999997</v>
      </c>
      <c r="AH713" s="34">
        <v>4804.7920569999997</v>
      </c>
      <c r="AI713" s="34">
        <v>4804.7920569999997</v>
      </c>
      <c r="AJ713" s="34">
        <v>4804.7920569999997</v>
      </c>
      <c r="AK713" s="34">
        <v>4804.7920569999997</v>
      </c>
      <c r="AL713" s="34">
        <v>4804.7920569999997</v>
      </c>
      <c r="AM713" s="34">
        <v>4804.7920569999997</v>
      </c>
      <c r="AN713" s="34">
        <v>4804.7920569999997</v>
      </c>
      <c r="AO713" s="34">
        <v>4804.7920569999997</v>
      </c>
      <c r="AP713" s="34">
        <v>4804.7920569999997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155.50835789999999</v>
      </c>
      <c r="W724" s="34">
        <v>155.50835789999999</v>
      </c>
      <c r="X724" s="34">
        <v>469.78047479999998</v>
      </c>
      <c r="Y724" s="34">
        <v>833.99282970000002</v>
      </c>
      <c r="Z724" s="34">
        <v>986.51084160000005</v>
      </c>
      <c r="AA724" s="34">
        <v>1254.4644820000001</v>
      </c>
      <c r="AB724" s="34">
        <v>2367.7082110000001</v>
      </c>
      <c r="AC724" s="34">
        <v>3461.9335689999998</v>
      </c>
      <c r="AD724" s="34">
        <v>4658.565055</v>
      </c>
      <c r="AE724" s="34">
        <v>4804.7920569999997</v>
      </c>
      <c r="AF724" s="34">
        <v>4804.7920569999997</v>
      </c>
      <c r="AG724" s="34">
        <v>4804.7920569999997</v>
      </c>
      <c r="AH724" s="34">
        <v>4804.7920569999997</v>
      </c>
      <c r="AI724" s="34">
        <v>4804.7920569999997</v>
      </c>
      <c r="AJ724" s="34">
        <v>4804.7920569999997</v>
      </c>
      <c r="AK724" s="34">
        <v>4804.7920569999997</v>
      </c>
      <c r="AL724" s="34">
        <v>4804.7920569999997</v>
      </c>
      <c r="AM724" s="34">
        <v>4804.7920569999997</v>
      </c>
      <c r="AN724" s="34">
        <v>4804.7920569999997</v>
      </c>
      <c r="AO724" s="34">
        <v>4804.7920569999997</v>
      </c>
      <c r="AP724" s="34">
        <v>4804.7920569999997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3200</v>
      </c>
      <c r="AN750" s="34">
        <v>3200</v>
      </c>
      <c r="AO750" s="34">
        <v>3200</v>
      </c>
      <c r="AP750" s="34">
        <v>3200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1620</v>
      </c>
      <c r="AL752" s="34">
        <v>1620</v>
      </c>
      <c r="AM752" s="34">
        <v>1620</v>
      </c>
      <c r="AN752" s="34">
        <v>1620</v>
      </c>
      <c r="AO752" s="34">
        <v>1620</v>
      </c>
      <c r="AP752" s="34">
        <v>1620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5598</v>
      </c>
      <c r="AL760" s="34">
        <v>5798</v>
      </c>
      <c r="AM760" s="34">
        <v>5798</v>
      </c>
      <c r="AN760" s="34">
        <v>5798</v>
      </c>
      <c r="AO760" s="34">
        <v>5798</v>
      </c>
      <c r="AP760" s="34">
        <v>5798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175182.75889999999</v>
      </c>
      <c r="N761" s="34">
        <v>181310.36259999999</v>
      </c>
      <c r="O761" s="34">
        <v>188580.4895</v>
      </c>
      <c r="P761" s="34">
        <v>192789.6593</v>
      </c>
      <c r="Q761" s="34">
        <v>202875.89610000001</v>
      </c>
      <c r="R761" s="34">
        <v>209551.94440000001</v>
      </c>
      <c r="S761" s="34">
        <v>217685.45019999999</v>
      </c>
      <c r="T761" s="34">
        <v>223558.7065</v>
      </c>
      <c r="U761" s="34">
        <v>231625.14050000001</v>
      </c>
      <c r="V761" s="34">
        <v>242957.48980000001</v>
      </c>
      <c r="W761" s="34">
        <v>254421.6262</v>
      </c>
      <c r="X761" s="34">
        <v>264801.33760000003</v>
      </c>
      <c r="Y761" s="34">
        <v>275108.21860000002</v>
      </c>
      <c r="Z761" s="34">
        <v>286059.61310000002</v>
      </c>
      <c r="AA761" s="34">
        <v>297157.68780000001</v>
      </c>
      <c r="AB761" s="34">
        <v>308158.07370000001</v>
      </c>
      <c r="AC761" s="34">
        <v>318990.05719999998</v>
      </c>
      <c r="AD761" s="34">
        <v>329486.92790000001</v>
      </c>
      <c r="AE761" s="34">
        <v>340729.50099999999</v>
      </c>
      <c r="AF761" s="34">
        <v>349339.50640000001</v>
      </c>
      <c r="AG761" s="34">
        <v>357255.25910000002</v>
      </c>
      <c r="AH761" s="34">
        <v>365842.6103</v>
      </c>
      <c r="AI761" s="34">
        <v>373865.70059999998</v>
      </c>
      <c r="AJ761" s="34">
        <v>380953.3713</v>
      </c>
      <c r="AK761" s="34">
        <v>388655.3823</v>
      </c>
      <c r="AL761" s="34">
        <v>397690.49070000002</v>
      </c>
      <c r="AM761" s="34">
        <v>406223.09240000002</v>
      </c>
      <c r="AN761" s="34">
        <v>415464.54940000002</v>
      </c>
      <c r="AO761" s="34">
        <v>420813.41039999999</v>
      </c>
      <c r="AP761" s="34">
        <v>425399.36920000002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323.88840000001073</v>
      </c>
      <c r="M1" s="1">
        <f t="shared" si="0"/>
        <v>739.91159999999218</v>
      </c>
      <c r="N1" s="1">
        <f t="shared" si="0"/>
        <v>1581</v>
      </c>
      <c r="O1" s="1">
        <f t="shared" ref="O1:Z1" si="1">O4-N4</f>
        <v>0</v>
      </c>
      <c r="P1" s="1">
        <f t="shared" si="1"/>
        <v>5583.6132999999973</v>
      </c>
      <c r="Q1" s="1">
        <f t="shared" si="1"/>
        <v>4808.2683000000106</v>
      </c>
      <c r="R1" s="1">
        <f t="shared" si="1"/>
        <v>1.110499999995227</v>
      </c>
      <c r="S1" s="1">
        <f t="shared" si="1"/>
        <v>318.17230000000563</v>
      </c>
      <c r="T1" s="1">
        <f t="shared" si="1"/>
        <v>0</v>
      </c>
      <c r="U1" s="1">
        <f t="shared" si="1"/>
        <v>28.200100000001839</v>
      </c>
      <c r="V1" s="1">
        <f t="shared" si="1"/>
        <v>877.89249999998719</v>
      </c>
      <c r="W1" s="1">
        <f t="shared" si="1"/>
        <v>1138.2109000000055</v>
      </c>
      <c r="X1" s="1">
        <f t="shared" si="1"/>
        <v>117.35970000000088</v>
      </c>
      <c r="Y1" s="1">
        <f t="shared" si="1"/>
        <v>673.4097000000038</v>
      </c>
      <c r="Z1" s="1">
        <f t="shared" si="1"/>
        <v>1889.2025999999896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109701.6594</v>
      </c>
      <c r="M4" s="1">
        <f>Planel_Pot_Resultado!Q244+Planel_Pot_Resultado!Q748</f>
        <v>110441.571</v>
      </c>
      <c r="N4" s="1">
        <f>Planel_Pot_Resultado!R244+Planel_Pot_Resultado!R748</f>
        <v>112022.571</v>
      </c>
      <c r="O4" s="1">
        <f>Planel_Pot_Resultado!S244+Planel_Pot_Resultado!S748</f>
        <v>112022.571</v>
      </c>
      <c r="P4" s="1">
        <f>Planel_Pot_Resultado!T244+Planel_Pot_Resultado!T748</f>
        <v>117606.18429999999</v>
      </c>
      <c r="Q4" s="1">
        <f>Planel_Pot_Resultado!U244+Planel_Pot_Resultado!U748</f>
        <v>122414.4526</v>
      </c>
      <c r="R4" s="1">
        <f>Planel_Pot_Resultado!V244+Planel_Pot_Resultado!V748</f>
        <v>122415.5631</v>
      </c>
      <c r="S4" s="1">
        <f>Planel_Pot_Resultado!W244+Planel_Pot_Resultado!W748</f>
        <v>122733.73540000001</v>
      </c>
      <c r="T4" s="1">
        <f>Planel_Pot_Resultado!X244+Planel_Pot_Resultado!X748</f>
        <v>122733.73540000001</v>
      </c>
      <c r="U4" s="1">
        <f>Planel_Pot_Resultado!Y244+Planel_Pot_Resultado!Y748</f>
        <v>122761.93550000001</v>
      </c>
      <c r="V4" s="1">
        <f>Planel_Pot_Resultado!Z244+Planel_Pot_Resultado!Z748</f>
        <v>123639.82799999999</v>
      </c>
      <c r="W4" s="1">
        <f>Planel_Pot_Resultado!AA244+Planel_Pot_Resultado!AA748</f>
        <v>124778.0389</v>
      </c>
      <c r="X4" s="1">
        <f>Planel_Pot_Resultado!AB244+Planel_Pot_Resultado!AB748</f>
        <v>124895.3986</v>
      </c>
      <c r="Y4" s="1">
        <f>Planel_Pot_Resultado!AC244+Planel_Pot_Resultado!AC748</f>
        <v>125568.8083</v>
      </c>
      <c r="Z4" s="1">
        <f>Planel_Pot_Resultado!AD244+Planel_Pot_Resultado!AD748</f>
        <v>127458.01089999999</v>
      </c>
      <c r="AA4" s="1">
        <f>Planel_Pot_Resultado!AE244+Planel_Pot_Resultado!AE748</f>
        <v>132660.4381</v>
      </c>
      <c r="AB4" s="1">
        <f>Planel_Pot_Resultado!AF244+Planel_Pot_Resultado!AF748</f>
        <v>132660.4381</v>
      </c>
      <c r="AC4" s="1">
        <f>Planel_Pot_Resultado!AG244+Planel_Pot_Resultado!AG748</f>
        <v>132660.4381</v>
      </c>
      <c r="AD4" s="1">
        <f>Planel_Pot_Resultado!AH244+Planel_Pot_Resultado!AH748</f>
        <v>132660.4381</v>
      </c>
      <c r="AE4" s="1">
        <f>Planel_Pot_Resultado!AI244+Planel_Pot_Resultado!AI748</f>
        <v>132660.4381</v>
      </c>
      <c r="AF4" s="1">
        <f>Planel_Pot_Resultado!AJ244+Planel_Pot_Resultado!AJ748</f>
        <v>132684.50949999999</v>
      </c>
      <c r="AG4" s="1">
        <f>Planel_Pot_Resultado!AK244+Planel_Pot_Resultado!AK748</f>
        <v>132708.02110000001</v>
      </c>
      <c r="AH4" s="1">
        <f>Planel_Pot_Resultado!AL244+Planel_Pot_Resultado!AL748</f>
        <v>134183.3719</v>
      </c>
      <c r="AI4" s="1">
        <f>Planel_Pot_Resultado!AM244+Planel_Pot_Resultado!AM748</f>
        <v>137314.78959999999</v>
      </c>
      <c r="AJ4" s="1">
        <f>Planel_Pot_Resultado!AN244+Planel_Pot_Resultado!AN748</f>
        <v>139389.72829999999</v>
      </c>
      <c r="AK4" s="1">
        <f>Planel_Pot_Resultado!AO244+Planel_Pot_Resultado!AO748</f>
        <v>139389.72829999999</v>
      </c>
      <c r="AL4" s="1">
        <f>Planel_Pot_Resultado!AP244+Planel_Pot_Resultado!AP748</f>
        <v>139389.72829999999</v>
      </c>
      <c r="AM4" s="1">
        <f>AL4-C4</f>
        <v>49653.23629999999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9230.4489740000008</v>
      </c>
      <c r="J5" s="1">
        <f>Planel_Pot_Resultado!N256</f>
        <v>11201.325999999999</v>
      </c>
      <c r="K5" s="1">
        <f>Planel_Pot_Resultado!O256</f>
        <v>11347.711600000001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14278.29948</v>
      </c>
      <c r="P5" s="1">
        <f>Planel_Pot_Resultado!T256</f>
        <v>14278.29948</v>
      </c>
      <c r="Q5" s="1">
        <f>Planel_Pot_Resultado!U256</f>
        <v>15509.325999999999</v>
      </c>
      <c r="R5" s="1">
        <f>Planel_Pot_Resultado!V256</f>
        <v>15509.325999999999</v>
      </c>
      <c r="S5" s="1">
        <f>Planel_Pot_Resultado!W256</f>
        <v>15509.325999999999</v>
      </c>
      <c r="T5" s="1">
        <f>Planel_Pot_Resultado!X256</f>
        <v>15509.325999999999</v>
      </c>
      <c r="U5" s="1">
        <f>Planel_Pot_Resultado!Y256</f>
        <v>15509.325999999999</v>
      </c>
      <c r="V5" s="1">
        <f>Planel_Pot_Resultado!Z256</f>
        <v>15509.325999999999</v>
      </c>
      <c r="W5" s="1">
        <f>Planel_Pot_Resultado!AA256</f>
        <v>15509.325999999999</v>
      </c>
      <c r="X5" s="1">
        <f>Planel_Pot_Resultado!AB256</f>
        <v>15509.325999999999</v>
      </c>
      <c r="Y5" s="1">
        <f>Planel_Pot_Resultado!AC256</f>
        <v>15509.325999999999</v>
      </c>
      <c r="Z5" s="1">
        <f>Planel_Pot_Resultado!AD256</f>
        <v>15509.325999999999</v>
      </c>
      <c r="AA5" s="1">
        <f>Planel_Pot_Resultado!AE256</f>
        <v>15509.325999999999</v>
      </c>
      <c r="AB5" s="1">
        <f>Planel_Pot_Resultado!AF256</f>
        <v>15509.325999999999</v>
      </c>
      <c r="AC5" s="1">
        <f>Planel_Pot_Resultado!AG256</f>
        <v>15509.325999999999</v>
      </c>
      <c r="AD5" s="1">
        <f>Planel_Pot_Resultado!AH256</f>
        <v>15509.325999999999</v>
      </c>
      <c r="AE5" s="1">
        <f>Planel_Pot_Resultado!AI256</f>
        <v>15509.325999999999</v>
      </c>
      <c r="AF5" s="1">
        <f>Planel_Pot_Resultado!AJ256</f>
        <v>15509.325999999999</v>
      </c>
      <c r="AG5" s="1">
        <f>Planel_Pot_Resultado!AK256</f>
        <v>15509.325999999999</v>
      </c>
      <c r="AH5" s="1">
        <f>Planel_Pot_Resultado!AL256</f>
        <v>15509.325999999999</v>
      </c>
      <c r="AI5" s="1">
        <f>Planel_Pot_Resultado!AM256</f>
        <v>15509.325999999999</v>
      </c>
      <c r="AJ5" s="1">
        <f>Planel_Pot_Resultado!AN256</f>
        <v>15509.325999999999</v>
      </c>
      <c r="AK5" s="1">
        <f>Planel_Pot_Resultado!AO256</f>
        <v>15509.325999999999</v>
      </c>
      <c r="AL5" s="1">
        <f>Planel_Pot_Resultado!AP256</f>
        <v>15509.325999999999</v>
      </c>
      <c r="AM5" s="1">
        <f t="shared" ref="AM5:AM24" si="2">AL5-C5</f>
        <v>10009.299999999999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13623.403455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15243.167923999999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17150.055509999998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18601.211802000002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18675.850747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20012.659220000001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20012.459220000001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20012.459220000001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20167.967577899999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19968.367574899996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21207.639691799999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22496.852046699998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23574.570058600002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24767.523699000001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26805.767428000003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28825.192786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30946.824271999998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32018.051273999998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32943.051273999998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33868.351274000001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34793.351274000001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35718.351274000001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36643.351274000001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37568.151274000003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38493.151274000003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39218.151274000003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39943.151274000003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40668.151274000003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41393.151274000003</v>
      </c>
      <c r="AM7" s="1">
        <f t="shared" si="2"/>
        <v>30150.951274000003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16655.288110000001</v>
      </c>
      <c r="K14" s="24">
        <f>Planel_Pot_Resultado!O16+Planel_Pot_Resultado!O28+Planel_Pot_Resultado!O628+Planel_Pot_Resultado!O712</f>
        <v>22233.364949999999</v>
      </c>
      <c r="L14" s="24">
        <f>Planel_Pot_Resultado!P16+Planel_Pot_Resultado!P28+Planel_Pot_Resultado!P628+Planel_Pot_Resultado!P712</f>
        <v>22499.74438</v>
      </c>
      <c r="M14" s="24">
        <f>Planel_Pot_Resultado!Q16+Planel_Pot_Resultado!Q28+Planel_Pot_Resultado!Q628+Planel_Pot_Resultado!Q712</f>
        <v>22778.74438</v>
      </c>
      <c r="N14" s="24">
        <f>Planel_Pot_Resultado!R16+Planel_Pot_Resultado!R28+Planel_Pot_Resultado!R628+Planel_Pot_Resultado!R712</f>
        <v>23183.74438</v>
      </c>
      <c r="O14" s="24">
        <f>Planel_Pot_Resultado!S16+Planel_Pot_Resultado!S28+Planel_Pot_Resultado!S628+Planel_Pot_Resultado!S712</f>
        <v>23486.552470000002</v>
      </c>
      <c r="P14" s="24">
        <f>Planel_Pot_Resultado!T16+Planel_Pot_Resultado!T28+Planel_Pot_Resultado!T628+Planel_Pot_Resultado!T712</f>
        <v>23993.74438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24803.74438</v>
      </c>
      <c r="S14" s="24">
        <f>Planel_Pot_Resultado!W16+Planel_Pot_Resultado!W28+Planel_Pot_Resultado!W628+Planel_Pot_Resultado!W712</f>
        <v>25380.838380000001</v>
      </c>
      <c r="T14" s="24">
        <f>Planel_Pot_Resultado!X16+Planel_Pot_Resultado!X28+Planel_Pot_Resultado!X628+Planel_Pot_Resultado!X712</f>
        <v>25702.838380000001</v>
      </c>
      <c r="U14" s="24">
        <f>Planel_Pot_Resultado!Y16+Planel_Pot_Resultado!Y28+Planel_Pot_Resultado!Y628+Planel_Pot_Resultado!Y712</f>
        <v>25982.838380000001</v>
      </c>
      <c r="V14" s="24">
        <f>Planel_Pot_Resultado!Z16+Planel_Pot_Resultado!Z28+Planel_Pot_Resultado!Z628+Planel_Pot_Resultado!Z712</f>
        <v>26291.838380000001</v>
      </c>
      <c r="W14" s="24">
        <f>Planel_Pot_Resultado!AA16+Planel_Pot_Resultado!AA28+Planel_Pot_Resultado!AA628+Planel_Pot_Resultado!AA712</f>
        <v>26562.838380000001</v>
      </c>
      <c r="X14" s="24">
        <f>Planel_Pot_Resultado!AB16+Planel_Pot_Resultado!AB28+Planel_Pot_Resultado!AB628+Planel_Pot_Resultado!AB712</f>
        <v>26685</v>
      </c>
      <c r="Y14" s="24">
        <f>Planel_Pot_Resultado!AC16+Planel_Pot_Resultado!AC28+Planel_Pot_Resultado!AC628+Planel_Pot_Resultado!AC712</f>
        <v>26772</v>
      </c>
      <c r="Z14" s="24">
        <f>Planel_Pot_Resultado!AD16+Planel_Pot_Resultado!AD28+Planel_Pot_Resultado!AD628+Planel_Pot_Resultado!AD712</f>
        <v>26889</v>
      </c>
      <c r="AA14" s="24">
        <f>Planel_Pot_Resultado!AE16+Planel_Pot_Resultado!AE28+Planel_Pot_Resultado!AE628+Planel_Pot_Resultado!AE712</f>
        <v>26986</v>
      </c>
      <c r="AB14" s="24">
        <f>Planel_Pot_Resultado!AF16+Planel_Pot_Resultado!AF28+Planel_Pot_Resultado!AF628+Planel_Pot_Resultado!AF712</f>
        <v>27134</v>
      </c>
      <c r="AC14" s="24">
        <f>Planel_Pot_Resultado!AG16+Planel_Pot_Resultado!AG28+Planel_Pot_Resultado!AG628+Planel_Pot_Resultado!AG712</f>
        <v>27230</v>
      </c>
      <c r="AD14" s="24">
        <f>Planel_Pot_Resultado!AH16+Planel_Pot_Resultado!AH28+Planel_Pot_Resultado!AH628+Planel_Pot_Resultado!AH712</f>
        <v>27364</v>
      </c>
      <c r="AE14" s="24">
        <f>Planel_Pot_Resultado!AI16+Planel_Pot_Resultado!AI28+Planel_Pot_Resultado!AI628+Planel_Pot_Resultado!AI712</f>
        <v>27476</v>
      </c>
      <c r="AF14" s="24">
        <f>Planel_Pot_Resultado!AJ16+Planel_Pot_Resultado!AJ28+Planel_Pot_Resultado!AJ628+Planel_Pot_Resultado!AJ712</f>
        <v>27604</v>
      </c>
      <c r="AG14" s="24">
        <f>Planel_Pot_Resultado!AK16+Planel_Pot_Resultado!AK28+Planel_Pot_Resultado!AK628+Planel_Pot_Resultado!AK712</f>
        <v>27664</v>
      </c>
      <c r="AH14" s="24">
        <f>Planel_Pot_Resultado!AL16+Planel_Pot_Resultado!AL28+Planel_Pot_Resultado!AL628+Planel_Pot_Resultado!AL712</f>
        <v>28144</v>
      </c>
      <c r="AI14" s="24">
        <f>Planel_Pot_Resultado!AM16+Planel_Pot_Resultado!AM28+Planel_Pot_Resultado!AM628+Planel_Pot_Resultado!AM712</f>
        <v>28219</v>
      </c>
      <c r="AJ14" s="24">
        <f>Planel_Pot_Resultado!AN16+Planel_Pot_Resultado!AN28+Planel_Pot_Resultado!AN628+Planel_Pot_Resultado!AN712</f>
        <v>28305</v>
      </c>
      <c r="AK14" s="24">
        <f>Planel_Pot_Resultado!AO16+Planel_Pot_Resultado!AO28+Planel_Pot_Resultado!AO628+Planel_Pot_Resultado!AO712</f>
        <v>28438</v>
      </c>
      <c r="AL14" s="24">
        <f>Planel_Pot_Resultado!AP16+Planel_Pot_Resultado!AP28+Planel_Pot_Resultado!AP628+Planel_Pot_Resultado!AP712</f>
        <v>28438</v>
      </c>
      <c r="AM14" s="1">
        <f t="shared" si="2"/>
        <v>16768.532579999999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16497.668999999998</v>
      </c>
      <c r="K17" s="30">
        <f>Planel_Pot_Resultado!O388+Planel_Pot_Resultado!O400+Planel_Pot_Resultado!O412+Planel_Pot_Resultado!O424+Planel_Pot_Resultado!O436+Planel_Pot_Resultado!O448+Planel_Pot_Resultado!O460+Planel_Pot_Resultado!O472</f>
        <v>16497.668999999998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16497.668999999998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22444.206131999999</v>
      </c>
      <c r="N17" s="30">
        <f>Planel_Pot_Resultado!R388+Planel_Pot_Resultado!R400+Planel_Pot_Resultado!R412+Planel_Pot_Resultado!R424+Planel_Pot_Resultado!R436+Planel_Pot_Resultado!R448+Planel_Pot_Resultado!R460+Planel_Pot_Resultado!R472</f>
        <v>24559.435453999999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29267.683489999999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29251.13449</v>
      </c>
      <c r="Q17" s="30">
        <f>Planel_Pot_Resultado!U388+Planel_Pot_Resultado!U400+Planel_Pot_Resultado!U412+Planel_Pot_Resultado!U424+Planel_Pot_Resultado!U436+Planel_Pot_Resultado!U448+Planel_Pot_Resultado!U460+Planel_Pot_Resultado!U472</f>
        <v>32133.715689999997</v>
      </c>
      <c r="R17" s="30">
        <f>Planel_Pot_Resultado!V388+Planel_Pot_Resultado!V400+Planel_Pot_Resultado!V412+Planel_Pot_Resultado!V424+Planel_Pot_Resultado!V436+Planel_Pot_Resultado!V448+Planel_Pot_Resultado!V460+Planel_Pot_Resultado!V472</f>
        <v>35933.257973</v>
      </c>
      <c r="S17" s="30">
        <f>Planel_Pot_Resultado!W388+Planel_Pot_Resultado!W400+Planel_Pot_Resultado!W412+Planel_Pot_Resultado!W424+Planel_Pot_Resultado!W436+Planel_Pot_Resultado!W448+Planel_Pot_Resultado!W460+Planel_Pot_Resultado!W472</f>
        <v>39817.803780999995</v>
      </c>
      <c r="T17" s="30">
        <f>Planel_Pot_Resultado!X388+Planel_Pot_Resultado!X400+Planel_Pot_Resultado!X412+Planel_Pot_Resultado!X424+Planel_Pot_Resultado!X436+Planel_Pot_Resultado!X448+Planel_Pot_Resultado!X460+Planel_Pot_Resultado!X472</f>
        <v>41801.797070000001</v>
      </c>
      <c r="U17" s="30">
        <f>Planel_Pot_Resultado!Y388+Planel_Pot_Resultado!Y400+Planel_Pot_Resultado!Y412+Planel_Pot_Resultado!Y424+Planel_Pot_Resultado!Y436+Planel_Pot_Resultado!Y448+Planel_Pot_Resultado!Y460+Planel_Pot_Resultado!Y472</f>
        <v>43705.992700000003</v>
      </c>
      <c r="V17" s="30">
        <f>Planel_Pot_Resultado!Z388+Planel_Pot_Resultado!Z400+Planel_Pot_Resultado!Z412+Planel_Pot_Resultado!Z424+Planel_Pot_Resultado!Z436+Planel_Pot_Resultado!Z448+Planel_Pot_Resultado!Z460+Planel_Pot_Resultado!Z472</f>
        <v>45481.734420000001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46991.242480000001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48209.57574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49064.134429999998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50545.782909999994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53804.378599999996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52566.378599999996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53725.276499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56635.132165999996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57661.919346999995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58715.537114999999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59815.148838999994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61227.131274999992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62323.185794999998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64917.355989999996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64917.355989999996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64917.355989999996</v>
      </c>
      <c r="AM17" s="1">
        <f t="shared" si="2"/>
        <v>58361.195989999993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9031.5054356000001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13749.764725000001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17097.120177000001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22063.251229000001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24806.456749999998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28800.80903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31741.218199999999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31741.218199999999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31741.218199999999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31741.218199999999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31741.218199999999</v>
      </c>
      <c r="AM18" s="1">
        <f t="shared" si="2"/>
        <v>31741.218199999999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6927.5265529999997</v>
      </c>
      <c r="S20" s="26">
        <f>Planel_Pot_Resultado!W280+Planel_Pot_Resultado!W292+Planel_Pot_Resultado!W304+Planel_Pot_Resultado!W316+Planel_Pot_Resultado!W328+Planel_Pot_Resultado!W340+Planel_Pot_Resultado!W352+Planel_Pot_Resultado!W364</f>
        <v>11849.827354000001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16798.369149999999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21745.67643</v>
      </c>
      <c r="V20" s="26">
        <f>Planel_Pot_Resultado!Z280+Planel_Pot_Resultado!Z292+Planel_Pot_Resultado!Z304+Planel_Pot_Resultado!Z316+Planel_Pot_Resultado!Z328+Planel_Pot_Resultado!Z340+Planel_Pot_Resultado!Z352+Planel_Pot_Resultado!Z364</f>
        <v>26831.118849999999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32082.84575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37615.71686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42837.313159999998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45544.811430000002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44590.33943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44333.83943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44333.83943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44333.83943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44333.83943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44333.83943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44333.83943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44333.83943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44333.83943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44333.83943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44333.83943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44333.83943</v>
      </c>
      <c r="AM20" s="1">
        <f t="shared" si="2"/>
        <v>44313.136429999999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3202.2318089999999</v>
      </c>
      <c r="N23" s="32">
        <f>Planel_Pot_Resultado!R100+Planel_Pot_Resultado!R652</f>
        <v>4504.011845</v>
      </c>
      <c r="O23" s="32">
        <f>Planel_Pot_Resultado!S100+Planel_Pot_Resultado!S652</f>
        <v>8152.7795749999996</v>
      </c>
      <c r="P23" s="32">
        <f>Planel_Pot_Resultado!T100+Planel_Pot_Resultado!T652</f>
        <v>8152.7795749999996</v>
      </c>
      <c r="Q23" s="32">
        <f>Planel_Pot_Resultado!U100+Planel_Pot_Resultado!U652</f>
        <v>8152.7795749999996</v>
      </c>
      <c r="R23" s="32">
        <f>Planel_Pot_Resultado!V100+Planel_Pot_Resultado!V652</f>
        <v>10369.70427</v>
      </c>
      <c r="S23" s="32">
        <f>Planel_Pot_Resultado!W100+Planel_Pot_Resultado!W652</f>
        <v>14542.927698</v>
      </c>
      <c r="T23" s="32">
        <f>Planel_Pot_Resultado!X100+Planel_Pot_Resultado!X652</f>
        <v>16428.831882999999</v>
      </c>
      <c r="U23" s="32">
        <f>Planel_Pot_Resultado!Y100+Planel_Pot_Resultado!Y652</f>
        <v>18286.797605</v>
      </c>
      <c r="V23" s="32">
        <f>Planel_Pot_Resultado!Z100+Planel_Pot_Resultado!Z652</f>
        <v>20112.397454999998</v>
      </c>
      <c r="W23" s="32">
        <f>Planel_Pot_Resultado!AA100+Planel_Pot_Resultado!AA652</f>
        <v>21847.072574999998</v>
      </c>
      <c r="X23" s="32">
        <f>Planel_Pot_Resultado!AB100+Planel_Pot_Resultado!AB652</f>
        <v>23826.489115</v>
      </c>
      <c r="Y23" s="32">
        <f>Planel_Pot_Resultado!AC100+Planel_Pot_Resultado!AC652</f>
        <v>25802.482455000001</v>
      </c>
      <c r="Z23" s="32">
        <f>Planel_Pot_Resultado!AD100+Planel_Pot_Resultado!AD652</f>
        <v>27982.372384999999</v>
      </c>
      <c r="AA23" s="32">
        <f>Planel_Pot_Resultado!AE100+Planel_Pot_Resultado!AE652</f>
        <v>30550.167545</v>
      </c>
      <c r="AB23" s="32">
        <f>Planel_Pot_Resultado!AF100+Planel_Pot_Resultado!AF652</f>
        <v>30550.167545</v>
      </c>
      <c r="AC23" s="32">
        <f>Planel_Pot_Resultado!AG100+Planel_Pot_Resultado!AG652</f>
        <v>31567.463075</v>
      </c>
      <c r="AD23" s="32">
        <f>Planel_Pot_Resultado!AH100+Planel_Pot_Resultado!AH652</f>
        <v>32838.603125000001</v>
      </c>
      <c r="AE23" s="32">
        <f>Planel_Pot_Resultado!AI100+Planel_Pot_Resultado!AI652</f>
        <v>33831.775224999998</v>
      </c>
      <c r="AF23" s="32">
        <f>Planel_Pot_Resultado!AJ100+Planel_Pot_Resultado!AJ652</f>
        <v>36045.551244999995</v>
      </c>
      <c r="AG23" s="32">
        <f>Planel_Pot_Resultado!AK100+Planel_Pot_Resultado!AK652</f>
        <v>37985.286654999996</v>
      </c>
      <c r="AH23" s="32">
        <f>Planel_Pot_Resultado!AL100+Planel_Pot_Resultado!AL652</f>
        <v>40173.452695</v>
      </c>
      <c r="AI23" s="32">
        <f>Planel_Pot_Resultado!AM100+Planel_Pot_Resultado!AM652</f>
        <v>43678.582034999999</v>
      </c>
      <c r="AJ23" s="32">
        <f>Planel_Pot_Resultado!AN100+Planel_Pot_Resultado!AN652</f>
        <v>47439.930225000004</v>
      </c>
      <c r="AK23" s="32">
        <f>Planel_Pot_Resultado!AO100+Planel_Pot_Resultado!AO652</f>
        <v>51930.791275000003</v>
      </c>
      <c r="AL23" s="32">
        <f>Planel_Pot_Resultado!AP100+Planel_Pot_Resultado!AP652</f>
        <v>55791.750055000004</v>
      </c>
      <c r="AM23" s="1">
        <f t="shared" si="2"/>
        <v>55791.750055000004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175182.75892399994</v>
      </c>
      <c r="J24" s="28">
        <f t="shared" si="4"/>
        <v>181310.36256499996</v>
      </c>
      <c r="K24" s="28">
        <f t="shared" si="4"/>
        <v>188580.48947399997</v>
      </c>
      <c r="L24" s="28">
        <f t="shared" si="4"/>
        <v>192789.65928999998</v>
      </c>
      <c r="M24" s="28">
        <f t="shared" si="4"/>
        <v>202875.89612299995</v>
      </c>
      <c r="N24" s="28">
        <f t="shared" si="4"/>
        <v>209551.94442599994</v>
      </c>
      <c r="O24" s="28">
        <f t="shared" si="4"/>
        <v>217685.45023499997</v>
      </c>
      <c r="P24" s="28">
        <f t="shared" si="4"/>
        <v>223558.70644499993</v>
      </c>
      <c r="Q24" s="28">
        <f t="shared" si="4"/>
        <v>231625.14046499997</v>
      </c>
      <c r="R24" s="28">
        <f t="shared" si="4"/>
        <v>242957.48985389998</v>
      </c>
      <c r="S24" s="28">
        <f t="shared" si="4"/>
        <v>254421.62618789996</v>
      </c>
      <c r="T24" s="28">
        <f t="shared" si="4"/>
        <v>264801.33757479995</v>
      </c>
      <c r="U24" s="28">
        <f t="shared" si="4"/>
        <v>275108.21866169997</v>
      </c>
      <c r="V24" s="28">
        <f t="shared" si="4"/>
        <v>286059.61316359998</v>
      </c>
      <c r="W24" s="28">
        <f t="shared" si="4"/>
        <v>297157.68778399995</v>
      </c>
      <c r="X24" s="28">
        <f t="shared" si="4"/>
        <v>308158.07374299999</v>
      </c>
      <c r="Y24" s="28">
        <f t="shared" si="4"/>
        <v>318990.05713099998</v>
      </c>
      <c r="Z24" s="28">
        <f t="shared" si="4"/>
        <v>329486.92789699999</v>
      </c>
      <c r="AA24" s="28">
        <f t="shared" si="4"/>
        <v>340729.50094899995</v>
      </c>
      <c r="AB24" s="28">
        <f t="shared" si="4"/>
        <v>349339.50638459995</v>
      </c>
      <c r="AC24" s="28">
        <f t="shared" si="4"/>
        <v>357255.25910299999</v>
      </c>
      <c r="AD24" s="28">
        <f t="shared" si="4"/>
        <v>365842.61027199996</v>
      </c>
      <c r="AE24" s="28">
        <f t="shared" si="4"/>
        <v>373865.70060499996</v>
      </c>
      <c r="AF24" s="28">
        <f t="shared" si="4"/>
        <v>380953.37131399999</v>
      </c>
      <c r="AG24" s="28">
        <f t="shared" si="4"/>
        <v>388655.38232799998</v>
      </c>
      <c r="AH24" s="28">
        <f t="shared" si="4"/>
        <v>397690.49077400001</v>
      </c>
      <c r="AI24" s="28">
        <f t="shared" si="4"/>
        <v>406223.09233400004</v>
      </c>
      <c r="AJ24" s="28">
        <f t="shared" si="4"/>
        <v>415464.54941899999</v>
      </c>
      <c r="AK24" s="28">
        <f t="shared" si="4"/>
        <v>420813.41046899999</v>
      </c>
      <c r="AL24" s="28">
        <f t="shared" si="4"/>
        <v>425399.36924899998</v>
      </c>
      <c r="AM24" s="1">
        <f t="shared" si="2"/>
        <v>289506.56082899997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323.88840000001073</v>
      </c>
      <c r="M29" s="1">
        <f t="shared" si="5"/>
        <v>739.91159999999218</v>
      </c>
      <c r="N29" s="1">
        <f t="shared" si="5"/>
        <v>1581</v>
      </c>
      <c r="O29" s="1">
        <f t="shared" si="5"/>
        <v>0</v>
      </c>
      <c r="P29" s="1">
        <f t="shared" si="5"/>
        <v>5583.6132999999973</v>
      </c>
      <c r="Q29" s="1">
        <f t="shared" si="5"/>
        <v>4808.2683000000106</v>
      </c>
      <c r="R29" s="1">
        <f t="shared" si="5"/>
        <v>1.110499999995227</v>
      </c>
      <c r="S29" s="1">
        <f t="shared" si="5"/>
        <v>318.17230000000563</v>
      </c>
      <c r="T29" s="1">
        <f t="shared" si="5"/>
        <v>0</v>
      </c>
      <c r="U29" s="1">
        <f t="shared" si="5"/>
        <v>28.200100000001839</v>
      </c>
      <c r="V29" s="1">
        <f t="shared" si="5"/>
        <v>877.89249999998719</v>
      </c>
      <c r="W29" s="1">
        <f t="shared" si="5"/>
        <v>1138.2109000000055</v>
      </c>
      <c r="X29" s="1">
        <f t="shared" si="5"/>
        <v>117.35970000000088</v>
      </c>
      <c r="Y29" s="1">
        <f t="shared" si="5"/>
        <v>673.4097000000038</v>
      </c>
      <c r="Z29" s="1">
        <f t="shared" si="5"/>
        <v>1889.2025999999896</v>
      </c>
      <c r="AA29" s="1">
        <f t="shared" si="5"/>
        <v>5202.4272000000055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24.07139999998617</v>
      </c>
      <c r="AG29" s="1">
        <f t="shared" si="5"/>
        <v>23.511600000027101</v>
      </c>
      <c r="AH29" s="1">
        <f t="shared" si="5"/>
        <v>1475.3507999999856</v>
      </c>
      <c r="AI29" s="1">
        <f t="shared" si="5"/>
        <v>3131.4176999999909</v>
      </c>
      <c r="AJ29" s="1">
        <f t="shared" si="5"/>
        <v>2074.9386999999988</v>
      </c>
      <c r="AK29" s="1">
        <f t="shared" si="5"/>
        <v>0</v>
      </c>
      <c r="AL29" s="1">
        <f t="shared" si="5"/>
        <v>0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2597.6229740000008</v>
      </c>
      <c r="J30" s="1">
        <f t="shared" si="6"/>
        <v>1970.8770259999983</v>
      </c>
      <c r="K30" s="1">
        <f t="shared" si="6"/>
        <v>146.38560000000143</v>
      </c>
      <c r="L30" s="1">
        <f t="shared" si="6"/>
        <v>2725.6143999999986</v>
      </c>
      <c r="M30" s="1">
        <f t="shared" si="6"/>
        <v>0</v>
      </c>
      <c r="N30" s="1">
        <f t="shared" si="6"/>
        <v>0</v>
      </c>
      <c r="O30" s="1">
        <f t="shared" si="6"/>
        <v>204.97348000000056</v>
      </c>
      <c r="P30" s="1">
        <f t="shared" si="6"/>
        <v>0</v>
      </c>
      <c r="Q30" s="1">
        <f t="shared" si="6"/>
        <v>1231.0265199999994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29.903454999999667</v>
      </c>
      <c r="K32" s="18">
        <f t="shared" si="7"/>
        <v>1619.7644689999997</v>
      </c>
      <c r="L32" s="18">
        <f t="shared" si="7"/>
        <v>1906.8875859999989</v>
      </c>
      <c r="M32" s="18">
        <f t="shared" si="7"/>
        <v>1451.1562920000033</v>
      </c>
      <c r="N32" s="18">
        <f t="shared" si="7"/>
        <v>74.638944999998785</v>
      </c>
      <c r="O32" s="18">
        <f t="shared" si="7"/>
        <v>1336.808473000001</v>
      </c>
      <c r="P32" s="18">
        <f t="shared" si="7"/>
        <v>-0.2000000000007276</v>
      </c>
      <c r="Q32" s="18">
        <f t="shared" si="7"/>
        <v>0</v>
      </c>
      <c r="R32" s="18">
        <f t="shared" si="7"/>
        <v>155.50835789999837</v>
      </c>
      <c r="S32" s="18">
        <f t="shared" si="7"/>
        <v>-199.6000030000032</v>
      </c>
      <c r="T32" s="18">
        <f t="shared" si="7"/>
        <v>1239.2721169000033</v>
      </c>
      <c r="U32" s="18">
        <f t="shared" si="7"/>
        <v>1289.2123548999989</v>
      </c>
      <c r="V32" s="18">
        <f t="shared" si="7"/>
        <v>1077.7180119000041</v>
      </c>
      <c r="W32" s="18">
        <f t="shared" si="7"/>
        <v>1192.9536403999991</v>
      </c>
      <c r="X32" s="18">
        <f t="shared" si="7"/>
        <v>2038.2437290000016</v>
      </c>
      <c r="Y32" s="18">
        <f t="shared" si="7"/>
        <v>2019.4253579999968</v>
      </c>
      <c r="Z32" s="18">
        <f t="shared" si="7"/>
        <v>2121.6314859999984</v>
      </c>
      <c r="AA32" s="18">
        <f t="shared" si="7"/>
        <v>1071.2270019999996</v>
      </c>
      <c r="AB32" s="18">
        <f t="shared" si="7"/>
        <v>925</v>
      </c>
      <c r="AC32" s="18">
        <f t="shared" si="7"/>
        <v>925.30000000000291</v>
      </c>
      <c r="AD32" s="18">
        <f t="shared" si="7"/>
        <v>925</v>
      </c>
      <c r="AE32" s="18">
        <f t="shared" si="7"/>
        <v>925</v>
      </c>
      <c r="AF32" s="18">
        <f t="shared" si="7"/>
        <v>925</v>
      </c>
      <c r="AG32" s="18">
        <f t="shared" si="7"/>
        <v>924.80000000000291</v>
      </c>
      <c r="AH32" s="18">
        <f t="shared" si="7"/>
        <v>925</v>
      </c>
      <c r="AI32" s="18">
        <f t="shared" si="7"/>
        <v>725</v>
      </c>
      <c r="AJ32" s="18">
        <f t="shared" si="7"/>
        <v>725</v>
      </c>
      <c r="AK32" s="18">
        <f t="shared" si="7"/>
        <v>725</v>
      </c>
      <c r="AL32" s="18">
        <f t="shared" si="7"/>
        <v>725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3984.9231600000021</v>
      </c>
      <c r="K39" s="24">
        <f t="shared" si="10"/>
        <v>5578.0768399999979</v>
      </c>
      <c r="L39" s="24">
        <f t="shared" si="10"/>
        <v>266.37943000000087</v>
      </c>
      <c r="M39" s="24">
        <f t="shared" si="10"/>
        <v>279</v>
      </c>
      <c r="N39" s="24">
        <f t="shared" si="10"/>
        <v>405</v>
      </c>
      <c r="O39" s="24">
        <f t="shared" si="10"/>
        <v>302.80809000000227</v>
      </c>
      <c r="P39" s="24">
        <f t="shared" si="10"/>
        <v>507.19190999999773</v>
      </c>
      <c r="Q39" s="24">
        <f t="shared" si="10"/>
        <v>408</v>
      </c>
      <c r="R39" s="24">
        <f t="shared" si="10"/>
        <v>402</v>
      </c>
      <c r="S39" s="24">
        <f t="shared" si="10"/>
        <v>577.09400000000096</v>
      </c>
      <c r="T39" s="24">
        <f t="shared" si="10"/>
        <v>322</v>
      </c>
      <c r="U39" s="24">
        <f t="shared" si="10"/>
        <v>280</v>
      </c>
      <c r="V39" s="24">
        <f t="shared" si="10"/>
        <v>309</v>
      </c>
      <c r="W39" s="24">
        <f t="shared" si="10"/>
        <v>271</v>
      </c>
      <c r="X39" s="24">
        <f t="shared" si="10"/>
        <v>122.16161999999895</v>
      </c>
      <c r="Y39" s="24">
        <f t="shared" si="10"/>
        <v>87</v>
      </c>
      <c r="Z39" s="24">
        <f t="shared" si="10"/>
        <v>117</v>
      </c>
      <c r="AA39" s="24">
        <f t="shared" si="10"/>
        <v>97</v>
      </c>
      <c r="AB39" s="24">
        <f t="shared" si="10"/>
        <v>148</v>
      </c>
      <c r="AC39" s="24">
        <f t="shared" si="10"/>
        <v>96</v>
      </c>
      <c r="AD39" s="24">
        <f t="shared" si="10"/>
        <v>134</v>
      </c>
      <c r="AE39" s="24">
        <f t="shared" si="10"/>
        <v>112</v>
      </c>
      <c r="AF39" s="24">
        <f t="shared" si="10"/>
        <v>128</v>
      </c>
      <c r="AG39" s="24">
        <f t="shared" si="10"/>
        <v>60</v>
      </c>
      <c r="AH39" s="24">
        <f t="shared" si="10"/>
        <v>480</v>
      </c>
      <c r="AI39" s="24">
        <f t="shared" si="10"/>
        <v>75</v>
      </c>
      <c r="AJ39" s="24">
        <f t="shared" si="10"/>
        <v>86</v>
      </c>
      <c r="AK39" s="24">
        <f t="shared" si="10"/>
        <v>133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0</v>
      </c>
      <c r="K42" s="30">
        <f t="shared" si="12"/>
        <v>0</v>
      </c>
      <c r="L42" s="30">
        <f t="shared" si="12"/>
        <v>0</v>
      </c>
      <c r="M42" s="30">
        <f t="shared" si="12"/>
        <v>5946.5371320000013</v>
      </c>
      <c r="N42" s="30">
        <f t="shared" si="12"/>
        <v>2115.2293219999992</v>
      </c>
      <c r="O42" s="30">
        <f t="shared" si="12"/>
        <v>4708.2480360000009</v>
      </c>
      <c r="P42" s="30">
        <f t="shared" si="12"/>
        <v>-16.548999999999069</v>
      </c>
      <c r="Q42" s="30">
        <f t="shared" si="12"/>
        <v>2882.5811999999969</v>
      </c>
      <c r="R42" s="30">
        <f t="shared" si="12"/>
        <v>3799.5422830000025</v>
      </c>
      <c r="S42" s="30">
        <f t="shared" si="12"/>
        <v>3884.5458079999953</v>
      </c>
      <c r="T42" s="30">
        <f t="shared" si="12"/>
        <v>1983.9932890000055</v>
      </c>
      <c r="U42" s="30">
        <f t="shared" si="12"/>
        <v>1904.195630000002</v>
      </c>
      <c r="V42" s="30">
        <f t="shared" si="12"/>
        <v>1775.7417199999982</v>
      </c>
      <c r="W42" s="30">
        <f t="shared" si="12"/>
        <v>1509.5080600000001</v>
      </c>
      <c r="X42" s="30">
        <f t="shared" si="12"/>
        <v>1218.3332599999994</v>
      </c>
      <c r="Y42" s="30">
        <f t="shared" si="12"/>
        <v>854.55868999999802</v>
      </c>
      <c r="Z42" s="30">
        <f t="shared" si="12"/>
        <v>1481.6484799999962</v>
      </c>
      <c r="AA42" s="30">
        <f t="shared" si="12"/>
        <v>3258.5956900000019</v>
      </c>
      <c r="AB42" s="30">
        <f t="shared" si="12"/>
        <v>-1238</v>
      </c>
      <c r="AC42" s="30">
        <f t="shared" si="12"/>
        <v>1158.8978990000032</v>
      </c>
      <c r="AD42" s="30">
        <f t="shared" si="12"/>
        <v>2909.8556669999962</v>
      </c>
      <c r="AE42" s="30">
        <f t="shared" si="12"/>
        <v>1026.7871809999997</v>
      </c>
      <c r="AF42" s="30">
        <f t="shared" si="12"/>
        <v>1053.6177680000037</v>
      </c>
      <c r="AG42" s="30">
        <f t="shared" si="12"/>
        <v>1099.6117239999949</v>
      </c>
      <c r="AH42" s="30">
        <f t="shared" si="12"/>
        <v>1411.9824359999984</v>
      </c>
      <c r="AI42" s="30">
        <f t="shared" si="12"/>
        <v>1096.0545200000051</v>
      </c>
      <c r="AJ42" s="30">
        <f t="shared" si="12"/>
        <v>2594.1701949999988</v>
      </c>
      <c r="AK42" s="30">
        <f t="shared" si="12"/>
        <v>0</v>
      </c>
      <c r="AL42" s="30">
        <f t="shared" si="12"/>
        <v>0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9031.5054356000001</v>
      </c>
      <c r="AC43" s="30">
        <f t="shared" si="13"/>
        <v>4718.2592894000009</v>
      </c>
      <c r="AD43" s="30">
        <f t="shared" si="13"/>
        <v>3347.3554519999998</v>
      </c>
      <c r="AE43" s="30">
        <f t="shared" si="13"/>
        <v>4966.1310520000006</v>
      </c>
      <c r="AF43" s="30">
        <f t="shared" si="13"/>
        <v>2743.2055209999962</v>
      </c>
      <c r="AG43" s="30">
        <f t="shared" si="13"/>
        <v>3994.3522800000028</v>
      </c>
      <c r="AH43" s="30">
        <f t="shared" si="13"/>
        <v>2940.409169999999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4757.2635529999998</v>
      </c>
      <c r="S45" s="26">
        <f t="shared" si="14"/>
        <v>4922.3008010000012</v>
      </c>
      <c r="T45" s="26">
        <f t="shared" ref="E45:AL49" si="15">T20-S20</f>
        <v>4948.5417959999977</v>
      </c>
      <c r="U45" s="26">
        <f t="shared" si="15"/>
        <v>4947.3072800000009</v>
      </c>
      <c r="V45" s="26">
        <f t="shared" si="15"/>
        <v>5085.4424199999994</v>
      </c>
      <c r="W45" s="26">
        <f t="shared" si="15"/>
        <v>5251.7269000000015</v>
      </c>
      <c r="X45" s="26">
        <f t="shared" si="15"/>
        <v>5532.87111</v>
      </c>
      <c r="Y45" s="26">
        <f t="shared" si="15"/>
        <v>5221.5962999999974</v>
      </c>
      <c r="Z45" s="26">
        <f t="shared" si="15"/>
        <v>2707.4982700000037</v>
      </c>
      <c r="AA45" s="26">
        <f t="shared" si="15"/>
        <v>-954.47200000000157</v>
      </c>
      <c r="AB45" s="26">
        <f t="shared" si="15"/>
        <v>-256.5</v>
      </c>
      <c r="AC45" s="26">
        <f t="shared" si="15"/>
        <v>0</v>
      </c>
      <c r="AD45" s="26">
        <f t="shared" si="15"/>
        <v>0</v>
      </c>
      <c r="AE45" s="26">
        <f t="shared" si="15"/>
        <v>0</v>
      </c>
      <c r="AF45" s="26">
        <f t="shared" si="15"/>
        <v>0</v>
      </c>
      <c r="AG45" s="26">
        <f t="shared" si="15"/>
        <v>0</v>
      </c>
      <c r="AH45" s="26">
        <f t="shared" si="15"/>
        <v>0</v>
      </c>
      <c r="AI45" s="26">
        <f t="shared" si="15"/>
        <v>0</v>
      </c>
      <c r="AJ45" s="26">
        <f t="shared" si="15"/>
        <v>0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3202.2318089999999</v>
      </c>
      <c r="N48" s="32">
        <f t="shared" si="15"/>
        <v>1301.7800360000001</v>
      </c>
      <c r="O48" s="32">
        <f t="shared" si="15"/>
        <v>3648.7677299999996</v>
      </c>
      <c r="P48" s="32">
        <f t="shared" si="15"/>
        <v>0</v>
      </c>
      <c r="Q48" s="32">
        <f t="shared" si="15"/>
        <v>0</v>
      </c>
      <c r="R48" s="32">
        <f t="shared" si="15"/>
        <v>2216.9246950000006</v>
      </c>
      <c r="S48" s="32">
        <f t="shared" si="15"/>
        <v>4173.2234279999993</v>
      </c>
      <c r="T48" s="32">
        <f t="shared" si="15"/>
        <v>1885.9041849999994</v>
      </c>
      <c r="U48" s="32">
        <f t="shared" si="15"/>
        <v>1857.9657220000008</v>
      </c>
      <c r="V48" s="32">
        <f t="shared" si="15"/>
        <v>1825.5998499999987</v>
      </c>
      <c r="W48" s="32">
        <f t="shared" si="15"/>
        <v>1734.6751199999999</v>
      </c>
      <c r="X48" s="32">
        <f t="shared" si="15"/>
        <v>1979.416540000002</v>
      </c>
      <c r="Y48" s="32">
        <f t="shared" si="15"/>
        <v>1975.9933400000009</v>
      </c>
      <c r="Z48" s="32">
        <f t="shared" si="15"/>
        <v>2179.8899299999975</v>
      </c>
      <c r="AA48" s="32">
        <f t="shared" si="15"/>
        <v>2567.7951600000015</v>
      </c>
      <c r="AB48" s="32">
        <f t="shared" si="15"/>
        <v>0</v>
      </c>
      <c r="AC48" s="32">
        <f t="shared" si="15"/>
        <v>1017.2955299999994</v>
      </c>
      <c r="AD48" s="32">
        <f t="shared" si="15"/>
        <v>1271.1400500000018</v>
      </c>
      <c r="AE48" s="32">
        <f t="shared" si="15"/>
        <v>993.17209999999614</v>
      </c>
      <c r="AF48" s="32">
        <f t="shared" si="15"/>
        <v>2213.7760199999975</v>
      </c>
      <c r="AG48" s="32">
        <f t="shared" si="15"/>
        <v>1939.7354100000011</v>
      </c>
      <c r="AH48" s="32">
        <f t="shared" si="15"/>
        <v>2188.1660400000037</v>
      </c>
      <c r="AI48" s="32">
        <f t="shared" si="15"/>
        <v>3505.1293399999995</v>
      </c>
      <c r="AJ48" s="32">
        <f t="shared" si="15"/>
        <v>3761.3481900000043</v>
      </c>
      <c r="AK48" s="32">
        <f t="shared" si="15"/>
        <v>4490.8610499999995</v>
      </c>
      <c r="AL48" s="32">
        <f t="shared" si="15"/>
        <v>3860.9587800000008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2602.622973999969</v>
      </c>
      <c r="J49" s="28">
        <f t="shared" si="14"/>
        <v>6127.6036410000233</v>
      </c>
      <c r="K49" s="28">
        <f t="shared" si="14"/>
        <v>7270.1269090000133</v>
      </c>
      <c r="L49" s="28">
        <f t="shared" si="14"/>
        <v>4209.1698160000087</v>
      </c>
      <c r="M49" s="28">
        <f t="shared" si="14"/>
        <v>10086.236832999974</v>
      </c>
      <c r="N49" s="28">
        <f t="shared" si="14"/>
        <v>6676.0483029999887</v>
      </c>
      <c r="O49" s="28">
        <f t="shared" si="14"/>
        <v>8133.5058090000239</v>
      </c>
      <c r="P49" s="28">
        <f t="shared" si="14"/>
        <v>5873.2562099999632</v>
      </c>
      <c r="Q49" s="28">
        <f t="shared" si="14"/>
        <v>8066.4340200000443</v>
      </c>
      <c r="R49" s="28">
        <f t="shared" si="14"/>
        <v>11332.349388900009</v>
      </c>
      <c r="S49" s="28">
        <f t="shared" si="14"/>
        <v>11464.136333999981</v>
      </c>
      <c r="T49" s="28">
        <f t="shared" si="15"/>
        <v>10379.711386899988</v>
      </c>
      <c r="U49" s="28">
        <f t="shared" si="15"/>
        <v>10306.881086900015</v>
      </c>
      <c r="V49" s="28">
        <f t="shared" si="15"/>
        <v>10951.394501900009</v>
      </c>
      <c r="W49" s="28">
        <f t="shared" si="15"/>
        <v>11098.074620399973</v>
      </c>
      <c r="X49" s="28">
        <f t="shared" si="15"/>
        <v>11000.385959000036</v>
      </c>
      <c r="Y49" s="28">
        <f t="shared" si="15"/>
        <v>10831.983387999993</v>
      </c>
      <c r="Z49" s="28">
        <f t="shared" si="15"/>
        <v>10496.870766000007</v>
      </c>
      <c r="AA49" s="28">
        <f t="shared" si="15"/>
        <v>11242.573051999963</v>
      </c>
      <c r="AB49" s="28">
        <f t="shared" si="15"/>
        <v>8610.0054356000037</v>
      </c>
      <c r="AC49" s="28">
        <f t="shared" si="15"/>
        <v>7915.7527184000355</v>
      </c>
      <c r="AD49" s="28">
        <f t="shared" si="15"/>
        <v>8587.3511689999723</v>
      </c>
      <c r="AE49" s="28">
        <f t="shared" si="15"/>
        <v>8023.0903330000001</v>
      </c>
      <c r="AF49" s="28">
        <f t="shared" si="15"/>
        <v>7087.6707090000273</v>
      </c>
      <c r="AG49" s="28">
        <f t="shared" si="15"/>
        <v>7702.0110139999888</v>
      </c>
      <c r="AH49" s="28">
        <f t="shared" si="15"/>
        <v>9035.1084460000275</v>
      </c>
      <c r="AI49" s="28">
        <f t="shared" si="15"/>
        <v>8532.6015600000392</v>
      </c>
      <c r="AJ49" s="28">
        <f t="shared" si="15"/>
        <v>9241.4570849999436</v>
      </c>
      <c r="AK49" s="28">
        <f t="shared" si="15"/>
        <v>5348.8610500000068</v>
      </c>
      <c r="AL49" s="28">
        <f t="shared" si="15"/>
        <v>4585.9587799999863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9079.003455</v>
      </c>
      <c r="K4" s="58">
        <f>Planel_Pot_Resultado!O112+Planel_Pot_Resultado!O676</f>
        <v>10698.767924</v>
      </c>
      <c r="L4" s="58">
        <f>Planel_Pot_Resultado!P112+Planel_Pot_Resultado!P676</f>
        <v>12605.55551</v>
      </c>
      <c r="M4" s="58">
        <f>Planel_Pot_Resultado!Q112+Planel_Pot_Resultado!Q676</f>
        <v>14056.511802000001</v>
      </c>
      <c r="N4" s="58">
        <f>Planel_Pot_Resultado!R112+Planel_Pot_Resultado!R676</f>
        <v>14130.850747</v>
      </c>
      <c r="O4" s="58">
        <f>Planel_Pot_Resultado!S112+Planel_Pot_Resultado!S676</f>
        <v>15467.65922</v>
      </c>
      <c r="P4" s="58">
        <f>Planel_Pot_Resultado!T112+Planel_Pot_Resultado!T676</f>
        <v>15467.459220000001</v>
      </c>
      <c r="Q4" s="58">
        <f>Planel_Pot_Resultado!U112+Planel_Pot_Resultado!U676</f>
        <v>15467.459220000001</v>
      </c>
      <c r="R4" s="58">
        <f>Planel_Pot_Resultado!V112+Planel_Pot_Resultado!V676</f>
        <v>15467.459220000001</v>
      </c>
      <c r="S4" s="58">
        <f>Planel_Pot_Resultado!W112+Planel_Pot_Resultado!W676</f>
        <v>14142.859216999999</v>
      </c>
      <c r="T4" s="58">
        <f>Planel_Pot_Resultado!X112+Planel_Pot_Resultado!X676</f>
        <v>14142.859216999999</v>
      </c>
      <c r="U4" s="58">
        <f>Planel_Pot_Resultado!Y112+Planel_Pot_Resultado!Y676</f>
        <v>14142.859216999999</v>
      </c>
      <c r="V4" s="58">
        <f>Planel_Pot_Resultado!Z112+Planel_Pot_Resultado!Z676</f>
        <v>13094.059217</v>
      </c>
      <c r="W4" s="58">
        <f>Planel_Pot_Resultado!AA112+Planel_Pot_Resultado!AA676</f>
        <v>13094.059217</v>
      </c>
      <c r="X4" s="58">
        <f>Planel_Pot_Resultado!AB112+Planel_Pot_Resultado!AB676</f>
        <v>13094.059217</v>
      </c>
      <c r="Y4" s="58">
        <f>Planel_Pot_Resultado!AC112+Planel_Pot_Resultado!AC676</f>
        <v>12503.259216999999</v>
      </c>
      <c r="Z4" s="58">
        <f>Planel_Pot_Resultado!AD112+Planel_Pot_Resultado!AD676</f>
        <v>12503.259216999999</v>
      </c>
      <c r="AA4" s="58">
        <f>Planel_Pot_Resultado!AE112+Planel_Pot_Resultado!AE676</f>
        <v>12475.259216999999</v>
      </c>
      <c r="AB4" s="58">
        <f>Planel_Pot_Resultado!AF112+Planel_Pot_Resultado!AF676</f>
        <v>12475.259216999999</v>
      </c>
      <c r="AC4" s="58">
        <f>Planel_Pot_Resultado!AG112+Planel_Pot_Resultado!AG676</f>
        <v>11261.559217</v>
      </c>
      <c r="AD4" s="58">
        <f>Planel_Pot_Resultado!AH112+Planel_Pot_Resultado!AH676</f>
        <v>11261.559217</v>
      </c>
      <c r="AE4" s="58">
        <f>Planel_Pot_Resultado!AI112+Planel_Pot_Resultado!AI676</f>
        <v>11261.559217</v>
      </c>
      <c r="AF4" s="58">
        <f>Planel_Pot_Resultado!AJ112+Planel_Pot_Resultado!AJ676</f>
        <v>11261.559217</v>
      </c>
      <c r="AG4" s="58">
        <f>Planel_Pot_Resultado!AK112+Planel_Pot_Resultado!AK676</f>
        <v>10898.359217000001</v>
      </c>
      <c r="AH4" s="58">
        <f>Planel_Pot_Resultado!AL112+Planel_Pot_Resultado!AL676</f>
        <v>10898.359217000001</v>
      </c>
      <c r="AI4" s="58">
        <f>Planel_Pot_Resultado!AM112+Planel_Pot_Resultado!AM676</f>
        <v>10898.359217000001</v>
      </c>
      <c r="AJ4" s="58">
        <f>Planel_Pot_Resultado!AN112+Planel_Pot_Resultado!AN676</f>
        <v>10898.359217000001</v>
      </c>
      <c r="AK4" s="58">
        <f>Planel_Pot_Resultado!AO112+Planel_Pot_Resultado!AO676</f>
        <v>10898.359217000001</v>
      </c>
      <c r="AL4" s="58">
        <f>Planel_Pot_Resultado!AP112+Planel_Pot_Resultado!AP676</f>
        <v>10898.359217000001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13351</v>
      </c>
      <c r="AG5" s="58">
        <f>Planel_Pot_Resultado!AK124+Planel_Pot_Resultado!AK136+Planel_Pot_Resultado!AK664</f>
        <v>14076</v>
      </c>
      <c r="AH5" s="58">
        <f>Planel_Pot_Resultado!AL124+Planel_Pot_Resultado!AL136+Planel_Pot_Resultado!AL664</f>
        <v>14801</v>
      </c>
      <c r="AI5" s="58">
        <f>Planel_Pot_Resultado!AM124+Planel_Pot_Resultado!AM136+Planel_Pot_Resultado!AM664</f>
        <v>15526</v>
      </c>
      <c r="AJ5" s="58">
        <f>Planel_Pot_Resultado!AN124+Planel_Pot_Resultado!AN136+Planel_Pot_Resultado!AN664</f>
        <v>16251</v>
      </c>
      <c r="AK5" s="58">
        <f>Planel_Pot_Resultado!AO124+Planel_Pot_Resultado!AO136+Planel_Pot_Resultado!AO664</f>
        <v>16976</v>
      </c>
      <c r="AL5" s="58">
        <f>Planel_Pot_Resultado!AP124+Planel_Pot_Resultado!AP136+Planel_Pot_Resultado!AP664</f>
        <v>17701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155.50835789999999</v>
      </c>
      <c r="S6" s="58">
        <f>Planel_Pot_Resultado!W724+Planel_Pot_Resultado!W760</f>
        <v>1474.5083579</v>
      </c>
      <c r="T6" s="58">
        <f>Planel_Pot_Resultado!X724+Planel_Pot_Resultado!X760</f>
        <v>1988.7804747999999</v>
      </c>
      <c r="U6" s="58">
        <f>Planel_Pot_Resultado!Y724+Planel_Pot_Resultado!Y760</f>
        <v>2552.9928297000001</v>
      </c>
      <c r="V6" s="58">
        <f>Planel_Pot_Resultado!Z724+Planel_Pot_Resultado!Z760</f>
        <v>3424.5108416000003</v>
      </c>
      <c r="W6" s="58">
        <f>Planel_Pot_Resultado!AA724+Planel_Pot_Resultado!AA760</f>
        <v>3892.4644820000003</v>
      </c>
      <c r="X6" s="58">
        <f>Planel_Pot_Resultado!AB724+Planel_Pot_Resultado!AB760</f>
        <v>5205.7082110000001</v>
      </c>
      <c r="Y6" s="58">
        <f>Planel_Pot_Resultado!AC724+Planel_Pot_Resultado!AC760</f>
        <v>7090.9335689999998</v>
      </c>
      <c r="Z6" s="58">
        <f>Planel_Pot_Resultado!AD724+Planel_Pot_Resultado!AD760</f>
        <v>8487.5650549999991</v>
      </c>
      <c r="AA6" s="58">
        <f>Planel_Pot_Resultado!AE724+Planel_Pot_Resultado!AE760</f>
        <v>8833.7920569999987</v>
      </c>
      <c r="AB6" s="58">
        <f>Planel_Pot_Resultado!AF724+Planel_Pot_Resultado!AF760</f>
        <v>9033.7920569999987</v>
      </c>
      <c r="AC6" s="58">
        <f>Planel_Pot_Resultado!AG724+Planel_Pot_Resultado!AG760</f>
        <v>9239.7920569999987</v>
      </c>
      <c r="AD6" s="58">
        <f>Planel_Pot_Resultado!AH724+Planel_Pot_Resultado!AH760</f>
        <v>9439.7920569999987</v>
      </c>
      <c r="AE6" s="58">
        <f>Planel_Pot_Resultado!AI724+Planel_Pot_Resultado!AI760</f>
        <v>9639.7920569999987</v>
      </c>
      <c r="AF6" s="58">
        <f>Planel_Pot_Resultado!AJ724+Planel_Pot_Resultado!AJ760</f>
        <v>9839.7920569999987</v>
      </c>
      <c r="AG6" s="58">
        <f>Planel_Pot_Resultado!AK724+Planel_Pot_Resultado!AK760</f>
        <v>10402.792056999999</v>
      </c>
      <c r="AH6" s="58">
        <f>Planel_Pot_Resultado!AL724+Planel_Pot_Resultado!AL760</f>
        <v>10602.792056999999</v>
      </c>
      <c r="AI6" s="58">
        <f>Planel_Pot_Resultado!AM724+Planel_Pot_Resultado!AM760</f>
        <v>10602.792056999999</v>
      </c>
      <c r="AJ6" s="58">
        <f>Planel_Pot_Resultado!AN724+Planel_Pot_Resultado!AN760</f>
        <v>10602.792056999999</v>
      </c>
      <c r="AK6" s="58">
        <f>Planel_Pot_Resultado!AO724+Planel_Pot_Resultado!AO760</f>
        <v>10602.792056999999</v>
      </c>
      <c r="AL6" s="58">
        <f>Planel_Pot_Resultado!AP724+Planel_Pot_Resultado!AP760</f>
        <v>10602.792056999999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13623.403455</v>
      </c>
      <c r="K7" s="279">
        <f t="shared" si="0"/>
        <v>15243.167923999999</v>
      </c>
      <c r="L7" s="279">
        <f t="shared" si="0"/>
        <v>17150.055509999998</v>
      </c>
      <c r="M7" s="279">
        <f t="shared" si="0"/>
        <v>18601.211802000002</v>
      </c>
      <c r="N7" s="279">
        <f t="shared" si="0"/>
        <v>18675.850747</v>
      </c>
      <c r="O7" s="279">
        <f t="shared" si="0"/>
        <v>20012.659220000001</v>
      </c>
      <c r="P7" s="279">
        <f t="shared" si="0"/>
        <v>20012.459220000001</v>
      </c>
      <c r="Q7" s="279">
        <f t="shared" si="0"/>
        <v>20012.459220000001</v>
      </c>
      <c r="R7" s="279">
        <f t="shared" si="0"/>
        <v>20167.967577899999</v>
      </c>
      <c r="S7" s="279">
        <f t="shared" si="0"/>
        <v>19968.367574899996</v>
      </c>
      <c r="T7" s="279">
        <f t="shared" si="0"/>
        <v>21207.639691799995</v>
      </c>
      <c r="U7" s="279">
        <f t="shared" si="0"/>
        <v>22496.852046699998</v>
      </c>
      <c r="V7" s="279">
        <f t="shared" si="0"/>
        <v>23574.570058600002</v>
      </c>
      <c r="W7" s="279">
        <f t="shared" si="0"/>
        <v>24767.523699000001</v>
      </c>
      <c r="X7" s="279">
        <f t="shared" si="0"/>
        <v>26805.767428000003</v>
      </c>
      <c r="Y7" s="279">
        <f t="shared" si="0"/>
        <v>28825.192786</v>
      </c>
      <c r="Z7" s="279">
        <f t="shared" si="0"/>
        <v>30946.824271999998</v>
      </c>
      <c r="AA7" s="279">
        <f t="shared" si="0"/>
        <v>32018.051273999998</v>
      </c>
      <c r="AB7" s="279">
        <f t="shared" si="0"/>
        <v>32943.051273999998</v>
      </c>
      <c r="AC7" s="279">
        <f t="shared" si="0"/>
        <v>33868.351274000001</v>
      </c>
      <c r="AD7" s="279">
        <f t="shared" si="0"/>
        <v>34793.351274000001</v>
      </c>
      <c r="AE7" s="279">
        <f t="shared" si="0"/>
        <v>35718.351274000001</v>
      </c>
      <c r="AF7" s="279">
        <f t="shared" si="0"/>
        <v>36643.351274000001</v>
      </c>
      <c r="AG7" s="279">
        <f t="shared" si="0"/>
        <v>37568.151274000003</v>
      </c>
      <c r="AH7" s="279">
        <f t="shared" si="0"/>
        <v>38493.151274000003</v>
      </c>
      <c r="AI7" s="279">
        <f t="shared" si="0"/>
        <v>39218.151274000003</v>
      </c>
      <c r="AJ7" s="279">
        <f t="shared" si="0"/>
        <v>39943.151274000003</v>
      </c>
      <c r="AK7" s="279">
        <f t="shared" si="0"/>
        <v>40668.151274000003</v>
      </c>
      <c r="AL7" s="279">
        <f t="shared" si="0"/>
        <v>41393.151274000003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291.019947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398.51747720000003</v>
      </c>
      <c r="M11" s="58">
        <f>PLANEL_GerMed_Resultado!Q148+PLANEL_GerMed_Resultado!Q688</f>
        <v>218.72205194</v>
      </c>
      <c r="N11" s="58">
        <f>PLANEL_GerMed_Resultado!R148+PLANEL_GerMed_Resultado!R688</f>
        <v>207.98775548500001</v>
      </c>
      <c r="O11" s="58">
        <f>PLANEL_GerMed_Resultado!S148+PLANEL_GerMed_Resultado!S688</f>
        <v>206.63843</v>
      </c>
      <c r="P11" s="58">
        <f>PLANEL_GerMed_Resultado!T148+PLANEL_GerMed_Resultado!T688</f>
        <v>206.63843</v>
      </c>
      <c r="Q11" s="58">
        <f>PLANEL_GerMed_Resultado!U148+PLANEL_GerMed_Resultado!U688</f>
        <v>206.63843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4870.4952940000003</v>
      </c>
      <c r="D12" s="58">
        <f>PLANEL_GerMed_Resultado!H112+PLANEL_GerMed_Resultado!H676</f>
        <v>4234.5714159999998</v>
      </c>
      <c r="E12" s="58">
        <f>PLANEL_GerMed_Resultado!I112+PLANEL_GerMed_Resultado!I676</f>
        <v>4286.8066449999997</v>
      </c>
      <c r="F12" s="58">
        <f>PLANEL_GerMed_Resultado!J112+PLANEL_GerMed_Resultado!J676</f>
        <v>3986.4836449999998</v>
      </c>
      <c r="G12" s="58">
        <f>PLANEL_GerMed_Resultado!K112+PLANEL_GerMed_Resultado!K676</f>
        <v>4200.4469609999996</v>
      </c>
      <c r="H12" s="58">
        <f>PLANEL_GerMed_Resultado!L112+PLANEL_GerMed_Resultado!L676</f>
        <v>4970.6815969999998</v>
      </c>
      <c r="I12" s="58">
        <f>PLANEL_GerMed_Resultado!M112+PLANEL_GerMed_Resultado!M676</f>
        <v>5304.6038060000001</v>
      </c>
      <c r="J12" s="58">
        <f>PLANEL_GerMed_Resultado!N112+PLANEL_GerMed_Resultado!N676</f>
        <v>5302.0508697000005</v>
      </c>
      <c r="K12" s="58">
        <f>PLANEL_GerMed_Resultado!O112+PLANEL_GerMed_Resultado!O676</f>
        <v>5718.5665551000002</v>
      </c>
      <c r="L12" s="58">
        <f>PLANEL_GerMed_Resultado!P112+PLANEL_GerMed_Resultado!P676</f>
        <v>6193.9820253999997</v>
      </c>
      <c r="M12" s="58">
        <f>PLANEL_GerMed_Resultado!Q112+PLANEL_GerMed_Resultado!Q676</f>
        <v>5727.602965</v>
      </c>
      <c r="N12" s="58">
        <f>PLANEL_GerMed_Resultado!R112+PLANEL_GerMed_Resultado!R676</f>
        <v>5667.2634460000008</v>
      </c>
      <c r="O12" s="58">
        <f>PLANEL_GerMed_Resultado!S112+PLANEL_GerMed_Resultado!S676</f>
        <v>5889.4984920000006</v>
      </c>
      <c r="P12" s="58">
        <f>PLANEL_GerMed_Resultado!T112+PLANEL_GerMed_Resultado!T676</f>
        <v>5840.3301449999999</v>
      </c>
      <c r="Q12" s="58">
        <f>PLANEL_GerMed_Resultado!U112+PLANEL_GerMed_Resultado!U676</f>
        <v>5645.3174718000009</v>
      </c>
      <c r="R12" s="58">
        <f>PLANEL_GerMed_Resultado!V112+PLANEL_GerMed_Resultado!V676</f>
        <v>5557.6113924000001</v>
      </c>
      <c r="S12" s="58">
        <f>PLANEL_GerMed_Resultado!W112+PLANEL_GerMed_Resultado!W676</f>
        <v>4629.5712996000002</v>
      </c>
      <c r="T12" s="58">
        <f>PLANEL_GerMed_Resultado!X112+PLANEL_GerMed_Resultado!X676</f>
        <v>4566.0513330000003</v>
      </c>
      <c r="U12" s="58">
        <f>PLANEL_GerMed_Resultado!Y112+PLANEL_GerMed_Resultado!Y676</f>
        <v>4537.6765233000006</v>
      </c>
      <c r="V12" s="58">
        <f>PLANEL_GerMed_Resultado!Z112+PLANEL_GerMed_Resultado!Z676</f>
        <v>3773.6282292999999</v>
      </c>
      <c r="W12" s="58">
        <f>PLANEL_GerMed_Resultado!AA112+PLANEL_GerMed_Resultado!AA676</f>
        <v>3749.0558812999998</v>
      </c>
      <c r="X12" s="58">
        <f>PLANEL_GerMed_Resultado!AB112+PLANEL_GerMed_Resultado!AB676</f>
        <v>3697.7773733000004</v>
      </c>
      <c r="Y12" s="58">
        <f>PLANEL_GerMed_Resultado!AC112+PLANEL_GerMed_Resultado!AC676</f>
        <v>3259.4345757999999</v>
      </c>
      <c r="Z12" s="58">
        <f>PLANEL_GerMed_Resultado!AD112+PLANEL_GerMed_Resultado!AD676</f>
        <v>3339.7470828</v>
      </c>
      <c r="AA12" s="58">
        <f>PLANEL_GerMed_Resultado!AE112+PLANEL_GerMed_Resultado!AE676</f>
        <v>3257.9632799999999</v>
      </c>
      <c r="AB12" s="58">
        <f>PLANEL_GerMed_Resultado!AF112+PLANEL_GerMed_Resultado!AF676</f>
        <v>2289.0369383000002</v>
      </c>
      <c r="AC12" s="58">
        <f>PLANEL_GerMed_Resultado!AG112+PLANEL_GerMed_Resultado!AG676</f>
        <v>889.30140840000001</v>
      </c>
      <c r="AD12" s="58">
        <f>PLANEL_GerMed_Resultado!AH112+PLANEL_GerMed_Resultado!AH676</f>
        <v>546.8868794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1.76056294</v>
      </c>
      <c r="AJ12" s="58">
        <f>PLANEL_GerMed_Resultado!AN112+PLANEL_GerMed_Resultado!AN676</f>
        <v>285.36288259999998</v>
      </c>
      <c r="AK12" s="58">
        <f>PLANEL_GerMed_Resultado!AO112+PLANEL_GerMed_Resultado!AO676</f>
        <v>1004.3432065</v>
      </c>
      <c r="AL12" s="58">
        <f>PLANEL_GerMed_Resultado!AP112+PLANEL_GerMed_Resultado!AP676</f>
        <v>1723.7023276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1139.8501177999999</v>
      </c>
      <c r="T13" s="58">
        <f>PLANEL_GerMed_Resultado!X124+PLANEL_GerMed_Resultado!X136+PLANEL_GerMed_Resultado!X664</f>
        <v>1816.3055554</v>
      </c>
      <c r="U13" s="58">
        <f>PLANEL_GerMed_Resultado!Y124+PLANEL_GerMed_Resultado!Y136+PLANEL_GerMed_Resultado!Y664</f>
        <v>2492.732998</v>
      </c>
      <c r="V13" s="58">
        <f>PLANEL_GerMed_Resultado!Z124+PLANEL_GerMed_Resultado!Z136+PLANEL_GerMed_Resultado!Z664</f>
        <v>3457.0868549999996</v>
      </c>
      <c r="W13" s="58">
        <f>PLANEL_GerMed_Resultado!AA124+PLANEL_GerMed_Resultado!AA136+PLANEL_GerMed_Resultado!AA664</f>
        <v>3774.8163119999999</v>
      </c>
      <c r="X13" s="58">
        <f>PLANEL_GerMed_Resultado!AB124+PLANEL_GerMed_Resultado!AB136+PLANEL_GerMed_Resultado!AB664</f>
        <v>4217.4327819999999</v>
      </c>
      <c r="Y13" s="58">
        <f>PLANEL_GerMed_Resultado!AC124+PLANEL_GerMed_Resultado!AC136+PLANEL_GerMed_Resultado!AC664</f>
        <v>4687.6155440000002</v>
      </c>
      <c r="Z13" s="58">
        <f>PLANEL_GerMed_Resultado!AD124+PLANEL_GerMed_Resultado!AD136+PLANEL_GerMed_Resultado!AD664</f>
        <v>5157.7983050000003</v>
      </c>
      <c r="AA13" s="58">
        <f>PLANEL_GerMed_Resultado!AE124+PLANEL_GerMed_Resultado!AE136+PLANEL_GerMed_Resultado!AE664</f>
        <v>5006.4841470000001</v>
      </c>
      <c r="AB13" s="58">
        <f>PLANEL_GerMed_Resultado!AF124+PLANEL_GerMed_Resultado!AF136+PLANEL_GerMed_Resultado!AF664</f>
        <v>6111.4284289999996</v>
      </c>
      <c r="AC13" s="58">
        <f>PLANEL_GerMed_Resultado!AG124+PLANEL_GerMed_Resultado!AG136+PLANEL_GerMed_Resultado!AG664</f>
        <v>7423.5577017000005</v>
      </c>
      <c r="AD13" s="58">
        <f>PLANEL_GerMed_Resultado!AH124+PLANEL_GerMed_Resultado!AH136+PLANEL_GerMed_Resultado!AH664</f>
        <v>7494.4166013000004</v>
      </c>
      <c r="AE13" s="58">
        <f>PLANEL_GerMed_Resultado!AI124+PLANEL_GerMed_Resultado!AI136+PLANEL_GerMed_Resultado!AI664</f>
        <v>7533.6925080000001</v>
      </c>
      <c r="AF13" s="58">
        <f>PLANEL_GerMed_Resultado!AJ124+PLANEL_GerMed_Resultado!AJ136+PLANEL_GerMed_Resultado!AJ664</f>
        <v>8000.9128850000006</v>
      </c>
      <c r="AG13" s="58">
        <f>PLANEL_GerMed_Resultado!AK124+PLANEL_GerMed_Resultado!AK136+PLANEL_GerMed_Resultado!AK664</f>
        <v>8366.25965</v>
      </c>
      <c r="AH13" s="58">
        <f>PLANEL_GerMed_Resultado!AL124+PLANEL_GerMed_Resultado!AL136+PLANEL_GerMed_Resultado!AL664</f>
        <v>8713.0709270000007</v>
      </c>
      <c r="AI13" s="58">
        <f>PLANEL_GerMed_Resultado!AM124+PLANEL_GerMed_Resultado!AM136+PLANEL_GerMed_Resultado!AM664</f>
        <v>9507.7452109999995</v>
      </c>
      <c r="AJ13" s="58">
        <f>PLANEL_GerMed_Resultado!AN124+PLANEL_GerMed_Resultado!AN136+PLANEL_GerMed_Resultado!AN664</f>
        <v>10596.793097000002</v>
      </c>
      <c r="AK13" s="58">
        <f>PLANEL_GerMed_Resultado!AO124+PLANEL_GerMed_Resultado!AO136+PLANEL_GerMed_Resultado!AO664</f>
        <v>11919.227510000001</v>
      </c>
      <c r="AL13" s="58">
        <f>PLANEL_GerMed_Resultado!AP124+PLANEL_GerMed_Resultado!AP136+PLANEL_GerMed_Resultado!AP664</f>
        <v>13356.617358000001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36.834936620000001</v>
      </c>
      <c r="S14" s="58">
        <f>PLANEL_GerMed_Resultado!W724+PLANEL_GerMed_Resultado!W760</f>
        <v>349.26368352000003</v>
      </c>
      <c r="T14" s="58">
        <f>PLANEL_GerMed_Resultado!X724+PLANEL_GerMed_Resultado!X760</f>
        <v>471.07823469999994</v>
      </c>
      <c r="U14" s="58">
        <f>PLANEL_GerMed_Resultado!Y724+PLANEL_GerMed_Resultado!Y760</f>
        <v>604.72202479999999</v>
      </c>
      <c r="V14" s="58">
        <f>PLANEL_GerMed_Resultado!Z724+PLANEL_GerMed_Resultado!Z760</f>
        <v>842.38009670000008</v>
      </c>
      <c r="W14" s="58">
        <f>PLANEL_GerMed_Resultado!AA724+PLANEL_GerMed_Resultado!AA760</f>
        <v>1163.4219131</v>
      </c>
      <c r="X14" s="58">
        <f>PLANEL_GerMed_Resultado!AB724+PLANEL_GerMed_Resultado!AB760</f>
        <v>2050.9191798000002</v>
      </c>
      <c r="Y14" s="58">
        <f>PLANEL_GerMed_Resultado!AC724+PLANEL_GerMed_Resultado!AC760</f>
        <v>3152.402337</v>
      </c>
      <c r="Z14" s="58">
        <f>PLANEL_GerMed_Resultado!AD724+PLANEL_GerMed_Resultado!AD760</f>
        <v>3667.2357490000004</v>
      </c>
      <c r="AA14" s="58">
        <f>PLANEL_GerMed_Resultado!AE724+PLANEL_GerMed_Resultado!AE760</f>
        <v>4004.8325850000001</v>
      </c>
      <c r="AB14" s="58">
        <f>PLANEL_GerMed_Resultado!AF724+PLANEL_GerMed_Resultado!AF760</f>
        <v>2521.9130279999999</v>
      </c>
      <c r="AC14" s="58">
        <f>PLANEL_GerMed_Resultado!AG724+PLANEL_GerMed_Resultado!AG760</f>
        <v>2188.610048</v>
      </c>
      <c r="AD14" s="58">
        <f>PLANEL_GerMed_Resultado!AH724+PLANEL_GerMed_Resultado!AH760</f>
        <v>2235.9836260000002</v>
      </c>
      <c r="AE14" s="58">
        <f>PLANEL_GerMed_Resultado!AI724+PLANEL_GerMed_Resultado!AI760</f>
        <v>2286.6258589999998</v>
      </c>
      <c r="AF14" s="58">
        <f>PLANEL_GerMed_Resultado!AJ724+PLANEL_GerMed_Resultado!AJ760</f>
        <v>2610.4486230000002</v>
      </c>
      <c r="AG14" s="58">
        <f>PLANEL_GerMed_Resultado!AK724+PLANEL_GerMed_Resultado!AK760</f>
        <v>2831.6578440000003</v>
      </c>
      <c r="AH14" s="58">
        <f>PLANEL_GerMed_Resultado!AL724+PLANEL_GerMed_Resultado!AL760</f>
        <v>2751.995218</v>
      </c>
      <c r="AI14" s="58">
        <f>PLANEL_GerMed_Resultado!AM724+PLANEL_GerMed_Resultado!AM760</f>
        <v>2919.62248</v>
      </c>
      <c r="AJ14" s="58">
        <f>PLANEL_GerMed_Resultado!AN724+PLANEL_GerMed_Resultado!AN760</f>
        <v>3132.0821189999997</v>
      </c>
      <c r="AK14" s="58">
        <f>PLANEL_GerMed_Resultado!AO724+PLANEL_GerMed_Resultado!AO760</f>
        <v>4450.7405529999996</v>
      </c>
      <c r="AL14" s="58">
        <f>PLANEL_GerMed_Resultado!AP724+PLANEL_GerMed_Resultado!AP760</f>
        <v>5764.9517909999995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494.19053200000002</v>
      </c>
      <c r="J18" s="58">
        <f>PLANEL_GerCrit_Resultado!N148+PLANEL_GerCrit_Resultado!N688</f>
        <v>748.17707919999998</v>
      </c>
      <c r="K18" s="58">
        <f>PLANEL_GerCrit_Resultado!O148+PLANEL_GerCrit_Resultado!O688</f>
        <v>832.50314560000004</v>
      </c>
      <c r="L18" s="58">
        <f>PLANEL_GerCrit_Resultado!P148+PLANEL_GerCrit_Resultado!P688</f>
        <v>963.83869870000012</v>
      </c>
      <c r="M18" s="58">
        <f>PLANEL_GerCrit_Resultado!Q148+PLANEL_GerCrit_Resultado!Q688</f>
        <v>862.05003320000003</v>
      </c>
      <c r="N18" s="58">
        <f>PLANEL_GerCrit_Resultado!R148+PLANEL_GerCrit_Resultado!R688</f>
        <v>950.8013754000001</v>
      </c>
      <c r="O18" s="58">
        <f>PLANEL_GerCrit_Resultado!S148+PLANEL_GerCrit_Resultado!S688</f>
        <v>869.23991410000008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828.93519199999992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550.49007019999999</v>
      </c>
      <c r="V18" s="58">
        <f>PLANEL_GerCrit_Resultado!Z148+PLANEL_GerCrit_Resultado!Z688</f>
        <v>526.28574330000004</v>
      </c>
      <c r="W18" s="58">
        <f>PLANEL_GerCrit_Resultado!AA148+PLANEL_GerCrit_Resultado!AA688</f>
        <v>518.97754699999996</v>
      </c>
      <c r="X18" s="58">
        <f>PLANEL_GerCrit_Resultado!AB148+PLANEL_GerCrit_Resultado!AB688</f>
        <v>519.20605850000004</v>
      </c>
      <c r="Y18" s="58">
        <f>PLANEL_GerCrit_Resultado!AC148+PLANEL_GerCrit_Resultado!AC688</f>
        <v>608.18543739999996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0</v>
      </c>
      <c r="AJ18" s="58">
        <f>PLANEL_GerCrit_Resultado!AN148+PLANEL_GerCrit_Resultado!AN688</f>
        <v>0</v>
      </c>
      <c r="AK18" s="58">
        <f>PLANEL_GerCrit_Resultado!AO148+PLANEL_GerCrit_Resultado!AO688</f>
        <v>0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5234.267793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4793.1693670000004</v>
      </c>
      <c r="H19" s="58">
        <f>PLANEL_GerCrit_Resultado!L112+PLANEL_GerCrit_Resultado!L676</f>
        <v>5296.48729</v>
      </c>
      <c r="I19" s="58">
        <f>PLANEL_GerCrit_Resultado!M112+PLANEL_GerCrit_Resultado!M676</f>
        <v>5772.8195459999997</v>
      </c>
      <c r="J19" s="58">
        <f>PLANEL_GerCrit_Resultado!N112+PLANEL_GerCrit_Resultado!N676</f>
        <v>6063.5329490000004</v>
      </c>
      <c r="K19" s="58">
        <f>PLANEL_GerCrit_Resultado!O112+PLANEL_GerCrit_Resultado!O676</f>
        <v>7215.2517841999997</v>
      </c>
      <c r="L19" s="58">
        <f>PLANEL_GerCrit_Resultado!P112+PLANEL_GerCrit_Resultado!P676</f>
        <v>8143.5113978999998</v>
      </c>
      <c r="M19" s="58">
        <f>PLANEL_GerCrit_Resultado!Q112+PLANEL_GerCrit_Resultado!Q676</f>
        <v>8410.6375019999996</v>
      </c>
      <c r="N19" s="58">
        <f>PLANEL_GerCrit_Resultado!R112+PLANEL_GerCrit_Resultado!R676</f>
        <v>8329.2863809999999</v>
      </c>
      <c r="O19" s="58">
        <f>PLANEL_GerCrit_Resultado!S112+PLANEL_GerCrit_Resultado!S676</f>
        <v>8865.2429240000001</v>
      </c>
      <c r="P19" s="58">
        <f>PLANEL_GerCrit_Resultado!T112+PLANEL_GerCrit_Resultado!T676</f>
        <v>8865.4082269999999</v>
      </c>
      <c r="Q19" s="58">
        <f>PLANEL_GerCrit_Resultado!U112+PLANEL_GerCrit_Resultado!U676</f>
        <v>8853.7533279999989</v>
      </c>
      <c r="R19" s="58">
        <f>PLANEL_GerCrit_Resultado!V112+PLANEL_GerCrit_Resultado!V676</f>
        <v>8724.5870250000007</v>
      </c>
      <c r="S19" s="58">
        <f>PLANEL_GerCrit_Resultado!W112+PLANEL_GerCrit_Resultado!W676</f>
        <v>7559.4186069999996</v>
      </c>
      <c r="T19" s="58">
        <f>PLANEL_GerCrit_Resultado!X112+PLANEL_GerCrit_Resultado!X676</f>
        <v>7668.225289</v>
      </c>
      <c r="U19" s="58">
        <f>PLANEL_GerCrit_Resultado!Y112+PLANEL_GerCrit_Resultado!Y676</f>
        <v>7779.0758100000003</v>
      </c>
      <c r="V19" s="58">
        <f>PLANEL_GerCrit_Resultado!Z112+PLANEL_GerCrit_Resultado!Z676</f>
        <v>6966.5957890000009</v>
      </c>
      <c r="W19" s="58">
        <f>PLANEL_GerCrit_Resultado!AA112+PLANEL_GerCrit_Resultado!AA676</f>
        <v>7044.1877679999998</v>
      </c>
      <c r="X19" s="58">
        <f>PLANEL_GerCrit_Resultado!AB112+PLANEL_GerCrit_Resultado!AB676</f>
        <v>7109.2963529999997</v>
      </c>
      <c r="Y19" s="58">
        <f>PLANEL_GerCrit_Resultado!AC112+PLANEL_GerCrit_Resultado!AC676</f>
        <v>6645.897782</v>
      </c>
      <c r="Z19" s="58">
        <f>PLANEL_GerCrit_Resultado!AD112+PLANEL_GerCrit_Resultado!AD676</f>
        <v>6604.1341149999998</v>
      </c>
      <c r="AA19" s="58">
        <f>PLANEL_GerCrit_Resultado!AE112+PLANEL_GerCrit_Resultado!AE676</f>
        <v>6380.7169549999999</v>
      </c>
      <c r="AB19" s="58">
        <f>PLANEL_GerCrit_Resultado!AF112+PLANEL_GerCrit_Resultado!AF676</f>
        <v>5141.6238640000001</v>
      </c>
      <c r="AC19" s="58">
        <f>PLANEL_GerCrit_Resultado!AG112+PLANEL_GerCrit_Resultado!AG676</f>
        <v>3692.8436686</v>
      </c>
      <c r="AD19" s="58">
        <f>PLANEL_GerCrit_Resultado!AH112+PLANEL_GerCrit_Resultado!AH676</f>
        <v>3302.4290280000005</v>
      </c>
      <c r="AE19" s="58">
        <f>PLANEL_GerCrit_Resultado!AI112+PLANEL_GerCrit_Resultado!AI676</f>
        <v>2833.8665831999997</v>
      </c>
      <c r="AF19" s="58">
        <f>PLANEL_GerCrit_Resultado!AJ112+PLANEL_GerCrit_Resultado!AJ676</f>
        <v>3042.0569562000001</v>
      </c>
      <c r="AG19" s="58">
        <f>PLANEL_GerCrit_Resultado!AK112+PLANEL_GerCrit_Resultado!AK676</f>
        <v>2832.0784370000001</v>
      </c>
      <c r="AH19" s="58">
        <f>PLANEL_GerCrit_Resultado!AL112+PLANEL_GerCrit_Resultado!AL676</f>
        <v>2657.8333860000002</v>
      </c>
      <c r="AI19" s="58">
        <f>PLANEL_GerCrit_Resultado!AM112+PLANEL_GerCrit_Resultado!AM676</f>
        <v>2863.8150260000002</v>
      </c>
      <c r="AJ19" s="58">
        <f>PLANEL_GerCrit_Resultado!AN112+PLANEL_GerCrit_Resultado!AN676</f>
        <v>3356.5235999999995</v>
      </c>
      <c r="AK19" s="58">
        <f>PLANEL_GerCrit_Resultado!AO112+PLANEL_GerCrit_Resultado!AO676</f>
        <v>4810.9588350000004</v>
      </c>
      <c r="AL19" s="58">
        <f>PLANEL_GerCrit_Resultado!AP112+PLANEL_GerCrit_Resultado!AP676</f>
        <v>5162.942704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1534.9039267000001</v>
      </c>
      <c r="T20" s="58">
        <f>PLANEL_GerCrit_Resultado!X124+PLANEL_GerCrit_Resultado!X136+PLANEL_GerCrit_Resultado!X664</f>
        <v>2050.0915869999999</v>
      </c>
      <c r="U20" s="58">
        <f>PLANEL_GerCrit_Resultado!Y124+PLANEL_GerCrit_Resultado!Y136+PLANEL_GerCrit_Resultado!Y664</f>
        <v>2455.2237209999998</v>
      </c>
      <c r="V20" s="58">
        <f>PLANEL_GerCrit_Resultado!Z124+PLANEL_GerCrit_Resultado!Z136+PLANEL_GerCrit_Resultado!Z664</f>
        <v>3367.5637980000001</v>
      </c>
      <c r="W20" s="58">
        <f>PLANEL_GerCrit_Resultado!AA124+PLANEL_GerCrit_Resultado!AA136+PLANEL_GerCrit_Resultado!AA664</f>
        <v>3983.3107449999998</v>
      </c>
      <c r="X20" s="58">
        <f>PLANEL_GerCrit_Resultado!AB124+PLANEL_GerCrit_Resultado!AB136+PLANEL_GerCrit_Resultado!AB664</f>
        <v>4748.4554429999998</v>
      </c>
      <c r="Y20" s="58">
        <f>PLANEL_GerCrit_Resultado!AC124+PLANEL_GerCrit_Resultado!AC136+PLANEL_GerCrit_Resultado!AC664</f>
        <v>5453.9660450000001</v>
      </c>
      <c r="Z20" s="58">
        <f>PLANEL_GerCrit_Resultado!AD124+PLANEL_GerCrit_Resultado!AD136+PLANEL_GerCrit_Resultado!AD664</f>
        <v>5927.4233030000005</v>
      </c>
      <c r="AA20" s="58">
        <f>PLANEL_GerCrit_Resultado!AE124+PLANEL_GerCrit_Resultado!AE136+PLANEL_GerCrit_Resultado!AE664</f>
        <v>5644.0036369999998</v>
      </c>
      <c r="AB20" s="58">
        <f>PLANEL_GerCrit_Resultado!AF124+PLANEL_GerCrit_Resultado!AF136+PLANEL_GerCrit_Resultado!AF664</f>
        <v>6677.4368240000003</v>
      </c>
      <c r="AC20" s="58">
        <f>PLANEL_GerCrit_Resultado!AG124+PLANEL_GerCrit_Resultado!AG136+PLANEL_GerCrit_Resultado!AG664</f>
        <v>8037.3394648000003</v>
      </c>
      <c r="AD20" s="58">
        <f>PLANEL_GerCrit_Resultado!AH124+PLANEL_GerCrit_Resultado!AH136+PLANEL_GerCrit_Resultado!AH664</f>
        <v>8523.6674080000012</v>
      </c>
      <c r="AE20" s="58">
        <f>PLANEL_GerCrit_Resultado!AI124+PLANEL_GerCrit_Resultado!AI136+PLANEL_GerCrit_Resultado!AI664</f>
        <v>9002.7508679999992</v>
      </c>
      <c r="AF20" s="58">
        <f>PLANEL_GerCrit_Resultado!AJ124+PLANEL_GerCrit_Resultado!AJ136+PLANEL_GerCrit_Resultado!AJ664</f>
        <v>9783.5752709999997</v>
      </c>
      <c r="AG20" s="58">
        <f>PLANEL_GerCrit_Resultado!AK124+PLANEL_GerCrit_Resultado!AK136+PLANEL_GerCrit_Resultado!AK664</f>
        <v>10531.757815000001</v>
      </c>
      <c r="AH20" s="58">
        <f>PLANEL_GerCrit_Resultado!AL124+PLANEL_GerCrit_Resultado!AL136+PLANEL_GerCrit_Resultado!AL664</f>
        <v>10998.330991000001</v>
      </c>
      <c r="AI20" s="58">
        <f>PLANEL_GerCrit_Resultado!AM124+PLANEL_GerCrit_Resultado!AM136+PLANEL_GerCrit_Resultado!AM664</f>
        <v>11462.310502</v>
      </c>
      <c r="AJ20" s="58">
        <f>PLANEL_GerCrit_Resultado!AN124+PLANEL_GerCrit_Resultado!AN136+PLANEL_GerCrit_Resultado!AN664</f>
        <v>12078.547636000001</v>
      </c>
      <c r="AK20" s="58">
        <f>PLANEL_GerCrit_Resultado!AO124+PLANEL_GerCrit_Resultado!AO136+PLANEL_GerCrit_Resultado!AO664</f>
        <v>13400.985801000001</v>
      </c>
      <c r="AL20" s="58">
        <f>PLANEL_GerCrit_Resultado!AP124+PLANEL_GerCrit_Resultado!AP136+PLANEL_GerCrit_Resultado!AP664</f>
        <v>14725.693341999999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110.5048099</v>
      </c>
      <c r="S21" s="58">
        <f>PLANEL_GerCrit_Resultado!W724+PLANEL_GerCrit_Resultado!W760</f>
        <v>918.61859030000005</v>
      </c>
      <c r="T21" s="58">
        <f>PLANEL_GerCrit_Resultado!X724+PLANEL_GerCrit_Resultado!X760</f>
        <v>1193.396935</v>
      </c>
      <c r="U21" s="58">
        <f>PLANEL_GerCrit_Resultado!Y724+PLANEL_GerCrit_Resultado!Y760</f>
        <v>1641.9398144000002</v>
      </c>
      <c r="V21" s="58">
        <f>PLANEL_GerCrit_Resultado!Z724+PLANEL_GerCrit_Resultado!Z760</f>
        <v>2386.9154214999999</v>
      </c>
      <c r="W21" s="58">
        <f>PLANEL_GerCrit_Resultado!AA724+PLANEL_GerCrit_Resultado!AA760</f>
        <v>2740.7173511000001</v>
      </c>
      <c r="X21" s="58">
        <f>PLANEL_GerCrit_Resultado!AB724+PLANEL_GerCrit_Resultado!AB760</f>
        <v>3819.6531450000002</v>
      </c>
      <c r="Y21" s="58">
        <f>PLANEL_GerCrit_Resultado!AC724+PLANEL_GerCrit_Resultado!AC760</f>
        <v>5209.8937489999998</v>
      </c>
      <c r="Z21" s="58">
        <f>PLANEL_GerCrit_Resultado!AD724+PLANEL_GerCrit_Resultado!AD760</f>
        <v>6260.962708</v>
      </c>
      <c r="AA21" s="58">
        <f>PLANEL_GerCrit_Resultado!AE724+PLANEL_GerCrit_Resultado!AE760</f>
        <v>6503.4535300000007</v>
      </c>
      <c r="AB21" s="58">
        <f>PLANEL_GerCrit_Resultado!AF724+PLANEL_GerCrit_Resultado!AF760</f>
        <v>5577.4947199999997</v>
      </c>
      <c r="AC21" s="58">
        <f>PLANEL_GerCrit_Resultado!AG724+PLANEL_GerCrit_Resultado!AG760</f>
        <v>5320.3787579999998</v>
      </c>
      <c r="AD21" s="58">
        <f>PLANEL_GerCrit_Resultado!AH724+PLANEL_GerCrit_Resultado!AH760</f>
        <v>5312.7293829999999</v>
      </c>
      <c r="AE21" s="58">
        <f>PLANEL_GerCrit_Resultado!AI724+PLANEL_GerCrit_Resultado!AI760</f>
        <v>5003.549763</v>
      </c>
      <c r="AF21" s="58">
        <f>PLANEL_GerCrit_Resultado!AJ724+PLANEL_GerCrit_Resultado!AJ760</f>
        <v>5116.6885540000003</v>
      </c>
      <c r="AG21" s="58">
        <f>PLANEL_GerCrit_Resultado!AK724+PLANEL_GerCrit_Resultado!AK760</f>
        <v>5299.6234879999993</v>
      </c>
      <c r="AH21" s="58">
        <f>PLANEL_GerCrit_Resultado!AL724+PLANEL_GerCrit_Resultado!AL760</f>
        <v>5313.1864139999998</v>
      </c>
      <c r="AI21" s="58">
        <f>PLANEL_GerCrit_Resultado!AM724+PLANEL_GerCrit_Resultado!AM760</f>
        <v>5691.3527469999999</v>
      </c>
      <c r="AJ21" s="58">
        <f>PLANEL_GerCrit_Resultado!AN724+PLANEL_GerCrit_Resultado!AN760</f>
        <v>6099.4813819999999</v>
      </c>
      <c r="AK21" s="58">
        <f>PLANEL_GerCrit_Resultado!AO724+PLANEL_GerCrit_Resultado!AO760</f>
        <v>6682.658735</v>
      </c>
      <c r="AL21" s="58">
        <f>PLANEL_GerCrit_Resultado!AP724+PLANEL_GerCrit_Resultado!AP760</f>
        <v>7310.4025710000005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6.403924544494323E-2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8.7692260358675334E-2</v>
      </c>
      <c r="M25" s="35">
        <f t="shared" si="1"/>
        <v>4.812684048232007E-2</v>
      </c>
      <c r="N25" s="35">
        <f t="shared" si="1"/>
        <v>4.5761882394939495E-2</v>
      </c>
      <c r="O25" s="35">
        <f t="shared" si="1"/>
        <v>4.5465001100110009E-2</v>
      </c>
      <c r="P25" s="35">
        <f t="shared" si="1"/>
        <v>4.5465001100110009E-2</v>
      </c>
      <c r="Q25" s="35">
        <f t="shared" si="1"/>
        <v>4.5465001100110009E-2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0.72717837110693062</v>
      </c>
      <c r="D26" s="35">
        <f t="shared" si="2"/>
        <v>0.542379206393934</v>
      </c>
      <c r="E26" s="35">
        <f t="shared" si="2"/>
        <v>0.54906968324922512</v>
      </c>
      <c r="F26" s="35">
        <f t="shared" si="2"/>
        <v>0.50877857480154176</v>
      </c>
      <c r="G26" s="35">
        <f t="shared" si="2"/>
        <v>0.53608583620491612</v>
      </c>
      <c r="H26" s="35">
        <f t="shared" si="2"/>
        <v>0.54930121194372916</v>
      </c>
      <c r="I26" s="35">
        <f t="shared" si="2"/>
        <v>0.58620236332894982</v>
      </c>
      <c r="J26" s="35">
        <f t="shared" si="2"/>
        <v>0.58399040114695056</v>
      </c>
      <c r="K26" s="35">
        <f t="shared" si="2"/>
        <v>0.53450701947388091</v>
      </c>
      <c r="L26" s="35">
        <f t="shared" si="2"/>
        <v>0.49136922371142688</v>
      </c>
      <c r="M26" s="35">
        <f t="shared" si="2"/>
        <v>0.40746972262244041</v>
      </c>
      <c r="N26" s="35">
        <f t="shared" si="2"/>
        <v>0.40105606856000292</v>
      </c>
      <c r="O26" s="35">
        <f t="shared" si="2"/>
        <v>0.38076210551527789</v>
      </c>
      <c r="P26" s="35">
        <f t="shared" si="2"/>
        <v>0.37758820384981107</v>
      </c>
      <c r="Q26" s="35">
        <f t="shared" si="2"/>
        <v>0.3649802719053169</v>
      </c>
      <c r="R26" s="35">
        <f t="shared" si="2"/>
        <v>0.35930991078442942</v>
      </c>
      <c r="S26" s="35">
        <f t="shared" si="2"/>
        <v>0.32734337721718698</v>
      </c>
      <c r="T26" s="35">
        <f t="shared" si="2"/>
        <v>0.32285206710617009</v>
      </c>
      <c r="U26" s="35">
        <f t="shared" si="2"/>
        <v>0.32084576772464951</v>
      </c>
      <c r="V26" s="35">
        <f t="shared" si="2"/>
        <v>0.28819391807856676</v>
      </c>
      <c r="W26" s="35">
        <f t="shared" si="2"/>
        <v>0.28631731529307625</v>
      </c>
      <c r="X26" s="35">
        <f t="shared" si="2"/>
        <v>0.28240114940821259</v>
      </c>
      <c r="Y26" s="35">
        <f t="shared" si="2"/>
        <v>0.26068679527721256</v>
      </c>
      <c r="Z26" s="35">
        <f t="shared" si="2"/>
        <v>0.26711012103621179</v>
      </c>
      <c r="AA26" s="35">
        <f t="shared" si="2"/>
        <v>0.26115395466575819</v>
      </c>
      <c r="AB26" s="35">
        <f t="shared" si="2"/>
        <v>0.18348612229080871</v>
      </c>
      <c r="AC26" s="35">
        <f t="shared" si="2"/>
        <v>7.89678756967815E-2</v>
      </c>
      <c r="AD26" s="35">
        <f t="shared" si="2"/>
        <v>4.8562270007375299E-2</v>
      </c>
      <c r="AE26" s="35">
        <f t="shared" si="2"/>
        <v>1.2773600398322179E-2</v>
      </c>
      <c r="AF26" s="35">
        <f t="shared" si="2"/>
        <v>1.2773600398322179E-2</v>
      </c>
      <c r="AG26" s="35">
        <f t="shared" si="2"/>
        <v>0</v>
      </c>
      <c r="AH26" s="35">
        <f t="shared" si="2"/>
        <v>0</v>
      </c>
      <c r="AI26" s="35">
        <f t="shared" si="2"/>
        <v>1.615438530649416E-4</v>
      </c>
      <c r="AJ26" s="35">
        <f t="shared" si="2"/>
        <v>2.6184022467792358E-2</v>
      </c>
      <c r="AK26" s="35">
        <f t="shared" si="2"/>
        <v>9.2155450788716634E-2</v>
      </c>
      <c r="AL26" s="35">
        <f t="shared" si="2"/>
        <v>0.15816163637836897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0.52770838787037033</v>
      </c>
      <c r="T27" s="35">
        <f t="shared" si="3"/>
        <v>0.62956865005199303</v>
      </c>
      <c r="U27" s="35">
        <f t="shared" si="3"/>
        <v>0.6905077556786704</v>
      </c>
      <c r="V27" s="35">
        <f t="shared" si="3"/>
        <v>0.71060367009249736</v>
      </c>
      <c r="W27" s="35">
        <f t="shared" si="3"/>
        <v>0.6752801989266547</v>
      </c>
      <c r="X27" s="35">
        <f t="shared" si="3"/>
        <v>0.6678436709422011</v>
      </c>
      <c r="Y27" s="35">
        <f t="shared" si="3"/>
        <v>0.66585448068181818</v>
      </c>
      <c r="Z27" s="35">
        <f t="shared" si="3"/>
        <v>0.66423674243399877</v>
      </c>
      <c r="AA27" s="35">
        <f t="shared" si="3"/>
        <v>0.58775348051185727</v>
      </c>
      <c r="AB27" s="35">
        <f t="shared" si="3"/>
        <v>0.661195329330304</v>
      </c>
      <c r="AC27" s="35">
        <f t="shared" si="3"/>
        <v>0.66424102556370801</v>
      </c>
      <c r="AD27" s="35">
        <f t="shared" si="3"/>
        <v>0.62972998918578271</v>
      </c>
      <c r="AE27" s="35">
        <f t="shared" si="3"/>
        <v>0.59668085759543799</v>
      </c>
      <c r="AF27" s="35">
        <f t="shared" si="3"/>
        <v>0.59927442775822037</v>
      </c>
      <c r="AG27" s="35">
        <f t="shared" si="3"/>
        <v>0.59436343066211994</v>
      </c>
      <c r="AH27" s="35">
        <f t="shared" si="3"/>
        <v>0.58868123282210671</v>
      </c>
      <c r="AI27" s="35">
        <f t="shared" si="3"/>
        <v>0.61237570597707069</v>
      </c>
      <c r="AJ27" s="35">
        <f t="shared" si="3"/>
        <v>0.65207021703279811</v>
      </c>
      <c r="AK27" s="35">
        <f t="shared" si="3"/>
        <v>0.70212226142789824</v>
      </c>
      <c r="AL27" s="35">
        <f t="shared" si="3"/>
        <v>0.75456851917970746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0.23686789004412734</v>
      </c>
      <c r="S28" s="35">
        <f t="shared" si="4"/>
        <v>0.23686788999787198</v>
      </c>
      <c r="T28" s="35">
        <f t="shared" si="4"/>
        <v>0.23686788998035269</v>
      </c>
      <c r="U28" s="35">
        <f t="shared" si="4"/>
        <v>0.23686789001716871</v>
      </c>
      <c r="V28" s="35">
        <f t="shared" si="4"/>
        <v>0.24598552484255626</v>
      </c>
      <c r="W28" s="35">
        <f t="shared" si="4"/>
        <v>0.29889082314817123</v>
      </c>
      <c r="X28" s="35">
        <f t="shared" si="4"/>
        <v>0.39397505520310849</v>
      </c>
      <c r="Y28" s="35">
        <f t="shared" si="4"/>
        <v>0.44456802568023046</v>
      </c>
      <c r="Z28" s="35">
        <f t="shared" si="4"/>
        <v>0.43207159241031595</v>
      </c>
      <c r="AA28" s="35">
        <f t="shared" si="4"/>
        <v>0.45335373066955142</v>
      </c>
      <c r="AB28" s="35">
        <f t="shared" si="4"/>
        <v>0.27916438767769175</v>
      </c>
      <c r="AC28" s="35">
        <f t="shared" si="4"/>
        <v>0.23686788993719021</v>
      </c>
      <c r="AD28" s="35">
        <f t="shared" si="4"/>
        <v>0.23686788993852098</v>
      </c>
      <c r="AE28" s="35">
        <f t="shared" si="4"/>
        <v>0.23720696934946342</v>
      </c>
      <c r="AF28" s="35">
        <f t="shared" si="4"/>
        <v>0.26529510053446048</v>
      </c>
      <c r="AG28" s="35">
        <f t="shared" si="4"/>
        <v>0.27220171550911554</v>
      </c>
      <c r="AH28" s="35">
        <f t="shared" si="4"/>
        <v>0.25955382348398726</v>
      </c>
      <c r="AI28" s="35">
        <f t="shared" si="4"/>
        <v>0.27536355181769839</v>
      </c>
      <c r="AJ28" s="35">
        <f t="shared" si="4"/>
        <v>0.29540163592401952</v>
      </c>
      <c r="AK28" s="35">
        <f t="shared" si="4"/>
        <v>0.41977061599181376</v>
      </c>
      <c r="AL28" s="35">
        <f t="shared" si="4"/>
        <v>0.54372015974735255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0.10874714637795969</v>
      </c>
      <c r="J32" s="35">
        <f t="shared" si="5"/>
        <v>0.16463715324355252</v>
      </c>
      <c r="K32" s="35">
        <f t="shared" si="5"/>
        <v>0.18319319285274185</v>
      </c>
      <c r="L32" s="35">
        <f t="shared" si="5"/>
        <v>0.21208905241500717</v>
      </c>
      <c r="M32" s="35">
        <f t="shared" si="5"/>
        <v>0.1896824945981033</v>
      </c>
      <c r="N32" s="35">
        <f t="shared" si="5"/>
        <v>0.20919722231023105</v>
      </c>
      <c r="O32" s="35">
        <f t="shared" si="5"/>
        <v>0.19125190629262928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0.1823839806380638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0.25125060255591053</v>
      </c>
      <c r="V32" s="35">
        <f t="shared" si="5"/>
        <v>0.24020344285714287</v>
      </c>
      <c r="W32" s="35">
        <f t="shared" si="5"/>
        <v>0.2368678900045641</v>
      </c>
      <c r="X32" s="35">
        <f t="shared" si="5"/>
        <v>0.2369721855317207</v>
      </c>
      <c r="Y32" s="35">
        <f t="shared" si="5"/>
        <v>0.27758349493382017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</v>
      </c>
      <c r="AJ32" s="35">
        <f t="shared" si="5"/>
        <v>0</v>
      </c>
      <c r="AK32" s="35">
        <f t="shared" si="5"/>
        <v>0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0.67042393024566438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0.61173256847129698</v>
      </c>
      <c r="H33" s="35">
        <f t="shared" si="6"/>
        <v>0.58530542153363319</v>
      </c>
      <c r="I33" s="35">
        <f t="shared" si="6"/>
        <v>0.63794405476787741</v>
      </c>
      <c r="J33" s="35">
        <f t="shared" si="6"/>
        <v>0.66786327145416868</v>
      </c>
      <c r="K33" s="35">
        <f t="shared" si="6"/>
        <v>0.67440025201541143</v>
      </c>
      <c r="L33" s="35">
        <f t="shared" si="6"/>
        <v>0.64602558700723212</v>
      </c>
      <c r="M33" s="35">
        <f t="shared" si="6"/>
        <v>0.59834456944028669</v>
      </c>
      <c r="N33" s="35">
        <f t="shared" si="6"/>
        <v>0.58943983841654535</v>
      </c>
      <c r="O33" s="35">
        <f t="shared" si="6"/>
        <v>0.57314702877194634</v>
      </c>
      <c r="P33" s="35">
        <f t="shared" si="6"/>
        <v>0.57316512692250687</v>
      </c>
      <c r="Q33" s="35">
        <f t="shared" si="6"/>
        <v>0.57241161603010826</v>
      </c>
      <c r="R33" s="35">
        <f t="shared" si="6"/>
        <v>0.56406077435903534</v>
      </c>
      <c r="S33" s="35">
        <f t="shared" si="6"/>
        <v>0.53450426756093472</v>
      </c>
      <c r="T33" s="35">
        <f t="shared" si="6"/>
        <v>0.54219766819022286</v>
      </c>
      <c r="U33" s="35">
        <f t="shared" si="6"/>
        <v>0.55003558266700381</v>
      </c>
      <c r="V33" s="35">
        <f t="shared" si="6"/>
        <v>0.53204248381245123</v>
      </c>
      <c r="W33" s="35">
        <f t="shared" si="6"/>
        <v>0.53796822293689794</v>
      </c>
      <c r="X33" s="35">
        <f t="shared" si="6"/>
        <v>0.54294059887632173</v>
      </c>
      <c r="Y33" s="35">
        <f t="shared" si="6"/>
        <v>0.53153323198833913</v>
      </c>
      <c r="Z33" s="35">
        <f t="shared" si="6"/>
        <v>0.52819300954911974</v>
      </c>
      <c r="AA33" s="35">
        <f t="shared" si="6"/>
        <v>0.51146968924741987</v>
      </c>
      <c r="AB33" s="35">
        <f t="shared" si="6"/>
        <v>0.4121456536144375</v>
      </c>
      <c r="AC33" s="35">
        <f t="shared" si="6"/>
        <v>0.32791584162035314</v>
      </c>
      <c r="AD33" s="35">
        <f t="shared" si="6"/>
        <v>0.29324793879472616</v>
      </c>
      <c r="AE33" s="35">
        <f t="shared" si="6"/>
        <v>0.25164069456049282</v>
      </c>
      <c r="AF33" s="35">
        <f t="shared" si="6"/>
        <v>0.27012751055003398</v>
      </c>
      <c r="AG33" s="35">
        <f t="shared" si="6"/>
        <v>0.25986282711092251</v>
      </c>
      <c r="AH33" s="35">
        <f t="shared" si="6"/>
        <v>0.24387463590428651</v>
      </c>
      <c r="AI33" s="35">
        <f t="shared" si="6"/>
        <v>0.26277487913344122</v>
      </c>
      <c r="AJ33" s="35">
        <f t="shared" si="6"/>
        <v>0.30798430600124338</v>
      </c>
      <c r="AK33" s="35">
        <f t="shared" si="6"/>
        <v>0.44143882021208658</v>
      </c>
      <c r="AL33" s="35">
        <f t="shared" si="6"/>
        <v>0.47373577996461075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0.71060366976851852</v>
      </c>
      <c r="T34" s="35">
        <f t="shared" si="7"/>
        <v>0.71060366967071054</v>
      </c>
      <c r="U34" s="35">
        <f t="shared" si="7"/>
        <v>0.68011737423822716</v>
      </c>
      <c r="V34" s="35">
        <f t="shared" si="7"/>
        <v>0.69220221952723537</v>
      </c>
      <c r="W34" s="35">
        <f t="shared" si="7"/>
        <v>0.71257795080500885</v>
      </c>
      <c r="X34" s="35">
        <f t="shared" si="7"/>
        <v>0.75193277007125892</v>
      </c>
      <c r="Y34" s="35">
        <f t="shared" si="7"/>
        <v>0.77471108593750004</v>
      </c>
      <c r="Z34" s="35">
        <f t="shared" si="7"/>
        <v>0.76335135904700591</v>
      </c>
      <c r="AA34" s="35">
        <f t="shared" si="7"/>
        <v>0.6625972806996947</v>
      </c>
      <c r="AB34" s="35">
        <f t="shared" si="7"/>
        <v>0.72243176717515967</v>
      </c>
      <c r="AC34" s="35">
        <f t="shared" si="7"/>
        <v>0.71916065361488912</v>
      </c>
      <c r="AD34" s="35">
        <f t="shared" si="7"/>
        <v>0.71621438601798182</v>
      </c>
      <c r="AE34" s="35">
        <f t="shared" si="7"/>
        <v>0.71303269982575634</v>
      </c>
      <c r="AF34" s="35">
        <f t="shared" si="7"/>
        <v>0.73279718904950941</v>
      </c>
      <c r="AG34" s="35">
        <f t="shared" si="7"/>
        <v>0.74820672172492186</v>
      </c>
      <c r="AH34" s="35">
        <f t="shared" si="7"/>
        <v>0.74308026423890283</v>
      </c>
      <c r="AI34" s="35">
        <f t="shared" si="7"/>
        <v>0.73826552247842325</v>
      </c>
      <c r="AJ34" s="35">
        <f t="shared" si="7"/>
        <v>0.74324950070764884</v>
      </c>
      <c r="AK34" s="35">
        <f t="shared" si="7"/>
        <v>0.78940774039820927</v>
      </c>
      <c r="AL34" s="35">
        <f t="shared" si="7"/>
        <v>0.83191307508050383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0.71060367038960293</v>
      </c>
      <c r="S35" s="35">
        <f t="shared" si="8"/>
        <v>0.62299992087416844</v>
      </c>
      <c r="T35" s="35">
        <f t="shared" si="8"/>
        <v>0.60006468794400902</v>
      </c>
      <c r="U35" s="35">
        <f t="shared" si="8"/>
        <v>0.64314313589080585</v>
      </c>
      <c r="V35" s="35">
        <f t="shared" si="8"/>
        <v>0.69700915894451809</v>
      </c>
      <c r="W35" s="35">
        <f t="shared" si="8"/>
        <v>0.70410850600537345</v>
      </c>
      <c r="X35" s="35">
        <f t="shared" si="8"/>
        <v>0.73374322766090205</v>
      </c>
      <c r="Y35" s="35">
        <f t="shared" si="8"/>
        <v>0.73472606932555506</v>
      </c>
      <c r="Z35" s="35">
        <f t="shared" si="8"/>
        <v>0.73766300080512326</v>
      </c>
      <c r="AA35" s="35">
        <f t="shared" si="8"/>
        <v>0.73620179058285495</v>
      </c>
      <c r="AB35" s="35">
        <f t="shared" si="8"/>
        <v>0.61740348735149109</v>
      </c>
      <c r="AC35" s="35">
        <f t="shared" si="8"/>
        <v>0.57581152532207902</v>
      </c>
      <c r="AD35" s="35">
        <f t="shared" si="8"/>
        <v>0.56280152686842189</v>
      </c>
      <c r="AE35" s="35">
        <f t="shared" si="8"/>
        <v>0.519051628231611</v>
      </c>
      <c r="AF35" s="35">
        <f t="shared" si="8"/>
        <v>0.51999966303759471</v>
      </c>
      <c r="AG35" s="35">
        <f t="shared" si="8"/>
        <v>0.5094424130523596</v>
      </c>
      <c r="AH35" s="35">
        <f t="shared" si="8"/>
        <v>0.50111200761427899</v>
      </c>
      <c r="AI35" s="35">
        <f t="shared" si="8"/>
        <v>0.53677868210596003</v>
      </c>
      <c r="AJ35" s="35">
        <f t="shared" si="8"/>
        <v>0.57527124451838152</v>
      </c>
      <c r="AK35" s="35">
        <f t="shared" si="8"/>
        <v>0.63027348825426477</v>
      </c>
      <c r="AL35" s="35">
        <f t="shared" si="8"/>
        <v>0.68947901002865075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28.962095780821919</v>
      </c>
      <c r="D39" s="1">
        <f>Planel_ConsumoMed_Combustível!H40/365</f>
        <v>20.845266778082191</v>
      </c>
      <c r="E39" s="1">
        <f>Planel_ConsumoMed_Combustível!I40/365</f>
        <v>21.614954243835616</v>
      </c>
      <c r="F39" s="1">
        <f>Planel_ConsumoMed_Combustível!J40/365</f>
        <v>19.668502449315071</v>
      </c>
      <c r="G39" s="1">
        <f>Planel_ConsumoMed_Combustível!K40/365</f>
        <v>20.685978906849314</v>
      </c>
      <c r="H39" s="1">
        <f>Planel_ConsumoMed_Combustível!L40/365</f>
        <v>23.848990301369863</v>
      </c>
      <c r="I39" s="1">
        <f>Planel_ConsumoMed_Combustível!M40/365</f>
        <v>26.924706786301368</v>
      </c>
      <c r="J39" s="1">
        <f>Planel_ConsumoMed_Combustível!N40/365</f>
        <v>26.783723742465749</v>
      </c>
      <c r="K39" s="1">
        <f>Planel_ConsumoMed_Combustível!O40/365</f>
        <v>28.620095726027397</v>
      </c>
      <c r="L39" s="1">
        <f>Planel_ConsumoMed_Combustível!P40/365</f>
        <v>30.489048794520549</v>
      </c>
      <c r="M39" s="1">
        <f>Planel_ConsumoMed_Combustível!Q40/365</f>
        <v>26.486427030136987</v>
      </c>
      <c r="N39" s="1">
        <f>Planel_ConsumoMed_Combustível!R40/365</f>
        <v>25.997588142465755</v>
      </c>
      <c r="O39" s="1">
        <f>Planel_ConsumoMed_Combustível!S40/365</f>
        <v>26.908113178082193</v>
      </c>
      <c r="P39" s="1">
        <f>Planel_ConsumoMed_Combustível!T40/365</f>
        <v>26.544356115068492</v>
      </c>
      <c r="Q39" s="1">
        <f>Planel_ConsumoMed_Combustível!U40/365</f>
        <v>25.71355106849315</v>
      </c>
      <c r="R39" s="1">
        <f>Planel_ConsumoMed_Combustível!V40/365</f>
        <v>25.040493282191782</v>
      </c>
      <c r="S39" s="1">
        <f>Planel_ConsumoMed_Combustível!W40/365</f>
        <v>25.994623238356162</v>
      </c>
      <c r="T39" s="1">
        <f>Planel_ConsumoMed_Combustível!X40/365</f>
        <v>29.130444191780821</v>
      </c>
      <c r="U39" s="1">
        <f>Planel_ConsumoMed_Combustível!Y40/365</f>
        <v>32.466955041095886</v>
      </c>
      <c r="V39" s="1">
        <f>Planel_ConsumoMed_Combustível!Z40/365</f>
        <v>34.288373068493151</v>
      </c>
      <c r="W39" s="1">
        <f>Planel_ConsumoMed_Combustível!AA40/365</f>
        <v>36.910634000000002</v>
      </c>
      <c r="X39" s="1">
        <f>Planel_ConsumoMed_Combustível!AB40/365</f>
        <v>42.365531232876712</v>
      </c>
      <c r="Y39" s="1">
        <f>Planel_ConsumoMed_Combustível!AC40/365</f>
        <v>47.147327835616437</v>
      </c>
      <c r="Z39" s="1">
        <f>Planel_ConsumoMed_Combustível!AD40/365</f>
        <v>51.691508630136987</v>
      </c>
      <c r="AA39" s="1">
        <f>Planel_ConsumoMed_Combustível!AE40/365</f>
        <v>52.170646438356165</v>
      </c>
      <c r="AB39" s="1">
        <f>Planel_ConsumoMed_Combustível!AF40/365</f>
        <v>46.391663808219171</v>
      </c>
      <c r="AC39" s="1">
        <f>Planel_ConsumoMed_Combustível!AG40/365</f>
        <v>44.795158876712328</v>
      </c>
      <c r="AD39" s="1">
        <f>Planel_ConsumoMed_Combustível!AH40/365</f>
        <v>43.838905863013693</v>
      </c>
      <c r="AE39" s="1">
        <f>Planel_ConsumoMed_Combustível!AI40/365</f>
        <v>42.503294410958908</v>
      </c>
      <c r="AF39" s="1">
        <f>Planel_ConsumoMed_Combustível!AJ40/365</f>
        <v>45.877504739726021</v>
      </c>
      <c r="AG39" s="1">
        <f>Planel_ConsumoMed_Combustível!AK40/365</f>
        <v>47.764941041095888</v>
      </c>
      <c r="AH39" s="1">
        <f>Planel_ConsumoMed_Combustível!AL40/365</f>
        <v>48.904468931506848</v>
      </c>
      <c r="AI39" s="1">
        <f>Planel_ConsumoMed_Combustível!AM40/365</f>
        <v>53.016695150684932</v>
      </c>
      <c r="AJ39" s="1">
        <f>Planel_ConsumoMed_Combustível!AN40/365</f>
        <v>59.778012904109588</v>
      </c>
      <c r="AK39" s="1">
        <f>Planel_ConsumoMed_Combustível!AO40/365</f>
        <v>74.110472191780815</v>
      </c>
      <c r="AL39" s="1">
        <f>Planel_ConsumoMed_Combustível!AP40/365</f>
        <v>88.915922383561636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28.899580657534244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24.187802578082195</v>
      </c>
      <c r="H40" s="1">
        <f>Planel_ConsumoCrit_Combustível!L40/365</f>
        <v>26.665201057534247</v>
      </c>
      <c r="I40" s="1">
        <f>Planel_ConsumoCrit_Combustível!M40/365</f>
        <v>30.188694547945204</v>
      </c>
      <c r="J40" s="1">
        <f>Planel_ConsumoCrit_Combustível!N40/365</f>
        <v>32.144257397260276</v>
      </c>
      <c r="K40" s="1">
        <f>Planel_ConsumoCrit_Combustível!O40/365</f>
        <v>37.7690822739726</v>
      </c>
      <c r="L40" s="1">
        <f>Planel_ConsumoCrit_Combustível!P40/365</f>
        <v>42.181073013698629</v>
      </c>
      <c r="M40" s="1">
        <f>Planel_ConsumoCrit_Combustível!Q40/365</f>
        <v>41.991626356164382</v>
      </c>
      <c r="N40" s="1">
        <f>Planel_ConsumoCrit_Combustível!R40/365</f>
        <v>42.21610764383562</v>
      </c>
      <c r="O40" s="1">
        <f>Planel_ConsumoCrit_Combustível!S40/365</f>
        <v>43.884871315068494</v>
      </c>
      <c r="P40" s="1">
        <f>Planel_ConsumoCrit_Combustível!T40/365</f>
        <v>43.482580164383563</v>
      </c>
      <c r="Q40" s="1">
        <f>Planel_ConsumoCrit_Combustível!U40/365</f>
        <v>43.433231890410958</v>
      </c>
      <c r="R40" s="1">
        <f>Planel_ConsumoCrit_Combustível!V40/365</f>
        <v>43.353630931506849</v>
      </c>
      <c r="S40" s="1">
        <f>Planel_ConsumoCrit_Combustível!W40/365</f>
        <v>46.089242520547948</v>
      </c>
      <c r="T40" s="1">
        <f>Planel_ConsumoCrit_Combustível!X40/365</f>
        <v>49.925816219178081</v>
      </c>
      <c r="U40" s="1">
        <f>Planel_ConsumoCrit_Combustível!Y40/365</f>
        <v>54.236994493150689</v>
      </c>
      <c r="V40" s="1">
        <f>Planel_ConsumoCrit_Combustível!Z40/365</f>
        <v>57.65503972602739</v>
      </c>
      <c r="W40" s="1">
        <f>Planel_ConsumoCrit_Combustível!AA40/365</f>
        <v>62.077148136986303</v>
      </c>
      <c r="X40" s="1">
        <f>Planel_ConsumoCrit_Combustível!AB40/365</f>
        <v>70.222364027397262</v>
      </c>
      <c r="Y40" s="1">
        <f>Planel_ConsumoCrit_Combustível!AC40/365</f>
        <v>77.721984684931513</v>
      </c>
      <c r="Z40" s="1">
        <f>Planel_ConsumoCrit_Combustível!AD40/365</f>
        <v>83.448781068493162</v>
      </c>
      <c r="AA40" s="1">
        <f>Planel_ConsumoCrit_Combustível!AE40/365</f>
        <v>82.320856849315064</v>
      </c>
      <c r="AB40" s="1">
        <f>Planel_ConsumoCrit_Combustível!AF40/365</f>
        <v>74.007395342465756</v>
      </c>
      <c r="AC40" s="1">
        <f>Planel_ConsumoCrit_Combustível!AG40/365</f>
        <v>72.730444904109589</v>
      </c>
      <c r="AD40" s="1">
        <f>Planel_ConsumoCrit_Combustível!AH40/365</f>
        <v>73.106936465753421</v>
      </c>
      <c r="AE40" s="1">
        <f>Planel_ConsumoCrit_Combustível!AI40/365</f>
        <v>71.833002219178084</v>
      </c>
      <c r="AF40" s="1">
        <f>Planel_ConsumoCrit_Combustível!AJ40/365</f>
        <v>76.534260301369869</v>
      </c>
      <c r="AG40" s="1">
        <f>Planel_ConsumoCrit_Combustível!AK40/365</f>
        <v>79.609360794520541</v>
      </c>
      <c r="AH40" s="1">
        <f>Planel_ConsumoCrit_Combustível!AL40/365</f>
        <v>80.914145178082194</v>
      </c>
      <c r="AI40" s="1">
        <f>Planel_ConsumoCrit_Combustível!AM40/365</f>
        <v>85.384953917808218</v>
      </c>
      <c r="AJ40" s="1">
        <f>Planel_ConsumoCrit_Combustível!AN40/365</f>
        <v>91.856064876712324</v>
      </c>
      <c r="AK40" s="1">
        <f>Planel_ConsumoCrit_Combustível!AO40/365</f>
        <v>106.18842857534246</v>
      </c>
      <c r="AL40" s="1">
        <f>Planel_ConsumoCrit_Combustível!AP40/365</f>
        <v>122.97541468493152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109701.6594</v>
      </c>
      <c r="AN4" s="1">
        <f>HLOOKUP(AN$2,PLANEL_Pot_anual!$C$3:$AL$23,2,TRUE)</f>
        <v>109701.6594</v>
      </c>
      <c r="AO4" s="1">
        <f>HLOOKUP(AO$2,PLANEL_Pot_anual!$C$3:$AL$23,2,TRUE)</f>
        <v>109701.6594</v>
      </c>
      <c r="AP4" s="1">
        <f>HLOOKUP(AP$2,PLANEL_Pot_anual!$C$3:$AL$23,2,TRUE)</f>
        <v>109701.6594</v>
      </c>
      <c r="AQ4" s="1">
        <f>HLOOKUP(AQ$2,PLANEL_Pot_anual!$C$3:$AL$23,2,TRUE)</f>
        <v>110441.571</v>
      </c>
      <c r="AR4" s="1">
        <f>HLOOKUP(AR$2,PLANEL_Pot_anual!$C$3:$AL$23,2,TRUE)</f>
        <v>110441.571</v>
      </c>
      <c r="AS4" s="1">
        <f>HLOOKUP(AS$2,PLANEL_Pot_anual!$C$3:$AL$23,2,TRUE)</f>
        <v>110441.571</v>
      </c>
      <c r="AT4" s="1">
        <f>HLOOKUP(AT$2,PLANEL_Pot_anual!$C$3:$AL$23,2,TRUE)</f>
        <v>110441.571</v>
      </c>
      <c r="AU4" s="1">
        <f>HLOOKUP(AU$2,PLANEL_Pot_anual!$C$3:$AL$23,2,TRUE)</f>
        <v>112022.571</v>
      </c>
      <c r="AV4" s="1">
        <f>HLOOKUP(AV$2,PLANEL_Pot_anual!$C$3:$AL$23,2,TRUE)</f>
        <v>112022.571</v>
      </c>
      <c r="AW4" s="1">
        <f>HLOOKUP(AW$2,PLANEL_Pot_anual!$C$3:$AL$23,2,TRUE)</f>
        <v>112022.571</v>
      </c>
      <c r="AX4" s="1">
        <f>HLOOKUP(AX$2,PLANEL_Pot_anual!$C$3:$AL$23,2,TRUE)</f>
        <v>112022.571</v>
      </c>
      <c r="AY4" s="1">
        <f>HLOOKUP(AY$2,PLANEL_Pot_anual!$C$3:$AL$23,2,TRUE)</f>
        <v>112022.571</v>
      </c>
      <c r="AZ4" s="1">
        <f>HLOOKUP(AZ$2,PLANEL_Pot_anual!$C$3:$AL$23,2,TRUE)</f>
        <v>112022.571</v>
      </c>
      <c r="BA4" s="1">
        <f>HLOOKUP(BA$2,PLANEL_Pot_anual!$C$3:$AL$23,2,TRUE)</f>
        <v>112022.571</v>
      </c>
      <c r="BB4" s="1">
        <f>HLOOKUP(BB$2,PLANEL_Pot_anual!$C$3:$AL$23,2,TRUE)</f>
        <v>112022.571</v>
      </c>
      <c r="BC4" s="1">
        <f>HLOOKUP(BC$2,PLANEL_Pot_anual!$C$3:$AL$23,2,TRUE)</f>
        <v>117606.18429999999</v>
      </c>
      <c r="BD4" s="1">
        <f>HLOOKUP(BD$2,PLANEL_Pot_anual!$C$3:$AL$23,2,TRUE)</f>
        <v>117606.18429999999</v>
      </c>
      <c r="BE4" s="1">
        <f>HLOOKUP(BE$2,PLANEL_Pot_anual!$C$3:$AL$23,2,TRUE)</f>
        <v>117606.18429999999</v>
      </c>
      <c r="BF4" s="1">
        <f>HLOOKUP(BF$2,PLANEL_Pot_anual!$C$3:$AL$23,2,TRUE)</f>
        <v>117606.18429999999</v>
      </c>
      <c r="BG4" s="1">
        <f>HLOOKUP(BG$2,PLANEL_Pot_anual!$C$3:$AL$23,2,TRUE)</f>
        <v>122414.4526</v>
      </c>
      <c r="BH4" s="1">
        <f>HLOOKUP(BH$2,PLANEL_Pot_anual!$C$3:$AL$23,2,TRUE)</f>
        <v>122414.4526</v>
      </c>
      <c r="BI4" s="1">
        <f>HLOOKUP(BI$2,PLANEL_Pot_anual!$C$3:$AL$23,2,TRUE)</f>
        <v>122414.4526</v>
      </c>
      <c r="BJ4" s="1">
        <f>HLOOKUP(BJ$2,PLANEL_Pot_anual!$C$3:$AL$23,2,TRUE)</f>
        <v>122414.4526</v>
      </c>
      <c r="BK4" s="1">
        <f>HLOOKUP(BK$2,PLANEL_Pot_anual!$C$3:$AL$23,2,TRUE)</f>
        <v>122415.5631</v>
      </c>
      <c r="BL4" s="1">
        <f>HLOOKUP(BL$2,PLANEL_Pot_anual!$C$3:$AL$23,2,TRUE)</f>
        <v>122415.5631</v>
      </c>
      <c r="BM4" s="1">
        <f>HLOOKUP(BM$2,PLANEL_Pot_anual!$C$3:$AL$23,2,TRUE)</f>
        <v>122415.5631</v>
      </c>
      <c r="BN4" s="1">
        <f>HLOOKUP(BN$2,PLANEL_Pot_anual!$C$3:$AL$23,2,TRUE)</f>
        <v>122415.5631</v>
      </c>
      <c r="BO4" s="1">
        <f>HLOOKUP(BO$2,PLANEL_Pot_anual!$C$3:$AL$23,2,TRUE)</f>
        <v>122733.73540000001</v>
      </c>
      <c r="BP4" s="1">
        <f>HLOOKUP(BP$2,PLANEL_Pot_anual!$C$3:$AL$23,2,TRUE)</f>
        <v>122733.73540000001</v>
      </c>
      <c r="BQ4" s="1">
        <f>HLOOKUP(BQ$2,PLANEL_Pot_anual!$C$3:$AL$23,2,TRUE)</f>
        <v>122733.73540000001</v>
      </c>
      <c r="BR4" s="1">
        <f>HLOOKUP(BR$2,PLANEL_Pot_anual!$C$3:$AL$23,2,TRUE)</f>
        <v>122733.73540000001</v>
      </c>
      <c r="BS4" s="1">
        <f>HLOOKUP(BS$2,PLANEL_Pot_anual!$C$3:$AL$23,2,TRUE)</f>
        <v>122733.73540000001</v>
      </c>
      <c r="BT4" s="1">
        <f>HLOOKUP(BT$2,PLANEL_Pot_anual!$C$3:$AL$23,2,TRUE)</f>
        <v>122733.73540000001</v>
      </c>
      <c r="BU4" s="1">
        <f>HLOOKUP(BU$2,PLANEL_Pot_anual!$C$3:$AL$23,2,TRUE)</f>
        <v>122733.73540000001</v>
      </c>
      <c r="BV4" s="1">
        <f>HLOOKUP(BV$2,PLANEL_Pot_anual!$C$3:$AL$23,2,TRUE)</f>
        <v>122733.73540000001</v>
      </c>
      <c r="BW4" s="1">
        <f>HLOOKUP(BW$2,PLANEL_Pot_anual!$C$3:$AL$23,2,TRUE)</f>
        <v>122761.93550000001</v>
      </c>
      <c r="BX4" s="1">
        <f>HLOOKUP(BX$2,PLANEL_Pot_anual!$C$3:$AL$23,2,TRUE)</f>
        <v>122761.93550000001</v>
      </c>
      <c r="BY4" s="1">
        <f>HLOOKUP(BY$2,PLANEL_Pot_anual!$C$3:$AL$23,2,TRUE)</f>
        <v>122761.93550000001</v>
      </c>
      <c r="BZ4" s="1">
        <f>HLOOKUP(BZ$2,PLANEL_Pot_anual!$C$3:$AL$23,2,TRUE)</f>
        <v>122761.93550000001</v>
      </c>
      <c r="CA4" s="1">
        <f>HLOOKUP(CA$2,PLANEL_Pot_anual!$C$3:$AL$23,2,TRUE)</f>
        <v>123639.82799999999</v>
      </c>
      <c r="CB4" s="1">
        <f>HLOOKUP(CB$2,PLANEL_Pot_anual!$C$3:$AL$23,2,TRUE)</f>
        <v>123639.82799999999</v>
      </c>
      <c r="CC4" s="1">
        <f>HLOOKUP(CC$2,PLANEL_Pot_anual!$C$3:$AL$23,2,TRUE)</f>
        <v>123639.82799999999</v>
      </c>
      <c r="CD4" s="1">
        <f>HLOOKUP(CD$2,PLANEL_Pot_anual!$C$3:$AL$23,2,TRUE)</f>
        <v>123639.82799999999</v>
      </c>
      <c r="CE4" s="1">
        <f>HLOOKUP(CE$2,PLANEL_Pot_anual!$C$3:$AL$23,2,TRUE)</f>
        <v>124778.0389</v>
      </c>
      <c r="CF4" s="1">
        <f>HLOOKUP(CF$2,PLANEL_Pot_anual!$C$3:$AL$23,2,TRUE)</f>
        <v>124778.0389</v>
      </c>
      <c r="CG4" s="1">
        <f>HLOOKUP(CG$2,PLANEL_Pot_anual!$C$3:$AL$23,2,TRUE)</f>
        <v>124778.0389</v>
      </c>
      <c r="CH4" s="1">
        <f>HLOOKUP(CH$2,PLANEL_Pot_anual!$C$3:$AL$23,2,TRUE)</f>
        <v>124778.0389</v>
      </c>
      <c r="CI4" s="1">
        <f>HLOOKUP(CI$2,PLANEL_Pot_anual!$C$3:$AL$23,2,TRUE)</f>
        <v>124895.3986</v>
      </c>
      <c r="CJ4" s="1">
        <f>HLOOKUP(CJ$2,PLANEL_Pot_anual!$C$3:$AL$23,2,TRUE)</f>
        <v>124895.3986</v>
      </c>
      <c r="CK4" s="1">
        <f>HLOOKUP(CK$2,PLANEL_Pot_anual!$C$3:$AL$23,2,TRUE)</f>
        <v>124895.3986</v>
      </c>
      <c r="CL4" s="1">
        <f>HLOOKUP(CL$2,PLANEL_Pot_anual!$C$3:$AL$23,2,TRUE)</f>
        <v>124895.3986</v>
      </c>
      <c r="CM4" s="1">
        <f>HLOOKUP(CM$2,PLANEL_Pot_anual!$C$3:$AL$23,2,TRUE)</f>
        <v>125568.8083</v>
      </c>
      <c r="CN4" s="1">
        <f>HLOOKUP(CN$2,PLANEL_Pot_anual!$C$3:$AL$23,2,TRUE)</f>
        <v>125568.8083</v>
      </c>
      <c r="CO4" s="1">
        <f>HLOOKUP(CO$2,PLANEL_Pot_anual!$C$3:$AL$23,2,TRUE)</f>
        <v>125568.8083</v>
      </c>
      <c r="CP4" s="1">
        <f>HLOOKUP(CP$2,PLANEL_Pot_anual!$C$3:$AL$23,2,TRUE)</f>
        <v>125568.8083</v>
      </c>
      <c r="CQ4" s="1">
        <f>HLOOKUP(CQ$2,PLANEL_Pot_anual!$C$3:$AL$23,2,TRUE)</f>
        <v>127458.01089999999</v>
      </c>
      <c r="CR4" s="1">
        <f>HLOOKUP(CR$2,PLANEL_Pot_anual!$C$3:$AL$23,2,TRUE)</f>
        <v>127458.01089999999</v>
      </c>
      <c r="CS4" s="1">
        <f>HLOOKUP(CS$2,PLANEL_Pot_anual!$C$3:$AL$23,2,TRUE)</f>
        <v>127458.01089999999</v>
      </c>
      <c r="CT4" s="1">
        <f>HLOOKUP(CT$2,PLANEL_Pot_anual!$C$3:$AL$23,2,TRUE)</f>
        <v>127458.01089999999</v>
      </c>
      <c r="CU4" s="1">
        <f>HLOOKUP(CU$2,PLANEL_Pot_anual!$C$3:$AL$23,2,TRUE)</f>
        <v>132660.4381</v>
      </c>
      <c r="CV4" s="1">
        <f>HLOOKUP(CV$2,PLANEL_Pot_anual!$C$3:$AL$23,2,TRUE)</f>
        <v>132660.4381</v>
      </c>
      <c r="CW4" s="1">
        <f>HLOOKUP(CW$2,PLANEL_Pot_anual!$C$3:$AL$23,2,TRUE)</f>
        <v>132660.4381</v>
      </c>
      <c r="CX4" s="1">
        <f>HLOOKUP(CX$2,PLANEL_Pot_anual!$C$3:$AL$23,2,TRUE)</f>
        <v>132660.4381</v>
      </c>
      <c r="CY4" s="1">
        <f>HLOOKUP(CY$2,PLANEL_Pot_anual!$C$3:$AL$23,2,TRUE)</f>
        <v>132660.4381</v>
      </c>
      <c r="CZ4" s="1">
        <f>HLOOKUP(CZ$2,PLANEL_Pot_anual!$C$3:$AL$23,2,TRUE)</f>
        <v>132660.4381</v>
      </c>
      <c r="DA4" s="1">
        <f>HLOOKUP(DA$2,PLANEL_Pot_anual!$C$3:$AL$23,2,TRUE)</f>
        <v>132660.4381</v>
      </c>
      <c r="DB4" s="1">
        <f>HLOOKUP(DB$2,PLANEL_Pot_anual!$C$3:$AL$23,2,TRUE)</f>
        <v>132660.4381</v>
      </c>
      <c r="DC4" s="1">
        <f>HLOOKUP(DC$2,PLANEL_Pot_anual!$C$3:$AL$23,2,TRUE)</f>
        <v>132660.4381</v>
      </c>
      <c r="DD4" s="1">
        <f>HLOOKUP(DD$2,PLANEL_Pot_anual!$C$3:$AL$23,2,TRUE)</f>
        <v>132660.4381</v>
      </c>
      <c r="DE4" s="1">
        <f>HLOOKUP(DE$2,PLANEL_Pot_anual!$C$3:$AL$23,2,TRUE)</f>
        <v>132660.4381</v>
      </c>
      <c r="DF4" s="1">
        <f>HLOOKUP(DF$2,PLANEL_Pot_anual!$C$3:$AL$23,2,TRUE)</f>
        <v>132660.4381</v>
      </c>
      <c r="DG4" s="1">
        <f>HLOOKUP(DG$2,PLANEL_Pot_anual!$C$3:$AL$23,2,TRUE)</f>
        <v>132660.4381</v>
      </c>
      <c r="DH4" s="1">
        <f>HLOOKUP(DH$2,PLANEL_Pot_anual!$C$3:$AL$23,2,TRUE)</f>
        <v>132660.4381</v>
      </c>
      <c r="DI4" s="1">
        <f>HLOOKUP(DI$2,PLANEL_Pot_anual!$C$3:$AL$23,2,TRUE)</f>
        <v>132660.4381</v>
      </c>
      <c r="DJ4" s="1">
        <f>HLOOKUP(DJ$2,PLANEL_Pot_anual!$C$3:$AL$23,2,TRUE)</f>
        <v>132660.4381</v>
      </c>
      <c r="DK4" s="1">
        <f>HLOOKUP(DK$2,PLANEL_Pot_anual!$C$3:$AL$23,2,TRUE)</f>
        <v>132660.4381</v>
      </c>
      <c r="DL4" s="1">
        <f>HLOOKUP(DL$2,PLANEL_Pot_anual!$C$3:$AL$23,2,TRUE)</f>
        <v>132660.4381</v>
      </c>
      <c r="DM4" s="1">
        <f>HLOOKUP(DM$2,PLANEL_Pot_anual!$C$3:$AL$23,2,TRUE)</f>
        <v>132660.4381</v>
      </c>
      <c r="DN4" s="1">
        <f>HLOOKUP(DN$2,PLANEL_Pot_anual!$C$3:$AL$23,2,TRUE)</f>
        <v>132660.4381</v>
      </c>
      <c r="DO4" s="1">
        <f>HLOOKUP(DO$2,PLANEL_Pot_anual!$C$3:$AL$23,2,TRUE)</f>
        <v>132684.50949999999</v>
      </c>
      <c r="DP4" s="1">
        <f>HLOOKUP(DP$2,PLANEL_Pot_anual!$C$3:$AL$23,2,TRUE)</f>
        <v>132684.50949999999</v>
      </c>
      <c r="DQ4" s="1">
        <f>HLOOKUP(DQ$2,PLANEL_Pot_anual!$C$3:$AL$23,2,TRUE)</f>
        <v>132684.50949999999</v>
      </c>
      <c r="DR4" s="1">
        <f>HLOOKUP(DR$2,PLANEL_Pot_anual!$C$3:$AL$23,2,TRUE)</f>
        <v>132684.50949999999</v>
      </c>
      <c r="DS4" s="1">
        <f>HLOOKUP(DS$2,PLANEL_Pot_anual!$C$3:$AL$23,2,TRUE)</f>
        <v>132708.02110000001</v>
      </c>
      <c r="DT4" s="1">
        <f>HLOOKUP(DT$2,PLANEL_Pot_anual!$C$3:$AL$23,2,TRUE)</f>
        <v>132708.02110000001</v>
      </c>
      <c r="DU4" s="1">
        <f>HLOOKUP(DU$2,PLANEL_Pot_anual!$C$3:$AL$23,2,TRUE)</f>
        <v>132708.02110000001</v>
      </c>
      <c r="DV4" s="1">
        <f>HLOOKUP(DV$2,PLANEL_Pot_anual!$C$3:$AL$23,2,TRUE)</f>
        <v>132708.02110000001</v>
      </c>
      <c r="DW4" s="1">
        <f>HLOOKUP(DW$2,PLANEL_Pot_anual!$C$3:$AL$23,2,TRUE)</f>
        <v>134183.3719</v>
      </c>
      <c r="DX4" s="1">
        <f>HLOOKUP(DX$2,PLANEL_Pot_anual!$C$3:$AL$23,2,TRUE)</f>
        <v>134183.3719</v>
      </c>
      <c r="DY4" s="1">
        <f>HLOOKUP(DY$2,PLANEL_Pot_anual!$C$3:$AL$23,2,TRUE)</f>
        <v>134183.3719</v>
      </c>
      <c r="DZ4" s="1">
        <f>HLOOKUP(DZ$2,PLANEL_Pot_anual!$C$3:$AL$23,2,TRUE)</f>
        <v>134183.3719</v>
      </c>
      <c r="EA4" s="1">
        <f>HLOOKUP(EA$2,PLANEL_Pot_anual!$C$3:$AL$23,2,TRUE)</f>
        <v>137314.78959999999</v>
      </c>
      <c r="EB4" s="1">
        <f>HLOOKUP(EB$2,PLANEL_Pot_anual!$C$3:$AL$23,2,TRUE)</f>
        <v>137314.78959999999</v>
      </c>
      <c r="EC4" s="1">
        <f>HLOOKUP(EC$2,PLANEL_Pot_anual!$C$3:$AL$23,2,TRUE)</f>
        <v>137314.78959999999</v>
      </c>
      <c r="ED4" s="1">
        <f>HLOOKUP(ED$2,PLANEL_Pot_anual!$C$3:$AL$23,2,TRUE)</f>
        <v>137314.78959999999</v>
      </c>
      <c r="EE4" s="1">
        <f>HLOOKUP(EE$2,PLANEL_Pot_anual!$C$3:$AL$23,2,TRUE)</f>
        <v>139389.72829999999</v>
      </c>
      <c r="EF4" s="1">
        <f>HLOOKUP(EF$2,PLANEL_Pot_anual!$C$3:$AL$23,2,TRUE)</f>
        <v>139389.72829999999</v>
      </c>
      <c r="EG4" s="1">
        <f>HLOOKUP(EG$2,PLANEL_Pot_anual!$C$3:$AL$23,2,TRUE)</f>
        <v>139389.72829999999</v>
      </c>
      <c r="EH4" s="1">
        <f>HLOOKUP(EH$2,PLANEL_Pot_anual!$C$3:$AL$23,2,TRUE)</f>
        <v>139389.72829999999</v>
      </c>
      <c r="EI4" s="1">
        <f>HLOOKUP(EI$2,PLANEL_Pot_anual!$C$3:$AL$23,2,TRUE)</f>
        <v>139389.72829999999</v>
      </c>
      <c r="EJ4" s="1">
        <f>HLOOKUP(EJ$2,PLANEL_Pot_anual!$C$3:$AL$23,2,TRUE)</f>
        <v>139389.72829999999</v>
      </c>
      <c r="EK4" s="1">
        <f>HLOOKUP(EK$2,PLANEL_Pot_anual!$C$3:$AL$23,2,TRUE)</f>
        <v>139389.72829999999</v>
      </c>
      <c r="EL4" s="1">
        <f>HLOOKUP(EL$2,PLANEL_Pot_anual!$C$3:$AL$23,2,TRUE)</f>
        <v>139389.72829999999</v>
      </c>
      <c r="EM4" s="1">
        <f>HLOOKUP(EM$2,PLANEL_Pot_anual!$C$3:$AL$23,2,TRUE)</f>
        <v>139389.72829999999</v>
      </c>
      <c r="EN4" s="1">
        <f>HLOOKUP(EN$2,PLANEL_Pot_anual!$C$3:$AL$23,2,TRUE)</f>
        <v>139389.72829999999</v>
      </c>
      <c r="EO4" s="1">
        <f>HLOOKUP(EO$2,PLANEL_Pot_anual!$C$3:$AL$23,2,TRUE)</f>
        <v>139389.72829999999</v>
      </c>
      <c r="EP4" s="1">
        <f>HLOOKUP(EP$2,PLANEL_Pot_anual!$C$3:$AL$23,2,TRUE)</f>
        <v>139389.72829999999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9230.4489740000008</v>
      </c>
      <c r="AB5" s="1">
        <f>HLOOKUP(AB$2,PLANEL_Pot_anual!$C$3:$AL$23,3,TRUE)</f>
        <v>9230.4489740000008</v>
      </c>
      <c r="AC5" s="1">
        <f>HLOOKUP(AC$2,PLANEL_Pot_anual!$C$3:$AL$23,3,TRUE)</f>
        <v>9230.4489740000008</v>
      </c>
      <c r="AD5" s="1">
        <f>HLOOKUP(AD$2,PLANEL_Pot_anual!$C$3:$AL$23,3,TRUE)</f>
        <v>9230.4489740000008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11347.711600000001</v>
      </c>
      <c r="AJ5" s="1">
        <f>HLOOKUP(AJ$2,PLANEL_Pot_anual!$C$3:$AL$23,3,TRUE)</f>
        <v>11347.711600000001</v>
      </c>
      <c r="AK5" s="1">
        <f>HLOOKUP(AK$2,PLANEL_Pot_anual!$C$3:$AL$23,3,TRUE)</f>
        <v>11347.711600000001</v>
      </c>
      <c r="AL5" s="1">
        <f>HLOOKUP(AL$2,PLANEL_Pot_anual!$C$3:$AL$23,3,TRUE)</f>
        <v>11347.711600000001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14278.29948</v>
      </c>
      <c r="AZ5" s="1">
        <f>HLOOKUP(AZ$2,PLANEL_Pot_anual!$C$3:$AL$23,3,TRUE)</f>
        <v>14278.29948</v>
      </c>
      <c r="BA5" s="1">
        <f>HLOOKUP(BA$2,PLANEL_Pot_anual!$C$3:$AL$23,3,TRUE)</f>
        <v>14278.29948</v>
      </c>
      <c r="BB5" s="1">
        <f>HLOOKUP(BB$2,PLANEL_Pot_anual!$C$3:$AL$23,3,TRUE)</f>
        <v>14278.29948</v>
      </c>
      <c r="BC5" s="1">
        <f>HLOOKUP(BC$2,PLANEL_Pot_anual!$C$3:$AL$23,3,TRUE)</f>
        <v>14278.29948</v>
      </c>
      <c r="BD5" s="1">
        <f>HLOOKUP(BD$2,PLANEL_Pot_anual!$C$3:$AL$23,3,TRUE)</f>
        <v>14278.29948</v>
      </c>
      <c r="BE5" s="1">
        <f>HLOOKUP(BE$2,PLANEL_Pot_anual!$C$3:$AL$23,3,TRUE)</f>
        <v>14278.29948</v>
      </c>
      <c r="BF5" s="1">
        <f>HLOOKUP(BF$2,PLANEL_Pot_anual!$C$3:$AL$23,3,TRUE)</f>
        <v>14278.29948</v>
      </c>
      <c r="BG5" s="1">
        <f>HLOOKUP(BG$2,PLANEL_Pot_anual!$C$3:$AL$23,3,TRUE)</f>
        <v>15509.325999999999</v>
      </c>
      <c r="BH5" s="1">
        <f>HLOOKUP(BH$2,PLANEL_Pot_anual!$C$3:$AL$23,3,TRUE)</f>
        <v>15509.325999999999</v>
      </c>
      <c r="BI5" s="1">
        <f>HLOOKUP(BI$2,PLANEL_Pot_anual!$C$3:$AL$23,3,TRUE)</f>
        <v>15509.325999999999</v>
      </c>
      <c r="BJ5" s="1">
        <f>HLOOKUP(BJ$2,PLANEL_Pot_anual!$C$3:$AL$23,3,TRUE)</f>
        <v>15509.325999999999</v>
      </c>
      <c r="BK5" s="1">
        <f>HLOOKUP(BK$2,PLANEL_Pot_anual!$C$3:$AL$23,3,TRUE)</f>
        <v>15509.325999999999</v>
      </c>
      <c r="BL5" s="1">
        <f>HLOOKUP(BL$2,PLANEL_Pot_anual!$C$3:$AL$23,3,TRUE)</f>
        <v>15509.325999999999</v>
      </c>
      <c r="BM5" s="1">
        <f>HLOOKUP(BM$2,PLANEL_Pot_anual!$C$3:$AL$23,3,TRUE)</f>
        <v>15509.325999999999</v>
      </c>
      <c r="BN5" s="1">
        <f>HLOOKUP(BN$2,PLANEL_Pot_anual!$C$3:$AL$23,3,TRUE)</f>
        <v>15509.325999999999</v>
      </c>
      <c r="BO5" s="1">
        <f>HLOOKUP(BO$2,PLANEL_Pot_anual!$C$3:$AL$23,3,TRUE)</f>
        <v>15509.325999999999</v>
      </c>
      <c r="BP5" s="1">
        <f>HLOOKUP(BP$2,PLANEL_Pot_anual!$C$3:$AL$23,3,TRUE)</f>
        <v>15509.325999999999</v>
      </c>
      <c r="BQ5" s="1">
        <f>HLOOKUP(BQ$2,PLANEL_Pot_anual!$C$3:$AL$23,3,TRUE)</f>
        <v>15509.325999999999</v>
      </c>
      <c r="BR5" s="1">
        <f>HLOOKUP(BR$2,PLANEL_Pot_anual!$C$3:$AL$23,3,TRUE)</f>
        <v>15509.325999999999</v>
      </c>
      <c r="BS5" s="1">
        <f>HLOOKUP(BS$2,PLANEL_Pot_anual!$C$3:$AL$23,3,TRUE)</f>
        <v>15509.325999999999</v>
      </c>
      <c r="BT5" s="1">
        <f>HLOOKUP(BT$2,PLANEL_Pot_anual!$C$3:$AL$23,3,TRUE)</f>
        <v>15509.325999999999</v>
      </c>
      <c r="BU5" s="1">
        <f>HLOOKUP(BU$2,PLANEL_Pot_anual!$C$3:$AL$23,3,TRUE)</f>
        <v>15509.325999999999</v>
      </c>
      <c r="BV5" s="1">
        <f>HLOOKUP(BV$2,PLANEL_Pot_anual!$C$3:$AL$23,3,TRUE)</f>
        <v>15509.325999999999</v>
      </c>
      <c r="BW5" s="1">
        <f>HLOOKUP(BW$2,PLANEL_Pot_anual!$C$3:$AL$23,3,TRUE)</f>
        <v>15509.325999999999</v>
      </c>
      <c r="BX5" s="1">
        <f>HLOOKUP(BX$2,PLANEL_Pot_anual!$C$3:$AL$23,3,TRUE)</f>
        <v>15509.325999999999</v>
      </c>
      <c r="BY5" s="1">
        <f>HLOOKUP(BY$2,PLANEL_Pot_anual!$C$3:$AL$23,3,TRUE)</f>
        <v>15509.325999999999</v>
      </c>
      <c r="BZ5" s="1">
        <f>HLOOKUP(BZ$2,PLANEL_Pot_anual!$C$3:$AL$23,3,TRUE)</f>
        <v>15509.325999999999</v>
      </c>
      <c r="CA5" s="1">
        <f>HLOOKUP(CA$2,PLANEL_Pot_anual!$C$3:$AL$23,3,TRUE)</f>
        <v>15509.325999999999</v>
      </c>
      <c r="CB5" s="1">
        <f>HLOOKUP(CB$2,PLANEL_Pot_anual!$C$3:$AL$23,3,TRUE)</f>
        <v>15509.325999999999</v>
      </c>
      <c r="CC5" s="1">
        <f>HLOOKUP(CC$2,PLANEL_Pot_anual!$C$3:$AL$23,3,TRUE)</f>
        <v>15509.325999999999</v>
      </c>
      <c r="CD5" s="1">
        <f>HLOOKUP(CD$2,PLANEL_Pot_anual!$C$3:$AL$23,3,TRUE)</f>
        <v>15509.325999999999</v>
      </c>
      <c r="CE5" s="1">
        <f>HLOOKUP(CE$2,PLANEL_Pot_anual!$C$3:$AL$23,3,TRUE)</f>
        <v>15509.325999999999</v>
      </c>
      <c r="CF5" s="1">
        <f>HLOOKUP(CF$2,PLANEL_Pot_anual!$C$3:$AL$23,3,TRUE)</f>
        <v>15509.325999999999</v>
      </c>
      <c r="CG5" s="1">
        <f>HLOOKUP(CG$2,PLANEL_Pot_anual!$C$3:$AL$23,3,TRUE)</f>
        <v>15509.325999999999</v>
      </c>
      <c r="CH5" s="1">
        <f>HLOOKUP(CH$2,PLANEL_Pot_anual!$C$3:$AL$23,3,TRUE)</f>
        <v>15509.325999999999</v>
      </c>
      <c r="CI5" s="1">
        <f>HLOOKUP(CI$2,PLANEL_Pot_anual!$C$3:$AL$23,3,TRUE)</f>
        <v>15509.325999999999</v>
      </c>
      <c r="CJ5" s="1">
        <f>HLOOKUP(CJ$2,PLANEL_Pot_anual!$C$3:$AL$23,3,TRUE)</f>
        <v>15509.325999999999</v>
      </c>
      <c r="CK5" s="1">
        <f>HLOOKUP(CK$2,PLANEL_Pot_anual!$C$3:$AL$23,3,TRUE)</f>
        <v>15509.325999999999</v>
      </c>
      <c r="CL5" s="1">
        <f>HLOOKUP(CL$2,PLANEL_Pot_anual!$C$3:$AL$23,3,TRUE)</f>
        <v>15509.325999999999</v>
      </c>
      <c r="CM5" s="1">
        <f>HLOOKUP(CM$2,PLANEL_Pot_anual!$C$3:$AL$23,3,TRUE)</f>
        <v>15509.325999999999</v>
      </c>
      <c r="CN5" s="1">
        <f>HLOOKUP(CN$2,PLANEL_Pot_anual!$C$3:$AL$23,3,TRUE)</f>
        <v>15509.325999999999</v>
      </c>
      <c r="CO5" s="1">
        <f>HLOOKUP(CO$2,PLANEL_Pot_anual!$C$3:$AL$23,3,TRUE)</f>
        <v>15509.325999999999</v>
      </c>
      <c r="CP5" s="1">
        <f>HLOOKUP(CP$2,PLANEL_Pot_anual!$C$3:$AL$23,3,TRUE)</f>
        <v>15509.325999999999</v>
      </c>
      <c r="CQ5" s="1">
        <f>HLOOKUP(CQ$2,PLANEL_Pot_anual!$C$3:$AL$23,3,TRUE)</f>
        <v>15509.325999999999</v>
      </c>
      <c r="CR5" s="1">
        <f>HLOOKUP(CR$2,PLANEL_Pot_anual!$C$3:$AL$23,3,TRUE)</f>
        <v>15509.325999999999</v>
      </c>
      <c r="CS5" s="1">
        <f>HLOOKUP(CS$2,PLANEL_Pot_anual!$C$3:$AL$23,3,TRUE)</f>
        <v>15509.325999999999</v>
      </c>
      <c r="CT5" s="1">
        <f>HLOOKUP(CT$2,PLANEL_Pot_anual!$C$3:$AL$23,3,TRUE)</f>
        <v>15509.325999999999</v>
      </c>
      <c r="CU5" s="1">
        <f>HLOOKUP(CU$2,PLANEL_Pot_anual!$C$3:$AL$23,3,TRUE)</f>
        <v>15509.325999999999</v>
      </c>
      <c r="CV5" s="1">
        <f>HLOOKUP(CV$2,PLANEL_Pot_anual!$C$3:$AL$23,3,TRUE)</f>
        <v>15509.325999999999</v>
      </c>
      <c r="CW5" s="1">
        <f>HLOOKUP(CW$2,PLANEL_Pot_anual!$C$3:$AL$23,3,TRUE)</f>
        <v>15509.325999999999</v>
      </c>
      <c r="CX5" s="1">
        <f>HLOOKUP(CX$2,PLANEL_Pot_anual!$C$3:$AL$23,3,TRUE)</f>
        <v>15509.325999999999</v>
      </c>
      <c r="CY5" s="1">
        <f>HLOOKUP(CY$2,PLANEL_Pot_anual!$C$3:$AL$23,3,TRUE)</f>
        <v>15509.325999999999</v>
      </c>
      <c r="CZ5" s="1">
        <f>HLOOKUP(CZ$2,PLANEL_Pot_anual!$C$3:$AL$23,3,TRUE)</f>
        <v>15509.325999999999</v>
      </c>
      <c r="DA5" s="1">
        <f>HLOOKUP(DA$2,PLANEL_Pot_anual!$C$3:$AL$23,3,TRUE)</f>
        <v>15509.325999999999</v>
      </c>
      <c r="DB5" s="1">
        <f>HLOOKUP(DB$2,PLANEL_Pot_anual!$C$3:$AL$23,3,TRUE)</f>
        <v>15509.325999999999</v>
      </c>
      <c r="DC5" s="1">
        <f>HLOOKUP(DC$2,PLANEL_Pot_anual!$C$3:$AL$23,3,TRUE)</f>
        <v>15509.325999999999</v>
      </c>
      <c r="DD5" s="1">
        <f>HLOOKUP(DD$2,PLANEL_Pot_anual!$C$3:$AL$23,3,TRUE)</f>
        <v>15509.325999999999</v>
      </c>
      <c r="DE5" s="1">
        <f>HLOOKUP(DE$2,PLANEL_Pot_anual!$C$3:$AL$23,3,TRUE)</f>
        <v>15509.325999999999</v>
      </c>
      <c r="DF5" s="1">
        <f>HLOOKUP(DF$2,PLANEL_Pot_anual!$C$3:$AL$23,3,TRUE)</f>
        <v>15509.325999999999</v>
      </c>
      <c r="DG5" s="1">
        <f>HLOOKUP(DG$2,PLANEL_Pot_anual!$C$3:$AL$23,3,TRUE)</f>
        <v>15509.325999999999</v>
      </c>
      <c r="DH5" s="1">
        <f>HLOOKUP(DH$2,PLANEL_Pot_anual!$C$3:$AL$23,3,TRUE)</f>
        <v>15509.325999999999</v>
      </c>
      <c r="DI5" s="1">
        <f>HLOOKUP(DI$2,PLANEL_Pot_anual!$C$3:$AL$23,3,TRUE)</f>
        <v>15509.325999999999</v>
      </c>
      <c r="DJ5" s="1">
        <f>HLOOKUP(DJ$2,PLANEL_Pot_anual!$C$3:$AL$23,3,TRUE)</f>
        <v>15509.325999999999</v>
      </c>
      <c r="DK5" s="1">
        <f>HLOOKUP(DK$2,PLANEL_Pot_anual!$C$3:$AL$23,3,TRUE)</f>
        <v>15509.325999999999</v>
      </c>
      <c r="DL5" s="1">
        <f>HLOOKUP(DL$2,PLANEL_Pot_anual!$C$3:$AL$23,3,TRUE)</f>
        <v>15509.325999999999</v>
      </c>
      <c r="DM5" s="1">
        <f>HLOOKUP(DM$2,PLANEL_Pot_anual!$C$3:$AL$23,3,TRUE)</f>
        <v>15509.325999999999</v>
      </c>
      <c r="DN5" s="1">
        <f>HLOOKUP(DN$2,PLANEL_Pot_anual!$C$3:$AL$23,3,TRUE)</f>
        <v>15509.325999999999</v>
      </c>
      <c r="DO5" s="1">
        <f>HLOOKUP(DO$2,PLANEL_Pot_anual!$C$3:$AL$23,3,TRUE)</f>
        <v>15509.325999999999</v>
      </c>
      <c r="DP5" s="1">
        <f>HLOOKUP(DP$2,PLANEL_Pot_anual!$C$3:$AL$23,3,TRUE)</f>
        <v>15509.325999999999</v>
      </c>
      <c r="DQ5" s="1">
        <f>HLOOKUP(DQ$2,PLANEL_Pot_anual!$C$3:$AL$23,3,TRUE)</f>
        <v>15509.325999999999</v>
      </c>
      <c r="DR5" s="1">
        <f>HLOOKUP(DR$2,PLANEL_Pot_anual!$C$3:$AL$23,3,TRUE)</f>
        <v>15509.325999999999</v>
      </c>
      <c r="DS5" s="1">
        <f>HLOOKUP(DS$2,PLANEL_Pot_anual!$C$3:$AL$23,3,TRUE)</f>
        <v>15509.325999999999</v>
      </c>
      <c r="DT5" s="1">
        <f>HLOOKUP(DT$2,PLANEL_Pot_anual!$C$3:$AL$23,3,TRUE)</f>
        <v>15509.325999999999</v>
      </c>
      <c r="DU5" s="1">
        <f>HLOOKUP(DU$2,PLANEL_Pot_anual!$C$3:$AL$23,3,TRUE)</f>
        <v>15509.325999999999</v>
      </c>
      <c r="DV5" s="1">
        <f>HLOOKUP(DV$2,PLANEL_Pot_anual!$C$3:$AL$23,3,TRUE)</f>
        <v>15509.325999999999</v>
      </c>
      <c r="DW5" s="1">
        <f>HLOOKUP(DW$2,PLANEL_Pot_anual!$C$3:$AL$23,3,TRUE)</f>
        <v>15509.325999999999</v>
      </c>
      <c r="DX5" s="1">
        <f>HLOOKUP(DX$2,PLANEL_Pot_anual!$C$3:$AL$23,3,TRUE)</f>
        <v>15509.325999999999</v>
      </c>
      <c r="DY5" s="1">
        <f>HLOOKUP(DY$2,PLANEL_Pot_anual!$C$3:$AL$23,3,TRUE)</f>
        <v>15509.325999999999</v>
      </c>
      <c r="DZ5" s="1">
        <f>HLOOKUP(DZ$2,PLANEL_Pot_anual!$C$3:$AL$23,3,TRUE)</f>
        <v>15509.325999999999</v>
      </c>
      <c r="EA5" s="1">
        <f>HLOOKUP(EA$2,PLANEL_Pot_anual!$C$3:$AL$23,3,TRUE)</f>
        <v>15509.325999999999</v>
      </c>
      <c r="EB5" s="1">
        <f>HLOOKUP(EB$2,PLANEL_Pot_anual!$C$3:$AL$23,3,TRUE)</f>
        <v>15509.325999999999</v>
      </c>
      <c r="EC5" s="1">
        <f>HLOOKUP(EC$2,PLANEL_Pot_anual!$C$3:$AL$23,3,TRUE)</f>
        <v>15509.325999999999</v>
      </c>
      <c r="ED5" s="1">
        <f>HLOOKUP(ED$2,PLANEL_Pot_anual!$C$3:$AL$23,3,TRUE)</f>
        <v>15509.325999999999</v>
      </c>
      <c r="EE5" s="1">
        <f>HLOOKUP(EE$2,PLANEL_Pot_anual!$C$3:$AL$23,3,TRUE)</f>
        <v>15509.325999999999</v>
      </c>
      <c r="EF5" s="1">
        <f>HLOOKUP(EF$2,PLANEL_Pot_anual!$C$3:$AL$23,3,TRUE)</f>
        <v>15509.325999999999</v>
      </c>
      <c r="EG5" s="1">
        <f>HLOOKUP(EG$2,PLANEL_Pot_anual!$C$3:$AL$23,3,TRUE)</f>
        <v>15509.325999999999</v>
      </c>
      <c r="EH5" s="1">
        <f>HLOOKUP(EH$2,PLANEL_Pot_anual!$C$3:$AL$23,3,TRUE)</f>
        <v>15509.325999999999</v>
      </c>
      <c r="EI5" s="1">
        <f>HLOOKUP(EI$2,PLANEL_Pot_anual!$C$3:$AL$23,3,TRUE)</f>
        <v>15509.325999999999</v>
      </c>
      <c r="EJ5" s="1">
        <f>HLOOKUP(EJ$2,PLANEL_Pot_anual!$C$3:$AL$23,3,TRUE)</f>
        <v>15509.325999999999</v>
      </c>
      <c r="EK5" s="1">
        <f>HLOOKUP(EK$2,PLANEL_Pot_anual!$C$3:$AL$23,3,TRUE)</f>
        <v>15509.325999999999</v>
      </c>
      <c r="EL5" s="1">
        <f>HLOOKUP(EL$2,PLANEL_Pot_anual!$C$3:$AL$23,3,TRUE)</f>
        <v>15509.325999999999</v>
      </c>
      <c r="EM5" s="1">
        <f>HLOOKUP(EM$2,PLANEL_Pot_anual!$C$3:$AL$23,3,TRUE)</f>
        <v>15509.325999999999</v>
      </c>
      <c r="EN5" s="1">
        <f>HLOOKUP(EN$2,PLANEL_Pot_anual!$C$3:$AL$23,3,TRUE)</f>
        <v>15509.325999999999</v>
      </c>
      <c r="EO5" s="1">
        <f>HLOOKUP(EO$2,PLANEL_Pot_anual!$C$3:$AL$23,3,TRUE)</f>
        <v>15509.325999999999</v>
      </c>
      <c r="EP5" s="1">
        <f>HLOOKUP(EP$2,PLANEL_Pot_anual!$C$3:$AL$23,3,TRUE)</f>
        <v>15509.325999999999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13623.403455</v>
      </c>
      <c r="AF7" s="18">
        <f>HLOOKUP(AF$2,PLANEL_Pot_anual!$C$3:$AL$23,5,TRUE)</f>
        <v>13623.403455</v>
      </c>
      <c r="AG7" s="18">
        <f>HLOOKUP(AG$2,PLANEL_Pot_anual!$C$3:$AL$23,5,TRUE)</f>
        <v>13623.403455</v>
      </c>
      <c r="AH7" s="18">
        <f>HLOOKUP(AH$2,PLANEL_Pot_anual!$C$3:$AL$23,5,TRUE)</f>
        <v>13623.403455</v>
      </c>
      <c r="AI7" s="18">
        <f>HLOOKUP(AI$2,PLANEL_Pot_anual!$C$3:$AL$23,5,TRUE)</f>
        <v>15243.167923999999</v>
      </c>
      <c r="AJ7" s="18">
        <f>HLOOKUP(AJ$2,PLANEL_Pot_anual!$C$3:$AL$23,5,TRUE)</f>
        <v>15243.167923999999</v>
      </c>
      <c r="AK7" s="18">
        <f>HLOOKUP(AK$2,PLANEL_Pot_anual!$C$3:$AL$23,5,TRUE)</f>
        <v>15243.167923999999</v>
      </c>
      <c r="AL7" s="18">
        <f>HLOOKUP(AL$2,PLANEL_Pot_anual!$C$3:$AL$23,5,TRUE)</f>
        <v>15243.167923999999</v>
      </c>
      <c r="AM7" s="18">
        <f>HLOOKUP(AM$2,PLANEL_Pot_anual!$C$3:$AL$23,5,TRUE)</f>
        <v>17150.055509999998</v>
      </c>
      <c r="AN7" s="18">
        <f>HLOOKUP(AN$2,PLANEL_Pot_anual!$C$3:$AL$23,5,TRUE)</f>
        <v>17150.055509999998</v>
      </c>
      <c r="AO7" s="18">
        <f>HLOOKUP(AO$2,PLANEL_Pot_anual!$C$3:$AL$23,5,TRUE)</f>
        <v>17150.055509999998</v>
      </c>
      <c r="AP7" s="18">
        <f>HLOOKUP(AP$2,PLANEL_Pot_anual!$C$3:$AL$23,5,TRUE)</f>
        <v>17150.055509999998</v>
      </c>
      <c r="AQ7" s="18">
        <f>HLOOKUP(AQ$2,PLANEL_Pot_anual!$C$3:$AL$23,5,TRUE)</f>
        <v>18601.211802000002</v>
      </c>
      <c r="AR7" s="18">
        <f>HLOOKUP(AR$2,PLANEL_Pot_anual!$C$3:$AL$23,5,TRUE)</f>
        <v>18601.211802000002</v>
      </c>
      <c r="AS7" s="18">
        <f>HLOOKUP(AS$2,PLANEL_Pot_anual!$C$3:$AL$23,5,TRUE)</f>
        <v>18601.211802000002</v>
      </c>
      <c r="AT7" s="18">
        <f>HLOOKUP(AT$2,PLANEL_Pot_anual!$C$3:$AL$23,5,TRUE)</f>
        <v>18601.211802000002</v>
      </c>
      <c r="AU7" s="18">
        <f>HLOOKUP(AU$2,PLANEL_Pot_anual!$C$3:$AL$23,5,TRUE)</f>
        <v>18675.850747</v>
      </c>
      <c r="AV7" s="18">
        <f>HLOOKUP(AV$2,PLANEL_Pot_anual!$C$3:$AL$23,5,TRUE)</f>
        <v>18675.850747</v>
      </c>
      <c r="AW7" s="18">
        <f>HLOOKUP(AW$2,PLANEL_Pot_anual!$C$3:$AL$23,5,TRUE)</f>
        <v>18675.850747</v>
      </c>
      <c r="AX7" s="18">
        <f>HLOOKUP(AX$2,PLANEL_Pot_anual!$C$3:$AL$23,5,TRUE)</f>
        <v>18675.850747</v>
      </c>
      <c r="AY7" s="18">
        <f>HLOOKUP(AY$2,PLANEL_Pot_anual!$C$3:$AL$23,5,TRUE)</f>
        <v>20012.659220000001</v>
      </c>
      <c r="AZ7" s="18">
        <f>HLOOKUP(AZ$2,PLANEL_Pot_anual!$C$3:$AL$23,5,TRUE)</f>
        <v>20012.659220000001</v>
      </c>
      <c r="BA7" s="18">
        <f>HLOOKUP(BA$2,PLANEL_Pot_anual!$C$3:$AL$23,5,TRUE)</f>
        <v>20012.659220000001</v>
      </c>
      <c r="BB7" s="18">
        <f>HLOOKUP(BB$2,PLANEL_Pot_anual!$C$3:$AL$23,5,TRUE)</f>
        <v>20012.659220000001</v>
      </c>
      <c r="BC7" s="18">
        <f>HLOOKUP(BC$2,PLANEL_Pot_anual!$C$3:$AL$23,5,TRUE)</f>
        <v>20012.459220000001</v>
      </c>
      <c r="BD7" s="18">
        <f>HLOOKUP(BD$2,PLANEL_Pot_anual!$C$3:$AL$23,5,TRUE)</f>
        <v>20012.459220000001</v>
      </c>
      <c r="BE7" s="18">
        <f>HLOOKUP(BE$2,PLANEL_Pot_anual!$C$3:$AL$23,5,TRUE)</f>
        <v>20012.459220000001</v>
      </c>
      <c r="BF7" s="18">
        <f>HLOOKUP(BF$2,PLANEL_Pot_anual!$C$3:$AL$23,5,TRUE)</f>
        <v>20012.459220000001</v>
      </c>
      <c r="BG7" s="18">
        <f>HLOOKUP(BG$2,PLANEL_Pot_anual!$C$3:$AL$23,5,TRUE)</f>
        <v>20012.459220000001</v>
      </c>
      <c r="BH7" s="18">
        <f>HLOOKUP(BH$2,PLANEL_Pot_anual!$C$3:$AL$23,5,TRUE)</f>
        <v>20012.459220000001</v>
      </c>
      <c r="BI7" s="18">
        <f>HLOOKUP(BI$2,PLANEL_Pot_anual!$C$3:$AL$23,5,TRUE)</f>
        <v>20012.459220000001</v>
      </c>
      <c r="BJ7" s="18">
        <f>HLOOKUP(BJ$2,PLANEL_Pot_anual!$C$3:$AL$23,5,TRUE)</f>
        <v>20012.459220000001</v>
      </c>
      <c r="BK7" s="18">
        <f>HLOOKUP(BK$2,PLANEL_Pot_anual!$C$3:$AL$23,5,TRUE)</f>
        <v>20167.967577899999</v>
      </c>
      <c r="BL7" s="18">
        <f>HLOOKUP(BL$2,PLANEL_Pot_anual!$C$3:$AL$23,5,TRUE)</f>
        <v>20167.967577899999</v>
      </c>
      <c r="BM7" s="18">
        <f>HLOOKUP(BM$2,PLANEL_Pot_anual!$C$3:$AL$23,5,TRUE)</f>
        <v>20167.967577899999</v>
      </c>
      <c r="BN7" s="18">
        <f>HLOOKUP(BN$2,PLANEL_Pot_anual!$C$3:$AL$23,5,TRUE)</f>
        <v>20167.967577899999</v>
      </c>
      <c r="BO7" s="18">
        <f>HLOOKUP(BO$2,PLANEL_Pot_anual!$C$3:$AL$23,5,TRUE)</f>
        <v>19968.367574899996</v>
      </c>
      <c r="BP7" s="18">
        <f>HLOOKUP(BP$2,PLANEL_Pot_anual!$C$3:$AL$23,5,TRUE)</f>
        <v>19968.367574899996</v>
      </c>
      <c r="BQ7" s="18">
        <f>HLOOKUP(BQ$2,PLANEL_Pot_anual!$C$3:$AL$23,5,TRUE)</f>
        <v>19968.367574899996</v>
      </c>
      <c r="BR7" s="18">
        <f>HLOOKUP(BR$2,PLANEL_Pot_anual!$C$3:$AL$23,5,TRUE)</f>
        <v>19968.367574899996</v>
      </c>
      <c r="BS7" s="18">
        <f>HLOOKUP(BS$2,PLANEL_Pot_anual!$C$3:$AL$23,5,TRUE)</f>
        <v>21207.639691799999</v>
      </c>
      <c r="BT7" s="18">
        <f>HLOOKUP(BT$2,PLANEL_Pot_anual!$C$3:$AL$23,5,TRUE)</f>
        <v>21207.639691799999</v>
      </c>
      <c r="BU7" s="18">
        <f>HLOOKUP(BU$2,PLANEL_Pot_anual!$C$3:$AL$23,5,TRUE)</f>
        <v>21207.639691799999</v>
      </c>
      <c r="BV7" s="18">
        <f>HLOOKUP(BV$2,PLANEL_Pot_anual!$C$3:$AL$23,5,TRUE)</f>
        <v>21207.639691799999</v>
      </c>
      <c r="BW7" s="18">
        <f>HLOOKUP(BW$2,PLANEL_Pot_anual!$C$3:$AL$23,5,TRUE)</f>
        <v>22496.852046699998</v>
      </c>
      <c r="BX7" s="18">
        <f>HLOOKUP(BX$2,PLANEL_Pot_anual!$C$3:$AL$23,5,TRUE)</f>
        <v>22496.852046699998</v>
      </c>
      <c r="BY7" s="18">
        <f>HLOOKUP(BY$2,PLANEL_Pot_anual!$C$3:$AL$23,5,TRUE)</f>
        <v>22496.852046699998</v>
      </c>
      <c r="BZ7" s="18">
        <f>HLOOKUP(BZ$2,PLANEL_Pot_anual!$C$3:$AL$23,5,TRUE)</f>
        <v>22496.852046699998</v>
      </c>
      <c r="CA7" s="18">
        <f>HLOOKUP(CA$2,PLANEL_Pot_anual!$C$3:$AL$23,5,TRUE)</f>
        <v>23574.570058600002</v>
      </c>
      <c r="CB7" s="18">
        <f>HLOOKUP(CB$2,PLANEL_Pot_anual!$C$3:$AL$23,5,TRUE)</f>
        <v>23574.570058600002</v>
      </c>
      <c r="CC7" s="18">
        <f>HLOOKUP(CC$2,PLANEL_Pot_anual!$C$3:$AL$23,5,TRUE)</f>
        <v>23574.570058600002</v>
      </c>
      <c r="CD7" s="18">
        <f>HLOOKUP(CD$2,PLANEL_Pot_anual!$C$3:$AL$23,5,TRUE)</f>
        <v>23574.570058600002</v>
      </c>
      <c r="CE7" s="18">
        <f>HLOOKUP(CE$2,PLANEL_Pot_anual!$C$3:$AL$23,5,TRUE)</f>
        <v>24767.523699000001</v>
      </c>
      <c r="CF7" s="18">
        <f>HLOOKUP(CF$2,PLANEL_Pot_anual!$C$3:$AL$23,5,TRUE)</f>
        <v>24767.523699000001</v>
      </c>
      <c r="CG7" s="18">
        <f>HLOOKUP(CG$2,PLANEL_Pot_anual!$C$3:$AL$23,5,TRUE)</f>
        <v>24767.523699000001</v>
      </c>
      <c r="CH7" s="18">
        <f>HLOOKUP(CH$2,PLANEL_Pot_anual!$C$3:$AL$23,5,TRUE)</f>
        <v>24767.523699000001</v>
      </c>
      <c r="CI7" s="18">
        <f>HLOOKUP(CI$2,PLANEL_Pot_anual!$C$3:$AL$23,5,TRUE)</f>
        <v>26805.767428000003</v>
      </c>
      <c r="CJ7" s="18">
        <f>HLOOKUP(CJ$2,PLANEL_Pot_anual!$C$3:$AL$23,5,TRUE)</f>
        <v>26805.767428000003</v>
      </c>
      <c r="CK7" s="18">
        <f>HLOOKUP(CK$2,PLANEL_Pot_anual!$C$3:$AL$23,5,TRUE)</f>
        <v>26805.767428000003</v>
      </c>
      <c r="CL7" s="18">
        <f>HLOOKUP(CL$2,PLANEL_Pot_anual!$C$3:$AL$23,5,TRUE)</f>
        <v>26805.767428000003</v>
      </c>
      <c r="CM7" s="18">
        <f>HLOOKUP(CM$2,PLANEL_Pot_anual!$C$3:$AL$23,5,TRUE)</f>
        <v>28825.192786</v>
      </c>
      <c r="CN7" s="18">
        <f>HLOOKUP(CN$2,PLANEL_Pot_anual!$C$3:$AL$23,5,TRUE)</f>
        <v>28825.192786</v>
      </c>
      <c r="CO7" s="18">
        <f>HLOOKUP(CO$2,PLANEL_Pot_anual!$C$3:$AL$23,5,TRUE)</f>
        <v>28825.192786</v>
      </c>
      <c r="CP7" s="18">
        <f>HLOOKUP(CP$2,PLANEL_Pot_anual!$C$3:$AL$23,5,TRUE)</f>
        <v>28825.192786</v>
      </c>
      <c r="CQ7" s="18">
        <f>HLOOKUP(CQ$2,PLANEL_Pot_anual!$C$3:$AL$23,5,TRUE)</f>
        <v>30946.824271999998</v>
      </c>
      <c r="CR7" s="18">
        <f>HLOOKUP(CR$2,PLANEL_Pot_anual!$C$3:$AL$23,5,TRUE)</f>
        <v>30946.824271999998</v>
      </c>
      <c r="CS7" s="18">
        <f>HLOOKUP(CS$2,PLANEL_Pot_anual!$C$3:$AL$23,5,TRUE)</f>
        <v>30946.824271999998</v>
      </c>
      <c r="CT7" s="18">
        <f>HLOOKUP(CT$2,PLANEL_Pot_anual!$C$3:$AL$23,5,TRUE)</f>
        <v>30946.824271999998</v>
      </c>
      <c r="CU7" s="18">
        <f>HLOOKUP(CU$2,PLANEL_Pot_anual!$C$3:$AL$23,5,TRUE)</f>
        <v>32018.051273999998</v>
      </c>
      <c r="CV7" s="18">
        <f>HLOOKUP(CV$2,PLANEL_Pot_anual!$C$3:$AL$23,5,TRUE)</f>
        <v>32018.051273999998</v>
      </c>
      <c r="CW7" s="18">
        <f>HLOOKUP(CW$2,PLANEL_Pot_anual!$C$3:$AL$23,5,TRUE)</f>
        <v>32018.051273999998</v>
      </c>
      <c r="CX7" s="18">
        <f>HLOOKUP(CX$2,PLANEL_Pot_anual!$C$3:$AL$23,5,TRUE)</f>
        <v>32018.051273999998</v>
      </c>
      <c r="CY7" s="18">
        <f>HLOOKUP(CY$2,PLANEL_Pot_anual!$C$3:$AL$23,5,TRUE)</f>
        <v>32943.051273999998</v>
      </c>
      <c r="CZ7" s="18">
        <f>HLOOKUP(CZ$2,PLANEL_Pot_anual!$C$3:$AL$23,5,TRUE)</f>
        <v>32943.051273999998</v>
      </c>
      <c r="DA7" s="18">
        <f>HLOOKUP(DA$2,PLANEL_Pot_anual!$C$3:$AL$23,5,TRUE)</f>
        <v>32943.051273999998</v>
      </c>
      <c r="DB7" s="18">
        <f>HLOOKUP(DB$2,PLANEL_Pot_anual!$C$3:$AL$23,5,TRUE)</f>
        <v>32943.051273999998</v>
      </c>
      <c r="DC7" s="18">
        <f>HLOOKUP(DC$2,PLANEL_Pot_anual!$C$3:$AL$23,5,TRUE)</f>
        <v>33868.351274000001</v>
      </c>
      <c r="DD7" s="18">
        <f>HLOOKUP(DD$2,PLANEL_Pot_anual!$C$3:$AL$23,5,TRUE)</f>
        <v>33868.351274000001</v>
      </c>
      <c r="DE7" s="18">
        <f>HLOOKUP(DE$2,PLANEL_Pot_anual!$C$3:$AL$23,5,TRUE)</f>
        <v>33868.351274000001</v>
      </c>
      <c r="DF7" s="18">
        <f>HLOOKUP(DF$2,PLANEL_Pot_anual!$C$3:$AL$23,5,TRUE)</f>
        <v>33868.351274000001</v>
      </c>
      <c r="DG7" s="18">
        <f>HLOOKUP(DG$2,PLANEL_Pot_anual!$C$3:$AL$23,5,TRUE)</f>
        <v>34793.351274000001</v>
      </c>
      <c r="DH7" s="18">
        <f>HLOOKUP(DH$2,PLANEL_Pot_anual!$C$3:$AL$23,5,TRUE)</f>
        <v>34793.351274000001</v>
      </c>
      <c r="DI7" s="18">
        <f>HLOOKUP(DI$2,PLANEL_Pot_anual!$C$3:$AL$23,5,TRUE)</f>
        <v>34793.351274000001</v>
      </c>
      <c r="DJ7" s="18">
        <f>HLOOKUP(DJ$2,PLANEL_Pot_anual!$C$3:$AL$23,5,TRUE)</f>
        <v>34793.351274000001</v>
      </c>
      <c r="DK7" s="18">
        <f>HLOOKUP(DK$2,PLANEL_Pot_anual!$C$3:$AL$23,5,TRUE)</f>
        <v>35718.351274000001</v>
      </c>
      <c r="DL7" s="18">
        <f>HLOOKUP(DL$2,PLANEL_Pot_anual!$C$3:$AL$23,5,TRUE)</f>
        <v>35718.351274000001</v>
      </c>
      <c r="DM7" s="18">
        <f>HLOOKUP(DM$2,PLANEL_Pot_anual!$C$3:$AL$23,5,TRUE)</f>
        <v>35718.351274000001</v>
      </c>
      <c r="DN7" s="18">
        <f>HLOOKUP(DN$2,PLANEL_Pot_anual!$C$3:$AL$23,5,TRUE)</f>
        <v>35718.351274000001</v>
      </c>
      <c r="DO7" s="18">
        <f>HLOOKUP(DO$2,PLANEL_Pot_anual!$C$3:$AL$23,5,TRUE)</f>
        <v>36643.351274000001</v>
      </c>
      <c r="DP7" s="18">
        <f>HLOOKUP(DP$2,PLANEL_Pot_anual!$C$3:$AL$23,5,TRUE)</f>
        <v>36643.351274000001</v>
      </c>
      <c r="DQ7" s="18">
        <f>HLOOKUP(DQ$2,PLANEL_Pot_anual!$C$3:$AL$23,5,TRUE)</f>
        <v>36643.351274000001</v>
      </c>
      <c r="DR7" s="18">
        <f>HLOOKUP(DR$2,PLANEL_Pot_anual!$C$3:$AL$23,5,TRUE)</f>
        <v>36643.351274000001</v>
      </c>
      <c r="DS7" s="18">
        <f>HLOOKUP(DS$2,PLANEL_Pot_anual!$C$3:$AL$23,5,TRUE)</f>
        <v>37568.151274000003</v>
      </c>
      <c r="DT7" s="18">
        <f>HLOOKUP(DT$2,PLANEL_Pot_anual!$C$3:$AL$23,5,TRUE)</f>
        <v>37568.151274000003</v>
      </c>
      <c r="DU7" s="18">
        <f>HLOOKUP(DU$2,PLANEL_Pot_anual!$C$3:$AL$23,5,TRUE)</f>
        <v>37568.151274000003</v>
      </c>
      <c r="DV7" s="18">
        <f>HLOOKUP(DV$2,PLANEL_Pot_anual!$C$3:$AL$23,5,TRUE)</f>
        <v>37568.151274000003</v>
      </c>
      <c r="DW7" s="18">
        <f>HLOOKUP(DW$2,PLANEL_Pot_anual!$C$3:$AL$23,5,TRUE)</f>
        <v>38493.151274000003</v>
      </c>
      <c r="DX7" s="18">
        <f>HLOOKUP(DX$2,PLANEL_Pot_anual!$C$3:$AL$23,5,TRUE)</f>
        <v>38493.151274000003</v>
      </c>
      <c r="DY7" s="18">
        <f>HLOOKUP(DY$2,PLANEL_Pot_anual!$C$3:$AL$23,5,TRUE)</f>
        <v>38493.151274000003</v>
      </c>
      <c r="DZ7" s="18">
        <f>HLOOKUP(DZ$2,PLANEL_Pot_anual!$C$3:$AL$23,5,TRUE)</f>
        <v>38493.151274000003</v>
      </c>
      <c r="EA7" s="18">
        <f>HLOOKUP(EA$2,PLANEL_Pot_anual!$C$3:$AL$23,5,TRUE)</f>
        <v>39218.151274000003</v>
      </c>
      <c r="EB7" s="18">
        <f>HLOOKUP(EB$2,PLANEL_Pot_anual!$C$3:$AL$23,5,TRUE)</f>
        <v>39218.151274000003</v>
      </c>
      <c r="EC7" s="18">
        <f>HLOOKUP(EC$2,PLANEL_Pot_anual!$C$3:$AL$23,5,TRUE)</f>
        <v>39218.151274000003</v>
      </c>
      <c r="ED7" s="18">
        <f>HLOOKUP(ED$2,PLANEL_Pot_anual!$C$3:$AL$23,5,TRUE)</f>
        <v>39218.151274000003</v>
      </c>
      <c r="EE7" s="18">
        <f>HLOOKUP(EE$2,PLANEL_Pot_anual!$C$3:$AL$23,5,TRUE)</f>
        <v>39943.151274000003</v>
      </c>
      <c r="EF7" s="18">
        <f>HLOOKUP(EF$2,PLANEL_Pot_anual!$C$3:$AL$23,5,TRUE)</f>
        <v>39943.151274000003</v>
      </c>
      <c r="EG7" s="18">
        <f>HLOOKUP(EG$2,PLANEL_Pot_anual!$C$3:$AL$23,5,TRUE)</f>
        <v>39943.151274000003</v>
      </c>
      <c r="EH7" s="18">
        <f>HLOOKUP(EH$2,PLANEL_Pot_anual!$C$3:$AL$23,5,TRUE)</f>
        <v>39943.151274000003</v>
      </c>
      <c r="EI7" s="18">
        <f>HLOOKUP(EI$2,PLANEL_Pot_anual!$C$3:$AL$23,5,TRUE)</f>
        <v>40668.151274000003</v>
      </c>
      <c r="EJ7" s="18">
        <f>HLOOKUP(EJ$2,PLANEL_Pot_anual!$C$3:$AL$23,5,TRUE)</f>
        <v>40668.151274000003</v>
      </c>
      <c r="EK7" s="18">
        <f>HLOOKUP(EK$2,PLANEL_Pot_anual!$C$3:$AL$23,5,TRUE)</f>
        <v>40668.151274000003</v>
      </c>
      <c r="EL7" s="18">
        <f>HLOOKUP(EL$2,PLANEL_Pot_anual!$C$3:$AL$23,5,TRUE)</f>
        <v>40668.151274000003</v>
      </c>
      <c r="EM7" s="18">
        <f>HLOOKUP(EM$2,PLANEL_Pot_anual!$C$3:$AL$23,5,TRUE)</f>
        <v>41393.151274000003</v>
      </c>
      <c r="EN7" s="18">
        <f>HLOOKUP(EN$2,PLANEL_Pot_anual!$C$3:$AL$23,5,TRUE)</f>
        <v>41393.151274000003</v>
      </c>
      <c r="EO7" s="18">
        <f>HLOOKUP(EO$2,PLANEL_Pot_anual!$C$3:$AL$23,5,TRUE)</f>
        <v>41393.151274000003</v>
      </c>
      <c r="EP7" s="18">
        <f>HLOOKUP(EP$2,PLANEL_Pot_anual!$C$3:$AL$23,5,TRUE)</f>
        <v>41393.151274000003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16655.288110000001</v>
      </c>
      <c r="AF14" s="24">
        <f>HLOOKUP(AF$2,PLANEL_Pot_anual!$C$3:$AL$24,12,TRUE)</f>
        <v>16655.288110000001</v>
      </c>
      <c r="AG14" s="24">
        <f>HLOOKUP(AG$2,PLANEL_Pot_anual!$C$3:$AL$24,12,TRUE)</f>
        <v>16655.288110000001</v>
      </c>
      <c r="AH14" s="24">
        <f>HLOOKUP(AH$2,PLANEL_Pot_anual!$C$3:$AL$24,12,TRUE)</f>
        <v>16655.288110000001</v>
      </c>
      <c r="AI14" s="24">
        <f>HLOOKUP(AI$2,PLANEL_Pot_anual!$C$3:$AL$24,12,TRUE)</f>
        <v>22233.364949999999</v>
      </c>
      <c r="AJ14" s="24">
        <f>HLOOKUP(AJ$2,PLANEL_Pot_anual!$C$3:$AL$24,12,TRUE)</f>
        <v>22233.364949999999</v>
      </c>
      <c r="AK14" s="24">
        <f>HLOOKUP(AK$2,PLANEL_Pot_anual!$C$3:$AL$24,12,TRUE)</f>
        <v>22233.364949999999</v>
      </c>
      <c r="AL14" s="24">
        <f>HLOOKUP(AL$2,PLANEL_Pot_anual!$C$3:$AL$24,12,TRUE)</f>
        <v>22233.364949999999</v>
      </c>
      <c r="AM14" s="24">
        <f>HLOOKUP(AM$2,PLANEL_Pot_anual!$C$3:$AL$24,12,TRUE)</f>
        <v>22499.74438</v>
      </c>
      <c r="AN14" s="24">
        <f>HLOOKUP(AN$2,PLANEL_Pot_anual!$C$3:$AL$24,12,TRUE)</f>
        <v>22499.74438</v>
      </c>
      <c r="AO14" s="24">
        <f>HLOOKUP(AO$2,PLANEL_Pot_anual!$C$3:$AL$24,12,TRUE)</f>
        <v>22499.74438</v>
      </c>
      <c r="AP14" s="24">
        <f>HLOOKUP(AP$2,PLANEL_Pot_anual!$C$3:$AL$24,12,TRUE)</f>
        <v>22499.74438</v>
      </c>
      <c r="AQ14" s="24">
        <f>HLOOKUP(AQ$2,PLANEL_Pot_anual!$C$3:$AL$24,12,TRUE)</f>
        <v>22778.74438</v>
      </c>
      <c r="AR14" s="24">
        <f>HLOOKUP(AR$2,PLANEL_Pot_anual!$C$3:$AL$24,12,TRUE)</f>
        <v>22778.74438</v>
      </c>
      <c r="AS14" s="24">
        <f>HLOOKUP(AS$2,PLANEL_Pot_anual!$C$3:$AL$24,12,TRUE)</f>
        <v>22778.74438</v>
      </c>
      <c r="AT14" s="24">
        <f>HLOOKUP(AT$2,PLANEL_Pot_anual!$C$3:$AL$24,12,TRUE)</f>
        <v>22778.74438</v>
      </c>
      <c r="AU14" s="24">
        <f>HLOOKUP(AU$2,PLANEL_Pot_anual!$C$3:$AL$24,12,TRUE)</f>
        <v>23183.74438</v>
      </c>
      <c r="AV14" s="24">
        <f>HLOOKUP(AV$2,PLANEL_Pot_anual!$C$3:$AL$24,12,TRUE)</f>
        <v>23183.74438</v>
      </c>
      <c r="AW14" s="24">
        <f>HLOOKUP(AW$2,PLANEL_Pot_anual!$C$3:$AL$24,12,TRUE)</f>
        <v>23183.74438</v>
      </c>
      <c r="AX14" s="24">
        <f>HLOOKUP(AX$2,PLANEL_Pot_anual!$C$3:$AL$24,12,TRUE)</f>
        <v>23183.74438</v>
      </c>
      <c r="AY14" s="24">
        <f>HLOOKUP(AY$2,PLANEL_Pot_anual!$C$3:$AL$24,12,TRUE)</f>
        <v>23486.552470000002</v>
      </c>
      <c r="AZ14" s="24">
        <f>HLOOKUP(AZ$2,PLANEL_Pot_anual!$C$3:$AL$24,12,TRUE)</f>
        <v>23486.552470000002</v>
      </c>
      <c r="BA14" s="24">
        <f>HLOOKUP(BA$2,PLANEL_Pot_anual!$C$3:$AL$24,12,TRUE)</f>
        <v>23486.552470000002</v>
      </c>
      <c r="BB14" s="24">
        <f>HLOOKUP(BB$2,PLANEL_Pot_anual!$C$3:$AL$24,12,TRUE)</f>
        <v>23486.552470000002</v>
      </c>
      <c r="BC14" s="24">
        <f>HLOOKUP(BC$2,PLANEL_Pot_anual!$C$3:$AL$24,12,TRUE)</f>
        <v>23993.74438</v>
      </c>
      <c r="BD14" s="24">
        <f>HLOOKUP(BD$2,PLANEL_Pot_anual!$C$3:$AL$24,12,TRUE)</f>
        <v>23993.74438</v>
      </c>
      <c r="BE14" s="24">
        <f>HLOOKUP(BE$2,PLANEL_Pot_anual!$C$3:$AL$24,12,TRUE)</f>
        <v>23993.74438</v>
      </c>
      <c r="BF14" s="24">
        <f>HLOOKUP(BF$2,PLANEL_Pot_anual!$C$3:$AL$24,12,TRUE)</f>
        <v>23993.74438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24803.74438</v>
      </c>
      <c r="BL14" s="24">
        <f>HLOOKUP(BL$2,PLANEL_Pot_anual!$C$3:$AL$24,12,TRUE)</f>
        <v>24803.74438</v>
      </c>
      <c r="BM14" s="24">
        <f>HLOOKUP(BM$2,PLANEL_Pot_anual!$C$3:$AL$24,12,TRUE)</f>
        <v>24803.74438</v>
      </c>
      <c r="BN14" s="24">
        <f>HLOOKUP(BN$2,PLANEL_Pot_anual!$C$3:$AL$24,12,TRUE)</f>
        <v>24803.74438</v>
      </c>
      <c r="BO14" s="24">
        <f>HLOOKUP(BO$2,PLANEL_Pot_anual!$C$3:$AL$24,12,TRUE)</f>
        <v>25380.838380000001</v>
      </c>
      <c r="BP14" s="24">
        <f>HLOOKUP(BP$2,PLANEL_Pot_anual!$C$3:$AL$24,12,TRUE)</f>
        <v>25380.838380000001</v>
      </c>
      <c r="BQ14" s="24">
        <f>HLOOKUP(BQ$2,PLANEL_Pot_anual!$C$3:$AL$24,12,TRUE)</f>
        <v>25380.838380000001</v>
      </c>
      <c r="BR14" s="24">
        <f>HLOOKUP(BR$2,PLANEL_Pot_anual!$C$3:$AL$24,12,TRUE)</f>
        <v>25380.838380000001</v>
      </c>
      <c r="BS14" s="24">
        <f>HLOOKUP(BS$2,PLANEL_Pot_anual!$C$3:$AL$24,12,TRUE)</f>
        <v>25702.838380000001</v>
      </c>
      <c r="BT14" s="24">
        <f>HLOOKUP(BT$2,PLANEL_Pot_anual!$C$3:$AL$24,12,TRUE)</f>
        <v>25702.838380000001</v>
      </c>
      <c r="BU14" s="24">
        <f>HLOOKUP(BU$2,PLANEL_Pot_anual!$C$3:$AL$24,12,TRUE)</f>
        <v>25702.838380000001</v>
      </c>
      <c r="BV14" s="24">
        <f>HLOOKUP(BV$2,PLANEL_Pot_anual!$C$3:$AL$24,12,TRUE)</f>
        <v>25702.838380000001</v>
      </c>
      <c r="BW14" s="24">
        <f>HLOOKUP(BW$2,PLANEL_Pot_anual!$C$3:$AL$24,12,TRUE)</f>
        <v>25982.838380000001</v>
      </c>
      <c r="BX14" s="24">
        <f>HLOOKUP(BX$2,PLANEL_Pot_anual!$C$3:$AL$24,12,TRUE)</f>
        <v>25982.838380000001</v>
      </c>
      <c r="BY14" s="24">
        <f>HLOOKUP(BY$2,PLANEL_Pot_anual!$C$3:$AL$24,12,TRUE)</f>
        <v>25982.838380000001</v>
      </c>
      <c r="BZ14" s="24">
        <f>HLOOKUP(BZ$2,PLANEL_Pot_anual!$C$3:$AL$24,12,TRUE)</f>
        <v>25982.838380000001</v>
      </c>
      <c r="CA14" s="24">
        <f>HLOOKUP(CA$2,PLANEL_Pot_anual!$C$3:$AL$24,12,TRUE)</f>
        <v>26291.838380000001</v>
      </c>
      <c r="CB14" s="24">
        <f>HLOOKUP(CB$2,PLANEL_Pot_anual!$C$3:$AL$24,12,TRUE)</f>
        <v>26291.838380000001</v>
      </c>
      <c r="CC14" s="24">
        <f>HLOOKUP(CC$2,PLANEL_Pot_anual!$C$3:$AL$24,12,TRUE)</f>
        <v>26291.838380000001</v>
      </c>
      <c r="CD14" s="24">
        <f>HLOOKUP(CD$2,PLANEL_Pot_anual!$C$3:$AL$24,12,TRUE)</f>
        <v>26291.838380000001</v>
      </c>
      <c r="CE14" s="24">
        <f>HLOOKUP(CE$2,PLANEL_Pot_anual!$C$3:$AL$24,12,TRUE)</f>
        <v>26562.838380000001</v>
      </c>
      <c r="CF14" s="24">
        <f>HLOOKUP(CF$2,PLANEL_Pot_anual!$C$3:$AL$24,12,TRUE)</f>
        <v>26562.838380000001</v>
      </c>
      <c r="CG14" s="24">
        <f>HLOOKUP(CG$2,PLANEL_Pot_anual!$C$3:$AL$24,12,TRUE)</f>
        <v>26562.838380000001</v>
      </c>
      <c r="CH14" s="24">
        <f>HLOOKUP(CH$2,PLANEL_Pot_anual!$C$3:$AL$24,12,TRUE)</f>
        <v>26562.838380000001</v>
      </c>
      <c r="CI14" s="24">
        <f>HLOOKUP(CI$2,PLANEL_Pot_anual!$C$3:$AL$24,12,TRUE)</f>
        <v>26685</v>
      </c>
      <c r="CJ14" s="24">
        <f>HLOOKUP(CJ$2,PLANEL_Pot_anual!$C$3:$AL$24,12,TRUE)</f>
        <v>26685</v>
      </c>
      <c r="CK14" s="24">
        <f>HLOOKUP(CK$2,PLANEL_Pot_anual!$C$3:$AL$24,12,TRUE)</f>
        <v>26685</v>
      </c>
      <c r="CL14" s="24">
        <f>HLOOKUP(CL$2,PLANEL_Pot_anual!$C$3:$AL$24,12,TRUE)</f>
        <v>26685</v>
      </c>
      <c r="CM14" s="24">
        <f>HLOOKUP(CM$2,PLANEL_Pot_anual!$C$3:$AL$24,12,TRUE)</f>
        <v>26772</v>
      </c>
      <c r="CN14" s="24">
        <f>HLOOKUP(CN$2,PLANEL_Pot_anual!$C$3:$AL$24,12,TRUE)</f>
        <v>26772</v>
      </c>
      <c r="CO14" s="24">
        <f>HLOOKUP(CO$2,PLANEL_Pot_anual!$C$3:$AL$24,12,TRUE)</f>
        <v>26772</v>
      </c>
      <c r="CP14" s="24">
        <f>HLOOKUP(CP$2,PLANEL_Pot_anual!$C$3:$AL$24,12,TRUE)</f>
        <v>26772</v>
      </c>
      <c r="CQ14" s="24">
        <f>HLOOKUP(CQ$2,PLANEL_Pot_anual!$C$3:$AL$24,12,TRUE)</f>
        <v>26889</v>
      </c>
      <c r="CR14" s="24">
        <f>HLOOKUP(CR$2,PLANEL_Pot_anual!$C$3:$AL$24,12,TRUE)</f>
        <v>26889</v>
      </c>
      <c r="CS14" s="24">
        <f>HLOOKUP(CS$2,PLANEL_Pot_anual!$C$3:$AL$24,12,TRUE)</f>
        <v>26889</v>
      </c>
      <c r="CT14" s="24">
        <f>HLOOKUP(CT$2,PLANEL_Pot_anual!$C$3:$AL$24,12,TRUE)</f>
        <v>26889</v>
      </c>
      <c r="CU14" s="24">
        <f>HLOOKUP(CU$2,PLANEL_Pot_anual!$C$3:$AL$24,12,TRUE)</f>
        <v>26986</v>
      </c>
      <c r="CV14" s="24">
        <f>HLOOKUP(CV$2,PLANEL_Pot_anual!$C$3:$AL$24,12,TRUE)</f>
        <v>26986</v>
      </c>
      <c r="CW14" s="24">
        <f>HLOOKUP(CW$2,PLANEL_Pot_anual!$C$3:$AL$24,12,TRUE)</f>
        <v>26986</v>
      </c>
      <c r="CX14" s="24">
        <f>HLOOKUP(CX$2,PLANEL_Pot_anual!$C$3:$AL$24,12,TRUE)</f>
        <v>26986</v>
      </c>
      <c r="CY14" s="24">
        <f>HLOOKUP(CY$2,PLANEL_Pot_anual!$C$3:$AL$24,12,TRUE)</f>
        <v>27134</v>
      </c>
      <c r="CZ14" s="24">
        <f>HLOOKUP(CZ$2,PLANEL_Pot_anual!$C$3:$AL$24,12,TRUE)</f>
        <v>27134</v>
      </c>
      <c r="DA14" s="24">
        <f>HLOOKUP(DA$2,PLANEL_Pot_anual!$C$3:$AL$24,12,TRUE)</f>
        <v>27134</v>
      </c>
      <c r="DB14" s="24">
        <f>HLOOKUP(DB$2,PLANEL_Pot_anual!$C$3:$AL$24,12,TRUE)</f>
        <v>27134</v>
      </c>
      <c r="DC14" s="24">
        <f>HLOOKUP(DC$2,PLANEL_Pot_anual!$C$3:$AL$24,12,TRUE)</f>
        <v>27230</v>
      </c>
      <c r="DD14" s="24">
        <f>HLOOKUP(DD$2,PLANEL_Pot_anual!$C$3:$AL$24,12,TRUE)</f>
        <v>27230</v>
      </c>
      <c r="DE14" s="24">
        <f>HLOOKUP(DE$2,PLANEL_Pot_anual!$C$3:$AL$24,12,TRUE)</f>
        <v>27230</v>
      </c>
      <c r="DF14" s="24">
        <f>HLOOKUP(DF$2,PLANEL_Pot_anual!$C$3:$AL$24,12,TRUE)</f>
        <v>27230</v>
      </c>
      <c r="DG14" s="24">
        <f>HLOOKUP(DG$2,PLANEL_Pot_anual!$C$3:$AL$24,12,TRUE)</f>
        <v>27364</v>
      </c>
      <c r="DH14" s="24">
        <f>HLOOKUP(DH$2,PLANEL_Pot_anual!$C$3:$AL$24,12,TRUE)</f>
        <v>27364</v>
      </c>
      <c r="DI14" s="24">
        <f>HLOOKUP(DI$2,PLANEL_Pot_anual!$C$3:$AL$24,12,TRUE)</f>
        <v>27364</v>
      </c>
      <c r="DJ14" s="24">
        <f>HLOOKUP(DJ$2,PLANEL_Pot_anual!$C$3:$AL$24,12,TRUE)</f>
        <v>27364</v>
      </c>
      <c r="DK14" s="24">
        <f>HLOOKUP(DK$2,PLANEL_Pot_anual!$C$3:$AL$24,12,TRUE)</f>
        <v>27476</v>
      </c>
      <c r="DL14" s="24">
        <f>HLOOKUP(DL$2,PLANEL_Pot_anual!$C$3:$AL$24,12,TRUE)</f>
        <v>27476</v>
      </c>
      <c r="DM14" s="24">
        <f>HLOOKUP(DM$2,PLANEL_Pot_anual!$C$3:$AL$24,12,TRUE)</f>
        <v>27476</v>
      </c>
      <c r="DN14" s="24">
        <f>HLOOKUP(DN$2,PLANEL_Pot_anual!$C$3:$AL$24,12,TRUE)</f>
        <v>27476</v>
      </c>
      <c r="DO14" s="24">
        <f>HLOOKUP(DO$2,PLANEL_Pot_anual!$C$3:$AL$24,12,TRUE)</f>
        <v>27604</v>
      </c>
      <c r="DP14" s="24">
        <f>HLOOKUP(DP$2,PLANEL_Pot_anual!$C$3:$AL$24,12,TRUE)</f>
        <v>27604</v>
      </c>
      <c r="DQ14" s="24">
        <f>HLOOKUP(DQ$2,PLANEL_Pot_anual!$C$3:$AL$24,12,TRUE)</f>
        <v>27604</v>
      </c>
      <c r="DR14" s="24">
        <f>HLOOKUP(DR$2,PLANEL_Pot_anual!$C$3:$AL$24,12,TRUE)</f>
        <v>27604</v>
      </c>
      <c r="DS14" s="24">
        <f>HLOOKUP(DS$2,PLANEL_Pot_anual!$C$3:$AL$24,12,TRUE)</f>
        <v>27664</v>
      </c>
      <c r="DT14" s="24">
        <f>HLOOKUP(DT$2,PLANEL_Pot_anual!$C$3:$AL$24,12,TRUE)</f>
        <v>27664</v>
      </c>
      <c r="DU14" s="24">
        <f>HLOOKUP(DU$2,PLANEL_Pot_anual!$C$3:$AL$24,12,TRUE)</f>
        <v>27664</v>
      </c>
      <c r="DV14" s="24">
        <f>HLOOKUP(DV$2,PLANEL_Pot_anual!$C$3:$AL$24,12,TRUE)</f>
        <v>27664</v>
      </c>
      <c r="DW14" s="24">
        <f>HLOOKUP(DW$2,PLANEL_Pot_anual!$C$3:$AL$24,12,TRUE)</f>
        <v>28144</v>
      </c>
      <c r="DX14" s="24">
        <f>HLOOKUP(DX$2,PLANEL_Pot_anual!$C$3:$AL$24,12,TRUE)</f>
        <v>28144</v>
      </c>
      <c r="DY14" s="24">
        <f>HLOOKUP(DY$2,PLANEL_Pot_anual!$C$3:$AL$24,12,TRUE)</f>
        <v>28144</v>
      </c>
      <c r="DZ14" s="24">
        <f>HLOOKUP(DZ$2,PLANEL_Pot_anual!$C$3:$AL$24,12,TRUE)</f>
        <v>28144</v>
      </c>
      <c r="EA14" s="24">
        <f>HLOOKUP(EA$2,PLANEL_Pot_anual!$C$3:$AL$24,12,TRUE)</f>
        <v>28219</v>
      </c>
      <c r="EB14" s="24">
        <f>HLOOKUP(EB$2,PLANEL_Pot_anual!$C$3:$AL$24,12,TRUE)</f>
        <v>28219</v>
      </c>
      <c r="EC14" s="24">
        <f>HLOOKUP(EC$2,PLANEL_Pot_anual!$C$3:$AL$24,12,TRUE)</f>
        <v>28219</v>
      </c>
      <c r="ED14" s="24">
        <f>HLOOKUP(ED$2,PLANEL_Pot_anual!$C$3:$AL$24,12,TRUE)</f>
        <v>28219</v>
      </c>
      <c r="EE14" s="24">
        <f>HLOOKUP(EE$2,PLANEL_Pot_anual!$C$3:$AL$24,12,TRUE)</f>
        <v>28305</v>
      </c>
      <c r="EF14" s="24">
        <f>HLOOKUP(EF$2,PLANEL_Pot_anual!$C$3:$AL$24,12,TRUE)</f>
        <v>28305</v>
      </c>
      <c r="EG14" s="24">
        <f>HLOOKUP(EG$2,PLANEL_Pot_anual!$C$3:$AL$24,12,TRUE)</f>
        <v>28305</v>
      </c>
      <c r="EH14" s="24">
        <f>HLOOKUP(EH$2,PLANEL_Pot_anual!$C$3:$AL$24,12,TRUE)</f>
        <v>28305</v>
      </c>
      <c r="EI14" s="24">
        <f>HLOOKUP(EI$2,PLANEL_Pot_anual!$C$3:$AL$24,12,TRUE)</f>
        <v>28438</v>
      </c>
      <c r="EJ14" s="24">
        <f>HLOOKUP(EJ$2,PLANEL_Pot_anual!$C$3:$AL$24,12,TRUE)</f>
        <v>28438</v>
      </c>
      <c r="EK14" s="24">
        <f>HLOOKUP(EK$2,PLANEL_Pot_anual!$C$3:$AL$24,12,TRUE)</f>
        <v>28438</v>
      </c>
      <c r="EL14" s="24">
        <f>HLOOKUP(EL$2,PLANEL_Pot_anual!$C$3:$AL$24,12,TRUE)</f>
        <v>28438</v>
      </c>
      <c r="EM14" s="24">
        <f>HLOOKUP(EM$2,PLANEL_Pot_anual!$C$3:$AL$24,12,TRUE)</f>
        <v>28438</v>
      </c>
      <c r="EN14" s="24">
        <f>HLOOKUP(EN$2,PLANEL_Pot_anual!$C$3:$AL$24,12,TRUE)</f>
        <v>28438</v>
      </c>
      <c r="EO14" s="24">
        <f>HLOOKUP(EO$2,PLANEL_Pot_anual!$C$3:$AL$24,12,TRUE)</f>
        <v>28438</v>
      </c>
      <c r="EP14" s="24">
        <f>HLOOKUP(EP$2,PLANEL_Pot_anual!$C$3:$AL$24,12,TRUE)</f>
        <v>28438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16497.668999999998</v>
      </c>
      <c r="AF17" s="30">
        <f>HLOOKUP(AF$2,PLANEL_Pot_anual!$C$3:$AL$24,15,TRUE)</f>
        <v>16497.668999999998</v>
      </c>
      <c r="AG17" s="30">
        <f>HLOOKUP(AG$2,PLANEL_Pot_anual!$C$3:$AL$24,15,TRUE)</f>
        <v>16497.668999999998</v>
      </c>
      <c r="AH17" s="30">
        <f>HLOOKUP(AH$2,PLANEL_Pot_anual!$C$3:$AL$24,15,TRUE)</f>
        <v>16497.668999999998</v>
      </c>
      <c r="AI17" s="30">
        <f>HLOOKUP(AI$2,PLANEL_Pot_anual!$C$3:$AL$24,15,TRUE)</f>
        <v>16497.668999999998</v>
      </c>
      <c r="AJ17" s="30">
        <f>HLOOKUP(AJ$2,PLANEL_Pot_anual!$C$3:$AL$24,15,TRUE)</f>
        <v>16497.668999999998</v>
      </c>
      <c r="AK17" s="30">
        <f>HLOOKUP(AK$2,PLANEL_Pot_anual!$C$3:$AL$24,15,TRUE)</f>
        <v>16497.668999999998</v>
      </c>
      <c r="AL17" s="30">
        <f>HLOOKUP(AL$2,PLANEL_Pot_anual!$C$3:$AL$24,15,TRUE)</f>
        <v>16497.668999999998</v>
      </c>
      <c r="AM17" s="30">
        <f>HLOOKUP(AM$2,PLANEL_Pot_anual!$C$3:$AL$24,15,TRUE)</f>
        <v>16497.668999999998</v>
      </c>
      <c r="AN17" s="30">
        <f>HLOOKUP(AN$2,PLANEL_Pot_anual!$C$3:$AL$24,15,TRUE)</f>
        <v>16497.668999999998</v>
      </c>
      <c r="AO17" s="30">
        <f>HLOOKUP(AO$2,PLANEL_Pot_anual!$C$3:$AL$24,15,TRUE)</f>
        <v>16497.668999999998</v>
      </c>
      <c r="AP17" s="30">
        <f>HLOOKUP(AP$2,PLANEL_Pot_anual!$C$3:$AL$24,15,TRUE)</f>
        <v>16497.668999999998</v>
      </c>
      <c r="AQ17" s="30">
        <f>HLOOKUP(AQ$2,PLANEL_Pot_anual!$C$3:$AL$24,15,TRUE)</f>
        <v>22444.206131999999</v>
      </c>
      <c r="AR17" s="30">
        <f>HLOOKUP(AR$2,PLANEL_Pot_anual!$C$3:$AL$24,15,TRUE)</f>
        <v>22444.206131999999</v>
      </c>
      <c r="AS17" s="30">
        <f>HLOOKUP(AS$2,PLANEL_Pot_anual!$C$3:$AL$24,15,TRUE)</f>
        <v>22444.206131999999</v>
      </c>
      <c r="AT17" s="30">
        <f>HLOOKUP(AT$2,PLANEL_Pot_anual!$C$3:$AL$24,15,TRUE)</f>
        <v>22444.206131999999</v>
      </c>
      <c r="AU17" s="30">
        <f>HLOOKUP(AU$2,PLANEL_Pot_anual!$C$3:$AL$24,15,TRUE)</f>
        <v>24559.435453999999</v>
      </c>
      <c r="AV17" s="30">
        <f>HLOOKUP(AV$2,PLANEL_Pot_anual!$C$3:$AL$24,15,TRUE)</f>
        <v>24559.435453999999</v>
      </c>
      <c r="AW17" s="30">
        <f>HLOOKUP(AW$2,PLANEL_Pot_anual!$C$3:$AL$24,15,TRUE)</f>
        <v>24559.435453999999</v>
      </c>
      <c r="AX17" s="30">
        <f>HLOOKUP(AX$2,PLANEL_Pot_anual!$C$3:$AL$24,15,TRUE)</f>
        <v>24559.435453999999</v>
      </c>
      <c r="AY17" s="30">
        <f>HLOOKUP(AY$2,PLANEL_Pot_anual!$C$3:$AL$24,15,TRUE)</f>
        <v>29267.683489999999</v>
      </c>
      <c r="AZ17" s="30">
        <f>HLOOKUP(AZ$2,PLANEL_Pot_anual!$C$3:$AL$24,15,TRUE)</f>
        <v>29267.683489999999</v>
      </c>
      <c r="BA17" s="30">
        <f>HLOOKUP(BA$2,PLANEL_Pot_anual!$C$3:$AL$24,15,TRUE)</f>
        <v>29267.683489999999</v>
      </c>
      <c r="BB17" s="30">
        <f>HLOOKUP(BB$2,PLANEL_Pot_anual!$C$3:$AL$24,15,TRUE)</f>
        <v>29267.683489999999</v>
      </c>
      <c r="BC17" s="30">
        <f>HLOOKUP(BC$2,PLANEL_Pot_anual!$C$3:$AL$24,15,TRUE)</f>
        <v>29251.13449</v>
      </c>
      <c r="BD17" s="30">
        <f>HLOOKUP(BD$2,PLANEL_Pot_anual!$C$3:$AL$24,15,TRUE)</f>
        <v>29251.13449</v>
      </c>
      <c r="BE17" s="30">
        <f>HLOOKUP(BE$2,PLANEL_Pot_anual!$C$3:$AL$24,15,TRUE)</f>
        <v>29251.13449</v>
      </c>
      <c r="BF17" s="30">
        <f>HLOOKUP(BF$2,PLANEL_Pot_anual!$C$3:$AL$24,15,TRUE)</f>
        <v>29251.13449</v>
      </c>
      <c r="BG17" s="30">
        <f>HLOOKUP(BG$2,PLANEL_Pot_anual!$C$3:$AL$24,15,TRUE)</f>
        <v>32133.715689999997</v>
      </c>
      <c r="BH17" s="30">
        <f>HLOOKUP(BH$2,PLANEL_Pot_anual!$C$3:$AL$24,15,TRUE)</f>
        <v>32133.715689999997</v>
      </c>
      <c r="BI17" s="30">
        <f>HLOOKUP(BI$2,PLANEL_Pot_anual!$C$3:$AL$24,15,TRUE)</f>
        <v>32133.715689999997</v>
      </c>
      <c r="BJ17" s="30">
        <f>HLOOKUP(BJ$2,PLANEL_Pot_anual!$C$3:$AL$24,15,TRUE)</f>
        <v>32133.715689999997</v>
      </c>
      <c r="BK17" s="30">
        <f>HLOOKUP(BK$2,PLANEL_Pot_anual!$C$3:$AL$24,15,TRUE)</f>
        <v>35933.257973</v>
      </c>
      <c r="BL17" s="30">
        <f>HLOOKUP(BL$2,PLANEL_Pot_anual!$C$3:$AL$24,15,TRUE)</f>
        <v>35933.257973</v>
      </c>
      <c r="BM17" s="30">
        <f>HLOOKUP(BM$2,PLANEL_Pot_anual!$C$3:$AL$24,15,TRUE)</f>
        <v>35933.257973</v>
      </c>
      <c r="BN17" s="30">
        <f>HLOOKUP(BN$2,PLANEL_Pot_anual!$C$3:$AL$24,15,TRUE)</f>
        <v>35933.257973</v>
      </c>
      <c r="BO17" s="30">
        <f>HLOOKUP(BO$2,PLANEL_Pot_anual!$C$3:$AL$24,15,TRUE)</f>
        <v>39817.803780999995</v>
      </c>
      <c r="BP17" s="30">
        <f>HLOOKUP(BP$2,PLANEL_Pot_anual!$C$3:$AL$24,15,TRUE)</f>
        <v>39817.803780999995</v>
      </c>
      <c r="BQ17" s="30">
        <f>HLOOKUP(BQ$2,PLANEL_Pot_anual!$C$3:$AL$24,15,TRUE)</f>
        <v>39817.803780999995</v>
      </c>
      <c r="BR17" s="30">
        <f>HLOOKUP(BR$2,PLANEL_Pot_anual!$C$3:$AL$24,15,TRUE)</f>
        <v>39817.803780999995</v>
      </c>
      <c r="BS17" s="30">
        <f>HLOOKUP(BS$2,PLANEL_Pot_anual!$C$3:$AL$24,15,TRUE)</f>
        <v>41801.797070000001</v>
      </c>
      <c r="BT17" s="30">
        <f>HLOOKUP(BT$2,PLANEL_Pot_anual!$C$3:$AL$24,15,TRUE)</f>
        <v>41801.797070000001</v>
      </c>
      <c r="BU17" s="30">
        <f>HLOOKUP(BU$2,PLANEL_Pot_anual!$C$3:$AL$24,15,TRUE)</f>
        <v>41801.797070000001</v>
      </c>
      <c r="BV17" s="30">
        <f>HLOOKUP(BV$2,PLANEL_Pot_anual!$C$3:$AL$24,15,TRUE)</f>
        <v>41801.797070000001</v>
      </c>
      <c r="BW17" s="30">
        <f>HLOOKUP(BW$2,PLANEL_Pot_anual!$C$3:$AL$24,15,TRUE)</f>
        <v>43705.992700000003</v>
      </c>
      <c r="BX17" s="30">
        <f>HLOOKUP(BX$2,PLANEL_Pot_anual!$C$3:$AL$24,15,TRUE)</f>
        <v>43705.992700000003</v>
      </c>
      <c r="BY17" s="30">
        <f>HLOOKUP(BY$2,PLANEL_Pot_anual!$C$3:$AL$24,15,TRUE)</f>
        <v>43705.992700000003</v>
      </c>
      <c r="BZ17" s="30">
        <f>HLOOKUP(BZ$2,PLANEL_Pot_anual!$C$3:$AL$24,15,TRUE)</f>
        <v>43705.992700000003</v>
      </c>
      <c r="CA17" s="30">
        <f>HLOOKUP(CA$2,PLANEL_Pot_anual!$C$3:$AL$24,15,TRUE)</f>
        <v>45481.734420000001</v>
      </c>
      <c r="CB17" s="30">
        <f>HLOOKUP(CB$2,PLANEL_Pot_anual!$C$3:$AL$24,15,TRUE)</f>
        <v>45481.734420000001</v>
      </c>
      <c r="CC17" s="30">
        <f>HLOOKUP(CC$2,PLANEL_Pot_anual!$C$3:$AL$24,15,TRUE)</f>
        <v>45481.734420000001</v>
      </c>
      <c r="CD17" s="30">
        <f>HLOOKUP(CD$2,PLANEL_Pot_anual!$C$3:$AL$24,15,TRUE)</f>
        <v>45481.734420000001</v>
      </c>
      <c r="CE17" s="30">
        <f>HLOOKUP(CE$2,PLANEL_Pot_anual!$C$3:$AL$24,15,TRUE)</f>
        <v>46991.242480000001</v>
      </c>
      <c r="CF17" s="30">
        <f>HLOOKUP(CF$2,PLANEL_Pot_anual!$C$3:$AL$24,15,TRUE)</f>
        <v>46991.242480000001</v>
      </c>
      <c r="CG17" s="30">
        <f>HLOOKUP(CG$2,PLANEL_Pot_anual!$C$3:$AL$24,15,TRUE)</f>
        <v>46991.242480000001</v>
      </c>
      <c r="CH17" s="30">
        <f>HLOOKUP(CH$2,PLANEL_Pot_anual!$C$3:$AL$24,15,TRUE)</f>
        <v>46991.242480000001</v>
      </c>
      <c r="CI17" s="30">
        <f>HLOOKUP(CI$2,PLANEL_Pot_anual!$C$3:$AL$24,15,TRUE)</f>
        <v>48209.57574</v>
      </c>
      <c r="CJ17" s="30">
        <f>HLOOKUP(CJ$2,PLANEL_Pot_anual!$C$3:$AL$24,15,TRUE)</f>
        <v>48209.57574</v>
      </c>
      <c r="CK17" s="30">
        <f>HLOOKUP(CK$2,PLANEL_Pot_anual!$C$3:$AL$24,15,TRUE)</f>
        <v>48209.57574</v>
      </c>
      <c r="CL17" s="30">
        <f>HLOOKUP(CL$2,PLANEL_Pot_anual!$C$3:$AL$24,15,TRUE)</f>
        <v>48209.57574</v>
      </c>
      <c r="CM17" s="30">
        <f>HLOOKUP(CM$2,PLANEL_Pot_anual!$C$3:$AL$24,15,TRUE)</f>
        <v>49064.134429999998</v>
      </c>
      <c r="CN17" s="30">
        <f>HLOOKUP(CN$2,PLANEL_Pot_anual!$C$3:$AL$24,15,TRUE)</f>
        <v>49064.134429999998</v>
      </c>
      <c r="CO17" s="30">
        <f>HLOOKUP(CO$2,PLANEL_Pot_anual!$C$3:$AL$24,15,TRUE)</f>
        <v>49064.134429999998</v>
      </c>
      <c r="CP17" s="30">
        <f>HLOOKUP(CP$2,PLANEL_Pot_anual!$C$3:$AL$24,15,TRUE)</f>
        <v>49064.134429999998</v>
      </c>
      <c r="CQ17" s="30">
        <f>HLOOKUP(CQ$2,PLANEL_Pot_anual!$C$3:$AL$24,15,TRUE)</f>
        <v>50545.782909999994</v>
      </c>
      <c r="CR17" s="30">
        <f>HLOOKUP(CR$2,PLANEL_Pot_anual!$C$3:$AL$24,15,TRUE)</f>
        <v>50545.782909999994</v>
      </c>
      <c r="CS17" s="30">
        <f>HLOOKUP(CS$2,PLANEL_Pot_anual!$C$3:$AL$24,15,TRUE)</f>
        <v>50545.782909999994</v>
      </c>
      <c r="CT17" s="30">
        <f>HLOOKUP(CT$2,PLANEL_Pot_anual!$C$3:$AL$24,15,TRUE)</f>
        <v>50545.782909999994</v>
      </c>
      <c r="CU17" s="30">
        <f>HLOOKUP(CU$2,PLANEL_Pot_anual!$C$3:$AL$24,15,TRUE)</f>
        <v>53804.378599999996</v>
      </c>
      <c r="CV17" s="30">
        <f>HLOOKUP(CV$2,PLANEL_Pot_anual!$C$3:$AL$24,15,TRUE)</f>
        <v>53804.378599999996</v>
      </c>
      <c r="CW17" s="30">
        <f>HLOOKUP(CW$2,PLANEL_Pot_anual!$C$3:$AL$24,15,TRUE)</f>
        <v>53804.378599999996</v>
      </c>
      <c r="CX17" s="30">
        <f>HLOOKUP(CX$2,PLANEL_Pot_anual!$C$3:$AL$24,15,TRUE)</f>
        <v>53804.378599999996</v>
      </c>
      <c r="CY17" s="30">
        <f>HLOOKUP(CY$2,PLANEL_Pot_anual!$C$3:$AL$24,15,TRUE)</f>
        <v>52566.378599999996</v>
      </c>
      <c r="CZ17" s="30">
        <f>HLOOKUP(CZ$2,PLANEL_Pot_anual!$C$3:$AL$24,15,TRUE)</f>
        <v>52566.378599999996</v>
      </c>
      <c r="DA17" s="30">
        <f>HLOOKUP(DA$2,PLANEL_Pot_anual!$C$3:$AL$24,15,TRUE)</f>
        <v>52566.378599999996</v>
      </c>
      <c r="DB17" s="30">
        <f>HLOOKUP(DB$2,PLANEL_Pot_anual!$C$3:$AL$24,15,TRUE)</f>
        <v>52566.378599999996</v>
      </c>
      <c r="DC17" s="30">
        <f>HLOOKUP(DC$2,PLANEL_Pot_anual!$C$3:$AL$24,15,TRUE)</f>
        <v>53725.276499</v>
      </c>
      <c r="DD17" s="30">
        <f>HLOOKUP(DD$2,PLANEL_Pot_anual!$C$3:$AL$24,15,TRUE)</f>
        <v>53725.276499</v>
      </c>
      <c r="DE17" s="30">
        <f>HLOOKUP(DE$2,PLANEL_Pot_anual!$C$3:$AL$24,15,TRUE)</f>
        <v>53725.276499</v>
      </c>
      <c r="DF17" s="30">
        <f>HLOOKUP(DF$2,PLANEL_Pot_anual!$C$3:$AL$24,15,TRUE)</f>
        <v>53725.276499</v>
      </c>
      <c r="DG17" s="30">
        <f>HLOOKUP(DG$2,PLANEL_Pot_anual!$C$3:$AL$24,15,TRUE)</f>
        <v>56635.132165999996</v>
      </c>
      <c r="DH17" s="30">
        <f>HLOOKUP(DH$2,PLANEL_Pot_anual!$C$3:$AL$24,15,TRUE)</f>
        <v>56635.132165999996</v>
      </c>
      <c r="DI17" s="30">
        <f>HLOOKUP(DI$2,PLANEL_Pot_anual!$C$3:$AL$24,15,TRUE)</f>
        <v>56635.132165999996</v>
      </c>
      <c r="DJ17" s="30">
        <f>HLOOKUP(DJ$2,PLANEL_Pot_anual!$C$3:$AL$24,15,TRUE)</f>
        <v>56635.132165999996</v>
      </c>
      <c r="DK17" s="30">
        <f>HLOOKUP(DK$2,PLANEL_Pot_anual!$C$3:$AL$24,15,TRUE)</f>
        <v>57661.919346999995</v>
      </c>
      <c r="DL17" s="30">
        <f>HLOOKUP(DL$2,PLANEL_Pot_anual!$C$3:$AL$24,15,TRUE)</f>
        <v>57661.919346999995</v>
      </c>
      <c r="DM17" s="30">
        <f>HLOOKUP(DM$2,PLANEL_Pot_anual!$C$3:$AL$24,15,TRUE)</f>
        <v>57661.919346999995</v>
      </c>
      <c r="DN17" s="30">
        <f>HLOOKUP(DN$2,PLANEL_Pot_anual!$C$3:$AL$24,15,TRUE)</f>
        <v>57661.919346999995</v>
      </c>
      <c r="DO17" s="30">
        <f>HLOOKUP(DO$2,PLANEL_Pot_anual!$C$3:$AL$24,15,TRUE)</f>
        <v>58715.537114999999</v>
      </c>
      <c r="DP17" s="30">
        <f>HLOOKUP(DP$2,PLANEL_Pot_anual!$C$3:$AL$24,15,TRUE)</f>
        <v>58715.537114999999</v>
      </c>
      <c r="DQ17" s="30">
        <f>HLOOKUP(DQ$2,PLANEL_Pot_anual!$C$3:$AL$24,15,TRUE)</f>
        <v>58715.537114999999</v>
      </c>
      <c r="DR17" s="30">
        <f>HLOOKUP(DR$2,PLANEL_Pot_anual!$C$3:$AL$24,15,TRUE)</f>
        <v>58715.537114999999</v>
      </c>
      <c r="DS17" s="30">
        <f>HLOOKUP(DS$2,PLANEL_Pot_anual!$C$3:$AL$24,15,TRUE)</f>
        <v>59815.148838999994</v>
      </c>
      <c r="DT17" s="30">
        <f>HLOOKUP(DT$2,PLANEL_Pot_anual!$C$3:$AL$24,15,TRUE)</f>
        <v>59815.148838999994</v>
      </c>
      <c r="DU17" s="30">
        <f>HLOOKUP(DU$2,PLANEL_Pot_anual!$C$3:$AL$24,15,TRUE)</f>
        <v>59815.148838999994</v>
      </c>
      <c r="DV17" s="30">
        <f>HLOOKUP(DV$2,PLANEL_Pot_anual!$C$3:$AL$24,15,TRUE)</f>
        <v>59815.148838999994</v>
      </c>
      <c r="DW17" s="30">
        <f>HLOOKUP(DW$2,PLANEL_Pot_anual!$C$3:$AL$24,15,TRUE)</f>
        <v>61227.131274999992</v>
      </c>
      <c r="DX17" s="30">
        <f>HLOOKUP(DX$2,PLANEL_Pot_anual!$C$3:$AL$24,15,TRUE)</f>
        <v>61227.131274999992</v>
      </c>
      <c r="DY17" s="30">
        <f>HLOOKUP(DY$2,PLANEL_Pot_anual!$C$3:$AL$24,15,TRUE)</f>
        <v>61227.131274999992</v>
      </c>
      <c r="DZ17" s="30">
        <f>HLOOKUP(DZ$2,PLANEL_Pot_anual!$C$3:$AL$24,15,TRUE)</f>
        <v>61227.131274999992</v>
      </c>
      <c r="EA17" s="30">
        <f>HLOOKUP(EA$2,PLANEL_Pot_anual!$C$3:$AL$24,15,TRUE)</f>
        <v>62323.185794999998</v>
      </c>
      <c r="EB17" s="30">
        <f>HLOOKUP(EB$2,PLANEL_Pot_anual!$C$3:$AL$24,15,TRUE)</f>
        <v>62323.185794999998</v>
      </c>
      <c r="EC17" s="30">
        <f>HLOOKUP(EC$2,PLANEL_Pot_anual!$C$3:$AL$24,15,TRUE)</f>
        <v>62323.185794999998</v>
      </c>
      <c r="ED17" s="30">
        <f>HLOOKUP(ED$2,PLANEL_Pot_anual!$C$3:$AL$24,15,TRUE)</f>
        <v>62323.185794999998</v>
      </c>
      <c r="EE17" s="30">
        <f>HLOOKUP(EE$2,PLANEL_Pot_anual!$C$3:$AL$24,15,TRUE)</f>
        <v>64917.355989999996</v>
      </c>
      <c r="EF17" s="30">
        <f>HLOOKUP(EF$2,PLANEL_Pot_anual!$C$3:$AL$24,15,TRUE)</f>
        <v>64917.355989999996</v>
      </c>
      <c r="EG17" s="30">
        <f>HLOOKUP(EG$2,PLANEL_Pot_anual!$C$3:$AL$24,15,TRUE)</f>
        <v>64917.355989999996</v>
      </c>
      <c r="EH17" s="30">
        <f>HLOOKUP(EH$2,PLANEL_Pot_anual!$C$3:$AL$24,15,TRUE)</f>
        <v>64917.355989999996</v>
      </c>
      <c r="EI17" s="30">
        <f>HLOOKUP(EI$2,PLANEL_Pot_anual!$C$3:$AL$24,15,TRUE)</f>
        <v>64917.355989999996</v>
      </c>
      <c r="EJ17" s="30">
        <f>HLOOKUP(EJ$2,PLANEL_Pot_anual!$C$3:$AL$24,15,TRUE)</f>
        <v>64917.355989999996</v>
      </c>
      <c r="EK17" s="30">
        <f>HLOOKUP(EK$2,PLANEL_Pot_anual!$C$3:$AL$24,15,TRUE)</f>
        <v>64917.355989999996</v>
      </c>
      <c r="EL17" s="30">
        <f>HLOOKUP(EL$2,PLANEL_Pot_anual!$C$3:$AL$24,15,TRUE)</f>
        <v>64917.355989999996</v>
      </c>
      <c r="EM17" s="30">
        <f>HLOOKUP(EM$2,PLANEL_Pot_anual!$C$3:$AL$24,15,TRUE)</f>
        <v>64917.355989999996</v>
      </c>
      <c r="EN17" s="30">
        <f>HLOOKUP(EN$2,PLANEL_Pot_anual!$C$3:$AL$24,15,TRUE)</f>
        <v>64917.355989999996</v>
      </c>
      <c r="EO17" s="30">
        <f>HLOOKUP(EO$2,PLANEL_Pot_anual!$C$3:$AL$24,15,TRUE)</f>
        <v>64917.355989999996</v>
      </c>
      <c r="EP17" s="30">
        <f>HLOOKUP(EP$2,PLANEL_Pot_anual!$C$3:$AL$24,15,TRUE)</f>
        <v>64917.355989999996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9031.5054356000001</v>
      </c>
      <c r="CZ18" s="30">
        <f>HLOOKUP(CZ$2,PLANEL_Pot_anual!$C$3:$AL$24,16,TRUE)</f>
        <v>9031.5054356000001</v>
      </c>
      <c r="DA18" s="30">
        <f>HLOOKUP(DA$2,PLANEL_Pot_anual!$C$3:$AL$24,16,TRUE)</f>
        <v>9031.5054356000001</v>
      </c>
      <c r="DB18" s="30">
        <f>HLOOKUP(DB$2,PLANEL_Pot_anual!$C$3:$AL$24,16,TRUE)</f>
        <v>9031.5054356000001</v>
      </c>
      <c r="DC18" s="30">
        <f>HLOOKUP(DC$2,PLANEL_Pot_anual!$C$3:$AL$24,16,TRUE)</f>
        <v>13749.764725000001</v>
      </c>
      <c r="DD18" s="30">
        <f>HLOOKUP(DD$2,PLANEL_Pot_anual!$C$3:$AL$24,16,TRUE)</f>
        <v>13749.764725000001</v>
      </c>
      <c r="DE18" s="30">
        <f>HLOOKUP(DE$2,PLANEL_Pot_anual!$C$3:$AL$24,16,TRUE)</f>
        <v>13749.764725000001</v>
      </c>
      <c r="DF18" s="30">
        <f>HLOOKUP(DF$2,PLANEL_Pot_anual!$C$3:$AL$24,16,TRUE)</f>
        <v>13749.764725000001</v>
      </c>
      <c r="DG18" s="30">
        <f>HLOOKUP(DG$2,PLANEL_Pot_anual!$C$3:$AL$24,16,TRUE)</f>
        <v>17097.120177000001</v>
      </c>
      <c r="DH18" s="30">
        <f>HLOOKUP(DH$2,PLANEL_Pot_anual!$C$3:$AL$24,16,TRUE)</f>
        <v>17097.120177000001</v>
      </c>
      <c r="DI18" s="30">
        <f>HLOOKUP(DI$2,PLANEL_Pot_anual!$C$3:$AL$24,16,TRUE)</f>
        <v>17097.120177000001</v>
      </c>
      <c r="DJ18" s="30">
        <f>HLOOKUP(DJ$2,PLANEL_Pot_anual!$C$3:$AL$24,16,TRUE)</f>
        <v>17097.120177000001</v>
      </c>
      <c r="DK18" s="30">
        <f>HLOOKUP(DK$2,PLANEL_Pot_anual!$C$3:$AL$24,16,TRUE)</f>
        <v>22063.251229000001</v>
      </c>
      <c r="DL18" s="30">
        <f>HLOOKUP(DL$2,PLANEL_Pot_anual!$C$3:$AL$24,16,TRUE)</f>
        <v>22063.251229000001</v>
      </c>
      <c r="DM18" s="30">
        <f>HLOOKUP(DM$2,PLANEL_Pot_anual!$C$3:$AL$24,16,TRUE)</f>
        <v>22063.251229000001</v>
      </c>
      <c r="DN18" s="30">
        <f>HLOOKUP(DN$2,PLANEL_Pot_anual!$C$3:$AL$24,16,TRUE)</f>
        <v>22063.251229000001</v>
      </c>
      <c r="DO18" s="30">
        <f>HLOOKUP(DO$2,PLANEL_Pot_anual!$C$3:$AL$24,16,TRUE)</f>
        <v>24806.456749999998</v>
      </c>
      <c r="DP18" s="30">
        <f>HLOOKUP(DP$2,PLANEL_Pot_anual!$C$3:$AL$24,16,TRUE)</f>
        <v>24806.456749999998</v>
      </c>
      <c r="DQ18" s="30">
        <f>HLOOKUP(DQ$2,PLANEL_Pot_anual!$C$3:$AL$24,16,TRUE)</f>
        <v>24806.456749999998</v>
      </c>
      <c r="DR18" s="30">
        <f>HLOOKUP(DR$2,PLANEL_Pot_anual!$C$3:$AL$24,16,TRUE)</f>
        <v>24806.456749999998</v>
      </c>
      <c r="DS18" s="30">
        <f>HLOOKUP(DS$2,PLANEL_Pot_anual!$C$3:$AL$24,16,TRUE)</f>
        <v>28800.80903</v>
      </c>
      <c r="DT18" s="30">
        <f>HLOOKUP(DT$2,PLANEL_Pot_anual!$C$3:$AL$24,16,TRUE)</f>
        <v>28800.80903</v>
      </c>
      <c r="DU18" s="30">
        <f>HLOOKUP(DU$2,PLANEL_Pot_anual!$C$3:$AL$24,16,TRUE)</f>
        <v>28800.80903</v>
      </c>
      <c r="DV18" s="30">
        <f>HLOOKUP(DV$2,PLANEL_Pot_anual!$C$3:$AL$24,16,TRUE)</f>
        <v>28800.80903</v>
      </c>
      <c r="DW18" s="30">
        <f>HLOOKUP(DW$2,PLANEL_Pot_anual!$C$3:$AL$24,16,TRUE)</f>
        <v>31741.218199999999</v>
      </c>
      <c r="DX18" s="30">
        <f>HLOOKUP(DX$2,PLANEL_Pot_anual!$C$3:$AL$24,16,TRUE)</f>
        <v>31741.218199999999</v>
      </c>
      <c r="DY18" s="30">
        <f>HLOOKUP(DY$2,PLANEL_Pot_anual!$C$3:$AL$24,16,TRUE)</f>
        <v>31741.218199999999</v>
      </c>
      <c r="DZ18" s="30">
        <f>HLOOKUP(DZ$2,PLANEL_Pot_anual!$C$3:$AL$24,16,TRUE)</f>
        <v>31741.218199999999</v>
      </c>
      <c r="EA18" s="30">
        <f>HLOOKUP(EA$2,PLANEL_Pot_anual!$C$3:$AL$24,16,TRUE)</f>
        <v>31741.218199999999</v>
      </c>
      <c r="EB18" s="30">
        <f>HLOOKUP(EB$2,PLANEL_Pot_anual!$C$3:$AL$24,16,TRUE)</f>
        <v>31741.218199999999</v>
      </c>
      <c r="EC18" s="30">
        <f>HLOOKUP(EC$2,PLANEL_Pot_anual!$C$3:$AL$24,16,TRUE)</f>
        <v>31741.218199999999</v>
      </c>
      <c r="ED18" s="30">
        <f>HLOOKUP(ED$2,PLANEL_Pot_anual!$C$3:$AL$24,16,TRUE)</f>
        <v>31741.218199999999</v>
      </c>
      <c r="EE18" s="30">
        <f>HLOOKUP(EE$2,PLANEL_Pot_anual!$C$3:$AL$24,16,TRUE)</f>
        <v>31741.218199999999</v>
      </c>
      <c r="EF18" s="30">
        <f>HLOOKUP(EF$2,PLANEL_Pot_anual!$C$3:$AL$24,16,TRUE)</f>
        <v>31741.218199999999</v>
      </c>
      <c r="EG18" s="30">
        <f>HLOOKUP(EG$2,PLANEL_Pot_anual!$C$3:$AL$24,16,TRUE)</f>
        <v>31741.218199999999</v>
      </c>
      <c r="EH18" s="30">
        <f>HLOOKUP(EH$2,PLANEL_Pot_anual!$C$3:$AL$24,16,TRUE)</f>
        <v>31741.218199999999</v>
      </c>
      <c r="EI18" s="30">
        <f>HLOOKUP(EI$2,PLANEL_Pot_anual!$C$3:$AL$24,16,TRUE)</f>
        <v>31741.218199999999</v>
      </c>
      <c r="EJ18" s="30">
        <f>HLOOKUP(EJ$2,PLANEL_Pot_anual!$C$3:$AL$24,16,TRUE)</f>
        <v>31741.218199999999</v>
      </c>
      <c r="EK18" s="30">
        <f>HLOOKUP(EK$2,PLANEL_Pot_anual!$C$3:$AL$24,16,TRUE)</f>
        <v>31741.218199999999</v>
      </c>
      <c r="EL18" s="30">
        <f>HLOOKUP(EL$2,PLANEL_Pot_anual!$C$3:$AL$24,16,TRUE)</f>
        <v>31741.218199999999</v>
      </c>
      <c r="EM18" s="30">
        <f>HLOOKUP(EM$2,PLANEL_Pot_anual!$C$3:$AL$24,16,TRUE)</f>
        <v>31741.218199999999</v>
      </c>
      <c r="EN18" s="30">
        <f>HLOOKUP(EN$2,PLANEL_Pot_anual!$C$3:$AL$24,16,TRUE)</f>
        <v>31741.218199999999</v>
      </c>
      <c r="EO18" s="30">
        <f>HLOOKUP(EO$2,PLANEL_Pot_anual!$C$3:$AL$24,16,TRUE)</f>
        <v>31741.218199999999</v>
      </c>
      <c r="EP18" s="30">
        <f>HLOOKUP(EP$2,PLANEL_Pot_anual!$C$3:$AL$24,16,TRUE)</f>
        <v>31741.218199999999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6927.5265529999997</v>
      </c>
      <c r="BL20" s="26">
        <f>HLOOKUP(BL$2,PLANEL_Pot_anual!$C$3:$AL$24,18,TRUE)</f>
        <v>6927.5265529999997</v>
      </c>
      <c r="BM20" s="26">
        <f>HLOOKUP(BM$2,PLANEL_Pot_anual!$C$3:$AL$24,18,TRUE)</f>
        <v>6927.5265529999997</v>
      </c>
      <c r="BN20" s="26">
        <f>HLOOKUP(BN$2,PLANEL_Pot_anual!$C$3:$AL$24,18,TRUE)</f>
        <v>6927.5265529999997</v>
      </c>
      <c r="BO20" s="26">
        <f>HLOOKUP(BO$2,PLANEL_Pot_anual!$C$3:$AL$24,18,TRUE)</f>
        <v>11849.827354000001</v>
      </c>
      <c r="BP20" s="26">
        <f>HLOOKUP(BP$2,PLANEL_Pot_anual!$C$3:$AL$24,18,TRUE)</f>
        <v>11849.827354000001</v>
      </c>
      <c r="BQ20" s="26">
        <f>HLOOKUP(BQ$2,PLANEL_Pot_anual!$C$3:$AL$24,18,TRUE)</f>
        <v>11849.827354000001</v>
      </c>
      <c r="BR20" s="26">
        <f>HLOOKUP(BR$2,PLANEL_Pot_anual!$C$3:$AL$24,18,TRUE)</f>
        <v>11849.827354000001</v>
      </c>
      <c r="BS20" s="26">
        <f>HLOOKUP(BS$2,PLANEL_Pot_anual!$C$3:$AL$24,18,TRUE)</f>
        <v>16798.369149999999</v>
      </c>
      <c r="BT20" s="26">
        <f>HLOOKUP(BT$2,PLANEL_Pot_anual!$C$3:$AL$24,18,TRUE)</f>
        <v>16798.369149999999</v>
      </c>
      <c r="BU20" s="26">
        <f>HLOOKUP(BU$2,PLANEL_Pot_anual!$C$3:$AL$24,18,TRUE)</f>
        <v>16798.369149999999</v>
      </c>
      <c r="BV20" s="26">
        <f>HLOOKUP(BV$2,PLANEL_Pot_anual!$C$3:$AL$24,18,TRUE)</f>
        <v>16798.369149999999</v>
      </c>
      <c r="BW20" s="26">
        <f>HLOOKUP(BW$2,PLANEL_Pot_anual!$C$3:$AL$24,18,TRUE)</f>
        <v>21745.67643</v>
      </c>
      <c r="BX20" s="26">
        <f>HLOOKUP(BX$2,PLANEL_Pot_anual!$C$3:$AL$24,18,TRUE)</f>
        <v>21745.67643</v>
      </c>
      <c r="BY20" s="26">
        <f>HLOOKUP(BY$2,PLANEL_Pot_anual!$C$3:$AL$24,18,TRUE)</f>
        <v>21745.67643</v>
      </c>
      <c r="BZ20" s="26">
        <f>HLOOKUP(BZ$2,PLANEL_Pot_anual!$C$3:$AL$24,18,TRUE)</f>
        <v>21745.67643</v>
      </c>
      <c r="CA20" s="26">
        <f>HLOOKUP(CA$2,PLANEL_Pot_anual!$C$3:$AL$24,18,TRUE)</f>
        <v>26831.118849999999</v>
      </c>
      <c r="CB20" s="26">
        <f>HLOOKUP(CB$2,PLANEL_Pot_anual!$C$3:$AL$24,18,TRUE)</f>
        <v>26831.118849999999</v>
      </c>
      <c r="CC20" s="26">
        <f>HLOOKUP(CC$2,PLANEL_Pot_anual!$C$3:$AL$24,18,TRUE)</f>
        <v>26831.118849999999</v>
      </c>
      <c r="CD20" s="26">
        <f>HLOOKUP(CD$2,PLANEL_Pot_anual!$C$3:$AL$24,18,TRUE)</f>
        <v>26831.118849999999</v>
      </c>
      <c r="CE20" s="26">
        <f>HLOOKUP(CE$2,PLANEL_Pot_anual!$C$3:$AL$24,18,TRUE)</f>
        <v>32082.84575</v>
      </c>
      <c r="CF20" s="26">
        <f>HLOOKUP(CF$2,PLANEL_Pot_anual!$C$3:$AL$24,18,TRUE)</f>
        <v>32082.84575</v>
      </c>
      <c r="CG20" s="26">
        <f>HLOOKUP(CG$2,PLANEL_Pot_anual!$C$3:$AL$24,18,TRUE)</f>
        <v>32082.84575</v>
      </c>
      <c r="CH20" s="26">
        <f>HLOOKUP(CH$2,PLANEL_Pot_anual!$C$3:$AL$24,18,TRUE)</f>
        <v>32082.84575</v>
      </c>
      <c r="CI20" s="26">
        <f>HLOOKUP(CI$2,PLANEL_Pot_anual!$C$3:$AL$24,18,TRUE)</f>
        <v>37615.71686</v>
      </c>
      <c r="CJ20" s="26">
        <f>HLOOKUP(CJ$2,PLANEL_Pot_anual!$C$3:$AL$24,18,TRUE)</f>
        <v>37615.71686</v>
      </c>
      <c r="CK20" s="26">
        <f>HLOOKUP(CK$2,PLANEL_Pot_anual!$C$3:$AL$24,18,TRUE)</f>
        <v>37615.71686</v>
      </c>
      <c r="CL20" s="26">
        <f>HLOOKUP(CL$2,PLANEL_Pot_anual!$C$3:$AL$24,18,TRUE)</f>
        <v>37615.71686</v>
      </c>
      <c r="CM20" s="26">
        <f>HLOOKUP(CM$2,PLANEL_Pot_anual!$C$3:$AL$24,18,TRUE)</f>
        <v>42837.313159999998</v>
      </c>
      <c r="CN20" s="26">
        <f>HLOOKUP(CN$2,PLANEL_Pot_anual!$C$3:$AL$24,18,TRUE)</f>
        <v>42837.313159999998</v>
      </c>
      <c r="CO20" s="26">
        <f>HLOOKUP(CO$2,PLANEL_Pot_anual!$C$3:$AL$24,18,TRUE)</f>
        <v>42837.313159999998</v>
      </c>
      <c r="CP20" s="26">
        <f>HLOOKUP(CP$2,PLANEL_Pot_anual!$C$3:$AL$24,18,TRUE)</f>
        <v>42837.313159999998</v>
      </c>
      <c r="CQ20" s="26">
        <f>HLOOKUP(CQ$2,PLANEL_Pot_anual!$C$3:$AL$24,18,TRUE)</f>
        <v>45544.811430000002</v>
      </c>
      <c r="CR20" s="26">
        <f>HLOOKUP(CR$2,PLANEL_Pot_anual!$C$3:$AL$24,18,TRUE)</f>
        <v>45544.811430000002</v>
      </c>
      <c r="CS20" s="26">
        <f>HLOOKUP(CS$2,PLANEL_Pot_anual!$C$3:$AL$24,18,TRUE)</f>
        <v>45544.811430000002</v>
      </c>
      <c r="CT20" s="26">
        <f>HLOOKUP(CT$2,PLANEL_Pot_anual!$C$3:$AL$24,18,TRUE)</f>
        <v>45544.811430000002</v>
      </c>
      <c r="CU20" s="26">
        <f>HLOOKUP(CU$2,PLANEL_Pot_anual!$C$3:$AL$24,18,TRUE)</f>
        <v>44590.33943</v>
      </c>
      <c r="CV20" s="26">
        <f>HLOOKUP(CV$2,PLANEL_Pot_anual!$C$3:$AL$24,18,TRUE)</f>
        <v>44590.33943</v>
      </c>
      <c r="CW20" s="26">
        <f>HLOOKUP(CW$2,PLANEL_Pot_anual!$C$3:$AL$24,18,TRUE)</f>
        <v>44590.33943</v>
      </c>
      <c r="CX20" s="26">
        <f>HLOOKUP(CX$2,PLANEL_Pot_anual!$C$3:$AL$24,18,TRUE)</f>
        <v>44590.33943</v>
      </c>
      <c r="CY20" s="26">
        <f>HLOOKUP(CY$2,PLANEL_Pot_anual!$C$3:$AL$24,18,TRUE)</f>
        <v>44333.83943</v>
      </c>
      <c r="CZ20" s="26">
        <f>HLOOKUP(CZ$2,PLANEL_Pot_anual!$C$3:$AL$24,18,TRUE)</f>
        <v>44333.83943</v>
      </c>
      <c r="DA20" s="26">
        <f>HLOOKUP(DA$2,PLANEL_Pot_anual!$C$3:$AL$24,18,TRUE)</f>
        <v>44333.83943</v>
      </c>
      <c r="DB20" s="26">
        <f>HLOOKUP(DB$2,PLANEL_Pot_anual!$C$3:$AL$24,18,TRUE)</f>
        <v>44333.83943</v>
      </c>
      <c r="DC20" s="26">
        <f>HLOOKUP(DC$2,PLANEL_Pot_anual!$C$3:$AL$24,18,TRUE)</f>
        <v>44333.83943</v>
      </c>
      <c r="DD20" s="26">
        <f>HLOOKUP(DD$2,PLANEL_Pot_anual!$C$3:$AL$24,18,TRUE)</f>
        <v>44333.83943</v>
      </c>
      <c r="DE20" s="26">
        <f>HLOOKUP(DE$2,PLANEL_Pot_anual!$C$3:$AL$24,18,TRUE)</f>
        <v>44333.83943</v>
      </c>
      <c r="DF20" s="26">
        <f>HLOOKUP(DF$2,PLANEL_Pot_anual!$C$3:$AL$24,18,TRUE)</f>
        <v>44333.83943</v>
      </c>
      <c r="DG20" s="26">
        <f>HLOOKUP(DG$2,PLANEL_Pot_anual!$C$3:$AL$24,18,TRUE)</f>
        <v>44333.83943</v>
      </c>
      <c r="DH20" s="26">
        <f>HLOOKUP(DH$2,PLANEL_Pot_anual!$C$3:$AL$24,18,TRUE)</f>
        <v>44333.83943</v>
      </c>
      <c r="DI20" s="26">
        <f>HLOOKUP(DI$2,PLANEL_Pot_anual!$C$3:$AL$24,18,TRUE)</f>
        <v>44333.83943</v>
      </c>
      <c r="DJ20" s="26">
        <f>HLOOKUP(DJ$2,PLANEL_Pot_anual!$C$3:$AL$24,18,TRUE)</f>
        <v>44333.83943</v>
      </c>
      <c r="DK20" s="26">
        <f>HLOOKUP(DK$2,PLANEL_Pot_anual!$C$3:$AL$24,18,TRUE)</f>
        <v>44333.83943</v>
      </c>
      <c r="DL20" s="26">
        <f>HLOOKUP(DL$2,PLANEL_Pot_anual!$C$3:$AL$24,18,TRUE)</f>
        <v>44333.83943</v>
      </c>
      <c r="DM20" s="26">
        <f>HLOOKUP(DM$2,PLANEL_Pot_anual!$C$3:$AL$24,18,TRUE)</f>
        <v>44333.83943</v>
      </c>
      <c r="DN20" s="26">
        <f>HLOOKUP(DN$2,PLANEL_Pot_anual!$C$3:$AL$24,18,TRUE)</f>
        <v>44333.83943</v>
      </c>
      <c r="DO20" s="26">
        <f>HLOOKUP(DO$2,PLANEL_Pot_anual!$C$3:$AL$24,18,TRUE)</f>
        <v>44333.83943</v>
      </c>
      <c r="DP20" s="26">
        <f>HLOOKUP(DP$2,PLANEL_Pot_anual!$C$3:$AL$24,18,TRUE)</f>
        <v>44333.83943</v>
      </c>
      <c r="DQ20" s="26">
        <f>HLOOKUP(DQ$2,PLANEL_Pot_anual!$C$3:$AL$24,18,TRUE)</f>
        <v>44333.83943</v>
      </c>
      <c r="DR20" s="26">
        <f>HLOOKUP(DR$2,PLANEL_Pot_anual!$C$3:$AL$24,18,TRUE)</f>
        <v>44333.83943</v>
      </c>
      <c r="DS20" s="26">
        <f>HLOOKUP(DS$2,PLANEL_Pot_anual!$C$3:$AL$24,18,TRUE)</f>
        <v>44333.83943</v>
      </c>
      <c r="DT20" s="26">
        <f>HLOOKUP(DT$2,PLANEL_Pot_anual!$C$3:$AL$24,18,TRUE)</f>
        <v>44333.83943</v>
      </c>
      <c r="DU20" s="26">
        <f>HLOOKUP(DU$2,PLANEL_Pot_anual!$C$3:$AL$24,18,TRUE)</f>
        <v>44333.83943</v>
      </c>
      <c r="DV20" s="26">
        <f>HLOOKUP(DV$2,PLANEL_Pot_anual!$C$3:$AL$24,18,TRUE)</f>
        <v>44333.83943</v>
      </c>
      <c r="DW20" s="26">
        <f>HLOOKUP(DW$2,PLANEL_Pot_anual!$C$3:$AL$24,18,TRUE)</f>
        <v>44333.83943</v>
      </c>
      <c r="DX20" s="26">
        <f>HLOOKUP(DX$2,PLANEL_Pot_anual!$C$3:$AL$24,18,TRUE)</f>
        <v>44333.83943</v>
      </c>
      <c r="DY20" s="26">
        <f>HLOOKUP(DY$2,PLANEL_Pot_anual!$C$3:$AL$24,18,TRUE)</f>
        <v>44333.83943</v>
      </c>
      <c r="DZ20" s="26">
        <f>HLOOKUP(DZ$2,PLANEL_Pot_anual!$C$3:$AL$24,18,TRUE)</f>
        <v>44333.83943</v>
      </c>
      <c r="EA20" s="26">
        <f>HLOOKUP(EA$2,PLANEL_Pot_anual!$C$3:$AL$24,18,TRUE)</f>
        <v>44333.83943</v>
      </c>
      <c r="EB20" s="26">
        <f>HLOOKUP(EB$2,PLANEL_Pot_anual!$C$3:$AL$24,18,TRUE)</f>
        <v>44333.83943</v>
      </c>
      <c r="EC20" s="26">
        <f>HLOOKUP(EC$2,PLANEL_Pot_anual!$C$3:$AL$24,18,TRUE)</f>
        <v>44333.83943</v>
      </c>
      <c r="ED20" s="26">
        <f>HLOOKUP(ED$2,PLANEL_Pot_anual!$C$3:$AL$24,18,TRUE)</f>
        <v>44333.83943</v>
      </c>
      <c r="EE20" s="26">
        <f>HLOOKUP(EE$2,PLANEL_Pot_anual!$C$3:$AL$24,18,TRUE)</f>
        <v>44333.83943</v>
      </c>
      <c r="EF20" s="26">
        <f>HLOOKUP(EF$2,PLANEL_Pot_anual!$C$3:$AL$24,18,TRUE)</f>
        <v>44333.83943</v>
      </c>
      <c r="EG20" s="26">
        <f>HLOOKUP(EG$2,PLANEL_Pot_anual!$C$3:$AL$24,18,TRUE)</f>
        <v>44333.83943</v>
      </c>
      <c r="EH20" s="26">
        <f>HLOOKUP(EH$2,PLANEL_Pot_anual!$C$3:$AL$24,18,TRUE)</f>
        <v>44333.83943</v>
      </c>
      <c r="EI20" s="26">
        <f>HLOOKUP(EI$2,PLANEL_Pot_anual!$C$3:$AL$24,18,TRUE)</f>
        <v>44333.83943</v>
      </c>
      <c r="EJ20" s="26">
        <f>HLOOKUP(EJ$2,PLANEL_Pot_anual!$C$3:$AL$24,18,TRUE)</f>
        <v>44333.83943</v>
      </c>
      <c r="EK20" s="26">
        <f>HLOOKUP(EK$2,PLANEL_Pot_anual!$C$3:$AL$24,18,TRUE)</f>
        <v>44333.83943</v>
      </c>
      <c r="EL20" s="26">
        <f>HLOOKUP(EL$2,PLANEL_Pot_anual!$C$3:$AL$24,18,TRUE)</f>
        <v>44333.83943</v>
      </c>
      <c r="EM20" s="26">
        <f>HLOOKUP(EM$2,PLANEL_Pot_anual!$C$3:$AL$24,18,TRUE)</f>
        <v>44333.83943</v>
      </c>
      <c r="EN20" s="26">
        <f>HLOOKUP(EN$2,PLANEL_Pot_anual!$C$3:$AL$24,18,TRUE)</f>
        <v>44333.83943</v>
      </c>
      <c r="EO20" s="26">
        <f>HLOOKUP(EO$2,PLANEL_Pot_anual!$C$3:$AL$24,18,TRUE)</f>
        <v>44333.83943</v>
      </c>
      <c r="EP20" s="26">
        <f>HLOOKUP(EP$2,PLANEL_Pot_anual!$C$3:$AL$24,18,TRUE)</f>
        <v>44333.83943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3202.2318089999999</v>
      </c>
      <c r="AR23" s="32">
        <f>HLOOKUP(AR$2,PLANEL_Pot_anual!$C$3:$AL$24,21,TRUE)</f>
        <v>3202.2318089999999</v>
      </c>
      <c r="AS23" s="32">
        <f>HLOOKUP(AS$2,PLANEL_Pot_anual!$C$3:$AL$24,21,TRUE)</f>
        <v>3202.2318089999999</v>
      </c>
      <c r="AT23" s="32">
        <f>HLOOKUP(AT$2,PLANEL_Pot_anual!$C$3:$AL$24,21,TRUE)</f>
        <v>3202.2318089999999</v>
      </c>
      <c r="AU23" s="32">
        <f>HLOOKUP(AU$2,PLANEL_Pot_anual!$C$3:$AL$24,21,TRUE)</f>
        <v>4504.011845</v>
      </c>
      <c r="AV23" s="32">
        <f>HLOOKUP(AV$2,PLANEL_Pot_anual!$C$3:$AL$24,21,TRUE)</f>
        <v>4504.011845</v>
      </c>
      <c r="AW23" s="32">
        <f>HLOOKUP(AW$2,PLANEL_Pot_anual!$C$3:$AL$24,21,TRUE)</f>
        <v>4504.011845</v>
      </c>
      <c r="AX23" s="32">
        <f>HLOOKUP(AX$2,PLANEL_Pot_anual!$C$3:$AL$24,21,TRUE)</f>
        <v>4504.011845</v>
      </c>
      <c r="AY23" s="32">
        <f>HLOOKUP(AY$2,PLANEL_Pot_anual!$C$3:$AL$24,21,TRUE)</f>
        <v>8152.7795749999996</v>
      </c>
      <c r="AZ23" s="32">
        <f>HLOOKUP(AZ$2,PLANEL_Pot_anual!$C$3:$AL$24,21,TRUE)</f>
        <v>8152.7795749999996</v>
      </c>
      <c r="BA23" s="32">
        <f>HLOOKUP(BA$2,PLANEL_Pot_anual!$C$3:$AL$24,21,TRUE)</f>
        <v>8152.7795749999996</v>
      </c>
      <c r="BB23" s="32">
        <f>HLOOKUP(BB$2,PLANEL_Pot_anual!$C$3:$AL$24,21,TRUE)</f>
        <v>8152.7795749999996</v>
      </c>
      <c r="BC23" s="32">
        <f>HLOOKUP(BC$2,PLANEL_Pot_anual!$C$3:$AL$24,21,TRUE)</f>
        <v>8152.7795749999996</v>
      </c>
      <c r="BD23" s="32">
        <f>HLOOKUP(BD$2,PLANEL_Pot_anual!$C$3:$AL$24,21,TRUE)</f>
        <v>8152.7795749999996</v>
      </c>
      <c r="BE23" s="32">
        <f>HLOOKUP(BE$2,PLANEL_Pot_anual!$C$3:$AL$24,21,TRUE)</f>
        <v>8152.7795749999996</v>
      </c>
      <c r="BF23" s="32">
        <f>HLOOKUP(BF$2,PLANEL_Pot_anual!$C$3:$AL$24,21,TRUE)</f>
        <v>8152.7795749999996</v>
      </c>
      <c r="BG23" s="32">
        <f>HLOOKUP(BG$2,PLANEL_Pot_anual!$C$3:$AL$24,21,TRUE)</f>
        <v>8152.7795749999996</v>
      </c>
      <c r="BH23" s="32">
        <f>HLOOKUP(BH$2,PLANEL_Pot_anual!$C$3:$AL$24,21,TRUE)</f>
        <v>8152.7795749999996</v>
      </c>
      <c r="BI23" s="32">
        <f>HLOOKUP(BI$2,PLANEL_Pot_anual!$C$3:$AL$24,21,TRUE)</f>
        <v>8152.7795749999996</v>
      </c>
      <c r="BJ23" s="32">
        <f>HLOOKUP(BJ$2,PLANEL_Pot_anual!$C$3:$AL$24,21,TRUE)</f>
        <v>8152.7795749999996</v>
      </c>
      <c r="BK23" s="32">
        <f>HLOOKUP(BK$2,PLANEL_Pot_anual!$C$3:$AL$24,21,TRUE)</f>
        <v>10369.70427</v>
      </c>
      <c r="BL23" s="32">
        <f>HLOOKUP(BL$2,PLANEL_Pot_anual!$C$3:$AL$24,21,TRUE)</f>
        <v>10369.70427</v>
      </c>
      <c r="BM23" s="32">
        <f>HLOOKUP(BM$2,PLANEL_Pot_anual!$C$3:$AL$24,21,TRUE)</f>
        <v>10369.70427</v>
      </c>
      <c r="BN23" s="32">
        <f>HLOOKUP(BN$2,PLANEL_Pot_anual!$C$3:$AL$24,21,TRUE)</f>
        <v>10369.70427</v>
      </c>
      <c r="BO23" s="32">
        <f>HLOOKUP(BO$2,PLANEL_Pot_anual!$C$3:$AL$24,21,TRUE)</f>
        <v>14542.927698</v>
      </c>
      <c r="BP23" s="32">
        <f>HLOOKUP(BP$2,PLANEL_Pot_anual!$C$3:$AL$24,21,TRUE)</f>
        <v>14542.927698</v>
      </c>
      <c r="BQ23" s="32">
        <f>HLOOKUP(BQ$2,PLANEL_Pot_anual!$C$3:$AL$24,21,TRUE)</f>
        <v>14542.927698</v>
      </c>
      <c r="BR23" s="32">
        <f>HLOOKUP(BR$2,PLANEL_Pot_anual!$C$3:$AL$24,21,TRUE)</f>
        <v>14542.927698</v>
      </c>
      <c r="BS23" s="32">
        <f>HLOOKUP(BS$2,PLANEL_Pot_anual!$C$3:$AL$24,21,TRUE)</f>
        <v>16428.831882999999</v>
      </c>
      <c r="BT23" s="32">
        <f>HLOOKUP(BT$2,PLANEL_Pot_anual!$C$3:$AL$24,21,TRUE)</f>
        <v>16428.831882999999</v>
      </c>
      <c r="BU23" s="32">
        <f>HLOOKUP(BU$2,PLANEL_Pot_anual!$C$3:$AL$24,21,TRUE)</f>
        <v>16428.831882999999</v>
      </c>
      <c r="BV23" s="32">
        <f>HLOOKUP(BV$2,PLANEL_Pot_anual!$C$3:$AL$24,21,TRUE)</f>
        <v>16428.831882999999</v>
      </c>
      <c r="BW23" s="32">
        <f>HLOOKUP(BW$2,PLANEL_Pot_anual!$C$3:$AL$24,21,TRUE)</f>
        <v>18286.797605</v>
      </c>
      <c r="BX23" s="32">
        <f>HLOOKUP(BX$2,PLANEL_Pot_anual!$C$3:$AL$24,21,TRUE)</f>
        <v>18286.797605</v>
      </c>
      <c r="BY23" s="32">
        <f>HLOOKUP(BY$2,PLANEL_Pot_anual!$C$3:$AL$24,21,TRUE)</f>
        <v>18286.797605</v>
      </c>
      <c r="BZ23" s="32">
        <f>HLOOKUP(BZ$2,PLANEL_Pot_anual!$C$3:$AL$24,21,TRUE)</f>
        <v>18286.797605</v>
      </c>
      <c r="CA23" s="32">
        <f>HLOOKUP(CA$2,PLANEL_Pot_anual!$C$3:$AL$24,21,TRUE)</f>
        <v>20112.397454999998</v>
      </c>
      <c r="CB23" s="32">
        <f>HLOOKUP(CB$2,PLANEL_Pot_anual!$C$3:$AL$24,21,TRUE)</f>
        <v>20112.397454999998</v>
      </c>
      <c r="CC23" s="32">
        <f>HLOOKUP(CC$2,PLANEL_Pot_anual!$C$3:$AL$24,21,TRUE)</f>
        <v>20112.397454999998</v>
      </c>
      <c r="CD23" s="32">
        <f>HLOOKUP(CD$2,PLANEL_Pot_anual!$C$3:$AL$24,21,TRUE)</f>
        <v>20112.397454999998</v>
      </c>
      <c r="CE23" s="32">
        <f>HLOOKUP(CE$2,PLANEL_Pot_anual!$C$3:$AL$24,21,TRUE)</f>
        <v>21847.072574999998</v>
      </c>
      <c r="CF23" s="32">
        <f>HLOOKUP(CF$2,PLANEL_Pot_anual!$C$3:$AL$24,21,TRUE)</f>
        <v>21847.072574999998</v>
      </c>
      <c r="CG23" s="32">
        <f>HLOOKUP(CG$2,PLANEL_Pot_anual!$C$3:$AL$24,21,TRUE)</f>
        <v>21847.072574999998</v>
      </c>
      <c r="CH23" s="32">
        <f>HLOOKUP(CH$2,PLANEL_Pot_anual!$C$3:$AL$24,21,TRUE)</f>
        <v>21847.072574999998</v>
      </c>
      <c r="CI23" s="32">
        <f>HLOOKUP(CI$2,PLANEL_Pot_anual!$C$3:$AL$24,21,TRUE)</f>
        <v>23826.489115</v>
      </c>
      <c r="CJ23" s="32">
        <f>HLOOKUP(CJ$2,PLANEL_Pot_anual!$C$3:$AL$24,21,TRUE)</f>
        <v>23826.489115</v>
      </c>
      <c r="CK23" s="32">
        <f>HLOOKUP(CK$2,PLANEL_Pot_anual!$C$3:$AL$24,21,TRUE)</f>
        <v>23826.489115</v>
      </c>
      <c r="CL23" s="32">
        <f>HLOOKUP(CL$2,PLANEL_Pot_anual!$C$3:$AL$24,21,TRUE)</f>
        <v>23826.489115</v>
      </c>
      <c r="CM23" s="32">
        <f>HLOOKUP(CM$2,PLANEL_Pot_anual!$C$3:$AL$24,21,TRUE)</f>
        <v>25802.482455000001</v>
      </c>
      <c r="CN23" s="32">
        <f>HLOOKUP(CN$2,PLANEL_Pot_anual!$C$3:$AL$24,21,TRUE)</f>
        <v>25802.482455000001</v>
      </c>
      <c r="CO23" s="32">
        <f>HLOOKUP(CO$2,PLANEL_Pot_anual!$C$3:$AL$24,21,TRUE)</f>
        <v>25802.482455000001</v>
      </c>
      <c r="CP23" s="32">
        <f>HLOOKUP(CP$2,PLANEL_Pot_anual!$C$3:$AL$24,21,TRUE)</f>
        <v>25802.482455000001</v>
      </c>
      <c r="CQ23" s="32">
        <f>HLOOKUP(CQ$2,PLANEL_Pot_anual!$C$3:$AL$24,21,TRUE)</f>
        <v>27982.372384999999</v>
      </c>
      <c r="CR23" s="32">
        <f>HLOOKUP(CR$2,PLANEL_Pot_anual!$C$3:$AL$24,21,TRUE)</f>
        <v>27982.372384999999</v>
      </c>
      <c r="CS23" s="32">
        <f>HLOOKUP(CS$2,PLANEL_Pot_anual!$C$3:$AL$24,21,TRUE)</f>
        <v>27982.372384999999</v>
      </c>
      <c r="CT23" s="32">
        <f>HLOOKUP(CT$2,PLANEL_Pot_anual!$C$3:$AL$24,21,TRUE)</f>
        <v>27982.372384999999</v>
      </c>
      <c r="CU23" s="32">
        <f>HLOOKUP(CU$2,PLANEL_Pot_anual!$C$3:$AL$24,21,TRUE)</f>
        <v>30550.167545</v>
      </c>
      <c r="CV23" s="32">
        <f>HLOOKUP(CV$2,PLANEL_Pot_anual!$C$3:$AL$24,21,TRUE)</f>
        <v>30550.167545</v>
      </c>
      <c r="CW23" s="32">
        <f>HLOOKUP(CW$2,PLANEL_Pot_anual!$C$3:$AL$24,21,TRUE)</f>
        <v>30550.167545</v>
      </c>
      <c r="CX23" s="32">
        <f>HLOOKUP(CX$2,PLANEL_Pot_anual!$C$3:$AL$24,21,TRUE)</f>
        <v>30550.167545</v>
      </c>
      <c r="CY23" s="32">
        <f>HLOOKUP(CY$2,PLANEL_Pot_anual!$C$3:$AL$24,21,TRUE)</f>
        <v>30550.167545</v>
      </c>
      <c r="CZ23" s="32">
        <f>HLOOKUP(CZ$2,PLANEL_Pot_anual!$C$3:$AL$24,21,TRUE)</f>
        <v>30550.167545</v>
      </c>
      <c r="DA23" s="32">
        <f>HLOOKUP(DA$2,PLANEL_Pot_anual!$C$3:$AL$24,21,TRUE)</f>
        <v>30550.167545</v>
      </c>
      <c r="DB23" s="32">
        <f>HLOOKUP(DB$2,PLANEL_Pot_anual!$C$3:$AL$24,21,TRUE)</f>
        <v>30550.167545</v>
      </c>
      <c r="DC23" s="32">
        <f>HLOOKUP(DC$2,PLANEL_Pot_anual!$C$3:$AL$24,21,TRUE)</f>
        <v>31567.463075</v>
      </c>
      <c r="DD23" s="32">
        <f>HLOOKUP(DD$2,PLANEL_Pot_anual!$C$3:$AL$24,21,TRUE)</f>
        <v>31567.463075</v>
      </c>
      <c r="DE23" s="32">
        <f>HLOOKUP(DE$2,PLANEL_Pot_anual!$C$3:$AL$24,21,TRUE)</f>
        <v>31567.463075</v>
      </c>
      <c r="DF23" s="32">
        <f>HLOOKUP(DF$2,PLANEL_Pot_anual!$C$3:$AL$24,21,TRUE)</f>
        <v>31567.463075</v>
      </c>
      <c r="DG23" s="32">
        <f>HLOOKUP(DG$2,PLANEL_Pot_anual!$C$3:$AL$24,21,TRUE)</f>
        <v>32838.603125000001</v>
      </c>
      <c r="DH23" s="32">
        <f>HLOOKUP(DH$2,PLANEL_Pot_anual!$C$3:$AL$24,21,TRUE)</f>
        <v>32838.603125000001</v>
      </c>
      <c r="DI23" s="32">
        <f>HLOOKUP(DI$2,PLANEL_Pot_anual!$C$3:$AL$24,21,TRUE)</f>
        <v>32838.603125000001</v>
      </c>
      <c r="DJ23" s="32">
        <f>HLOOKUP(DJ$2,PLANEL_Pot_anual!$C$3:$AL$24,21,TRUE)</f>
        <v>32838.603125000001</v>
      </c>
      <c r="DK23" s="32">
        <f>HLOOKUP(DK$2,PLANEL_Pot_anual!$C$3:$AL$24,21,TRUE)</f>
        <v>33831.775224999998</v>
      </c>
      <c r="DL23" s="32">
        <f>HLOOKUP(DL$2,PLANEL_Pot_anual!$C$3:$AL$24,21,TRUE)</f>
        <v>33831.775224999998</v>
      </c>
      <c r="DM23" s="32">
        <f>HLOOKUP(DM$2,PLANEL_Pot_anual!$C$3:$AL$24,21,TRUE)</f>
        <v>33831.775224999998</v>
      </c>
      <c r="DN23" s="32">
        <f>HLOOKUP(DN$2,PLANEL_Pot_anual!$C$3:$AL$24,21,TRUE)</f>
        <v>33831.775224999998</v>
      </c>
      <c r="DO23" s="32">
        <f>HLOOKUP(DO$2,PLANEL_Pot_anual!$C$3:$AL$24,21,TRUE)</f>
        <v>36045.551244999995</v>
      </c>
      <c r="DP23" s="32">
        <f>HLOOKUP(DP$2,PLANEL_Pot_anual!$C$3:$AL$24,21,TRUE)</f>
        <v>36045.551244999995</v>
      </c>
      <c r="DQ23" s="32">
        <f>HLOOKUP(DQ$2,PLANEL_Pot_anual!$C$3:$AL$24,21,TRUE)</f>
        <v>36045.551244999995</v>
      </c>
      <c r="DR23" s="32">
        <f>HLOOKUP(DR$2,PLANEL_Pot_anual!$C$3:$AL$24,21,TRUE)</f>
        <v>36045.551244999995</v>
      </c>
      <c r="DS23" s="32">
        <f>HLOOKUP(DS$2,PLANEL_Pot_anual!$C$3:$AL$24,21,TRUE)</f>
        <v>37985.286654999996</v>
      </c>
      <c r="DT23" s="32">
        <f>HLOOKUP(DT$2,PLANEL_Pot_anual!$C$3:$AL$24,21,TRUE)</f>
        <v>37985.286654999996</v>
      </c>
      <c r="DU23" s="32">
        <f>HLOOKUP(DU$2,PLANEL_Pot_anual!$C$3:$AL$24,21,TRUE)</f>
        <v>37985.286654999996</v>
      </c>
      <c r="DV23" s="32">
        <f>HLOOKUP(DV$2,PLANEL_Pot_anual!$C$3:$AL$24,21,TRUE)</f>
        <v>37985.286654999996</v>
      </c>
      <c r="DW23" s="32">
        <f>HLOOKUP(DW$2,PLANEL_Pot_anual!$C$3:$AL$24,21,TRUE)</f>
        <v>40173.452695</v>
      </c>
      <c r="DX23" s="32">
        <f>HLOOKUP(DX$2,PLANEL_Pot_anual!$C$3:$AL$24,21,TRUE)</f>
        <v>40173.452695</v>
      </c>
      <c r="DY23" s="32">
        <f>HLOOKUP(DY$2,PLANEL_Pot_anual!$C$3:$AL$24,21,TRUE)</f>
        <v>40173.452695</v>
      </c>
      <c r="DZ23" s="32">
        <f>HLOOKUP(DZ$2,PLANEL_Pot_anual!$C$3:$AL$24,21,TRUE)</f>
        <v>40173.452695</v>
      </c>
      <c r="EA23" s="32">
        <f>HLOOKUP(EA$2,PLANEL_Pot_anual!$C$3:$AL$24,21,TRUE)</f>
        <v>43678.582034999999</v>
      </c>
      <c r="EB23" s="32">
        <f>HLOOKUP(EB$2,PLANEL_Pot_anual!$C$3:$AL$24,21,TRUE)</f>
        <v>43678.582034999999</v>
      </c>
      <c r="EC23" s="32">
        <f>HLOOKUP(EC$2,PLANEL_Pot_anual!$C$3:$AL$24,21,TRUE)</f>
        <v>43678.582034999999</v>
      </c>
      <c r="ED23" s="32">
        <f>HLOOKUP(ED$2,PLANEL_Pot_anual!$C$3:$AL$24,21,TRUE)</f>
        <v>43678.582034999999</v>
      </c>
      <c r="EE23" s="32">
        <f>HLOOKUP(EE$2,PLANEL_Pot_anual!$C$3:$AL$24,21,TRUE)</f>
        <v>47439.930225000004</v>
      </c>
      <c r="EF23" s="32">
        <f>HLOOKUP(EF$2,PLANEL_Pot_anual!$C$3:$AL$24,21,TRUE)</f>
        <v>47439.930225000004</v>
      </c>
      <c r="EG23" s="32">
        <f>HLOOKUP(EG$2,PLANEL_Pot_anual!$C$3:$AL$24,21,TRUE)</f>
        <v>47439.930225000004</v>
      </c>
      <c r="EH23" s="32">
        <f>HLOOKUP(EH$2,PLANEL_Pot_anual!$C$3:$AL$24,21,TRUE)</f>
        <v>47439.930225000004</v>
      </c>
      <c r="EI23" s="32">
        <f>HLOOKUP(EI$2,PLANEL_Pot_anual!$C$3:$AL$24,21,TRUE)</f>
        <v>51930.791275000003</v>
      </c>
      <c r="EJ23" s="32">
        <f>HLOOKUP(EJ$2,PLANEL_Pot_anual!$C$3:$AL$24,21,TRUE)</f>
        <v>51930.791275000003</v>
      </c>
      <c r="EK23" s="32">
        <f>HLOOKUP(EK$2,PLANEL_Pot_anual!$C$3:$AL$24,21,TRUE)</f>
        <v>51930.791275000003</v>
      </c>
      <c r="EL23" s="32">
        <f>HLOOKUP(EL$2,PLANEL_Pot_anual!$C$3:$AL$24,21,TRUE)</f>
        <v>51930.791275000003</v>
      </c>
      <c r="EM23" s="32">
        <f>HLOOKUP(EM$2,PLANEL_Pot_anual!$C$3:$AL$24,21,TRUE)</f>
        <v>55791.750055000004</v>
      </c>
      <c r="EN23" s="32">
        <f>HLOOKUP(EN$2,PLANEL_Pot_anual!$C$3:$AL$24,21,TRUE)</f>
        <v>55791.750055000004</v>
      </c>
      <c r="EO23" s="32">
        <f>HLOOKUP(EO$2,PLANEL_Pot_anual!$C$3:$AL$24,21,TRUE)</f>
        <v>55791.750055000004</v>
      </c>
      <c r="EP23" s="32">
        <f>HLOOKUP(EP$2,PLANEL_Pot_anual!$C$3:$AL$24,21,TRUE)</f>
        <v>55791.750055000004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175182.75892399994</v>
      </c>
      <c r="AB24" s="28">
        <f t="shared" si="0"/>
        <v>175182.75892399994</v>
      </c>
      <c r="AC24" s="28">
        <f t="shared" si="0"/>
        <v>175182.75892399994</v>
      </c>
      <c r="AD24" s="28">
        <f t="shared" si="0"/>
        <v>175182.75892399994</v>
      </c>
      <c r="AE24" s="28">
        <f t="shared" si="0"/>
        <v>181310.36256499996</v>
      </c>
      <c r="AF24" s="28">
        <f t="shared" si="0"/>
        <v>181310.36256499996</v>
      </c>
      <c r="AG24" s="28">
        <f t="shared" si="0"/>
        <v>181310.36256499996</v>
      </c>
      <c r="AH24" s="28">
        <f t="shared" si="0"/>
        <v>181310.36256499996</v>
      </c>
      <c r="AI24" s="28">
        <f t="shared" ref="AI24:BN24" si="1">SUM(AI4:AI23)</f>
        <v>188580.48947399997</v>
      </c>
      <c r="AJ24" s="28">
        <f t="shared" si="1"/>
        <v>188580.48947399997</v>
      </c>
      <c r="AK24" s="28">
        <f t="shared" si="1"/>
        <v>188580.48947399997</v>
      </c>
      <c r="AL24" s="28">
        <f t="shared" si="1"/>
        <v>188580.48947399997</v>
      </c>
      <c r="AM24" s="28">
        <f t="shared" si="1"/>
        <v>192789.65928999998</v>
      </c>
      <c r="AN24" s="28">
        <f t="shared" si="1"/>
        <v>192789.65928999998</v>
      </c>
      <c r="AO24" s="28">
        <f t="shared" si="1"/>
        <v>192789.65928999998</v>
      </c>
      <c r="AP24" s="28">
        <f t="shared" si="1"/>
        <v>192789.65928999998</v>
      </c>
      <c r="AQ24" s="28">
        <f t="shared" si="1"/>
        <v>202875.89612299995</v>
      </c>
      <c r="AR24" s="28">
        <f t="shared" si="1"/>
        <v>202875.89612299995</v>
      </c>
      <c r="AS24" s="28">
        <f t="shared" si="1"/>
        <v>202875.89612299995</v>
      </c>
      <c r="AT24" s="28">
        <f t="shared" si="1"/>
        <v>202875.89612299995</v>
      </c>
      <c r="AU24" s="28">
        <f t="shared" si="1"/>
        <v>209551.94442599994</v>
      </c>
      <c r="AV24" s="28">
        <f t="shared" si="1"/>
        <v>209551.94442599994</v>
      </c>
      <c r="AW24" s="28">
        <f t="shared" si="1"/>
        <v>209551.94442599994</v>
      </c>
      <c r="AX24" s="28">
        <f t="shared" si="1"/>
        <v>209551.94442599994</v>
      </c>
      <c r="AY24" s="28">
        <f t="shared" si="1"/>
        <v>217685.45023499997</v>
      </c>
      <c r="AZ24" s="28">
        <f t="shared" si="1"/>
        <v>217685.45023499997</v>
      </c>
      <c r="BA24" s="28">
        <f t="shared" si="1"/>
        <v>217685.45023499997</v>
      </c>
      <c r="BB24" s="28">
        <f t="shared" si="1"/>
        <v>217685.45023499997</v>
      </c>
      <c r="BC24" s="28">
        <f t="shared" si="1"/>
        <v>223558.70644499993</v>
      </c>
      <c r="BD24" s="28">
        <f t="shared" si="1"/>
        <v>223558.70644499993</v>
      </c>
      <c r="BE24" s="28">
        <f t="shared" si="1"/>
        <v>223558.70644499993</v>
      </c>
      <c r="BF24" s="28">
        <f t="shared" si="1"/>
        <v>223558.70644499993</v>
      </c>
      <c r="BG24" s="28">
        <f t="shared" si="1"/>
        <v>231625.14046499997</v>
      </c>
      <c r="BH24" s="28">
        <f t="shared" si="1"/>
        <v>231625.14046499997</v>
      </c>
      <c r="BI24" s="28">
        <f t="shared" si="1"/>
        <v>231625.14046499997</v>
      </c>
      <c r="BJ24" s="28">
        <f t="shared" si="1"/>
        <v>231625.14046499997</v>
      </c>
      <c r="BK24" s="28">
        <f t="shared" si="1"/>
        <v>242957.48985389998</v>
      </c>
      <c r="BL24" s="28">
        <f t="shared" si="1"/>
        <v>242957.48985389998</v>
      </c>
      <c r="BM24" s="28">
        <f t="shared" si="1"/>
        <v>242957.48985389998</v>
      </c>
      <c r="BN24" s="28">
        <f t="shared" si="1"/>
        <v>242957.48985389998</v>
      </c>
      <c r="BO24" s="28">
        <f t="shared" ref="BO24:CT24" si="2">SUM(BO4:BO23)</f>
        <v>254421.62618789996</v>
      </c>
      <c r="BP24" s="28">
        <f t="shared" si="2"/>
        <v>254421.62618789996</v>
      </c>
      <c r="BQ24" s="28">
        <f t="shared" si="2"/>
        <v>254421.62618789996</v>
      </c>
      <c r="BR24" s="28">
        <f t="shared" si="2"/>
        <v>254421.62618789996</v>
      </c>
      <c r="BS24" s="28">
        <f t="shared" si="2"/>
        <v>264801.33757479995</v>
      </c>
      <c r="BT24" s="28">
        <f t="shared" si="2"/>
        <v>264801.33757479995</v>
      </c>
      <c r="BU24" s="28">
        <f t="shared" si="2"/>
        <v>264801.33757479995</v>
      </c>
      <c r="BV24" s="28">
        <f t="shared" si="2"/>
        <v>264801.33757479995</v>
      </c>
      <c r="BW24" s="28">
        <f t="shared" si="2"/>
        <v>275108.21866169997</v>
      </c>
      <c r="BX24" s="28">
        <f t="shared" si="2"/>
        <v>275108.21866169997</v>
      </c>
      <c r="BY24" s="28">
        <f t="shared" si="2"/>
        <v>275108.21866169997</v>
      </c>
      <c r="BZ24" s="28">
        <f t="shared" si="2"/>
        <v>275108.21866169997</v>
      </c>
      <c r="CA24" s="28">
        <f t="shared" si="2"/>
        <v>286059.61316359998</v>
      </c>
      <c r="CB24" s="28">
        <f t="shared" si="2"/>
        <v>286059.61316359998</v>
      </c>
      <c r="CC24" s="28">
        <f t="shared" si="2"/>
        <v>286059.61316359998</v>
      </c>
      <c r="CD24" s="28">
        <f t="shared" si="2"/>
        <v>286059.61316359998</v>
      </c>
      <c r="CE24" s="28">
        <f t="shared" si="2"/>
        <v>297157.68778399995</v>
      </c>
      <c r="CF24" s="28">
        <f t="shared" si="2"/>
        <v>297157.68778399995</v>
      </c>
      <c r="CG24" s="28">
        <f t="shared" si="2"/>
        <v>297157.68778399995</v>
      </c>
      <c r="CH24" s="28">
        <f t="shared" si="2"/>
        <v>297157.68778399995</v>
      </c>
      <c r="CI24" s="28">
        <f t="shared" si="2"/>
        <v>308158.07374299999</v>
      </c>
      <c r="CJ24" s="28">
        <f t="shared" si="2"/>
        <v>308158.07374299999</v>
      </c>
      <c r="CK24" s="28">
        <f t="shared" si="2"/>
        <v>308158.07374299999</v>
      </c>
      <c r="CL24" s="28">
        <f t="shared" si="2"/>
        <v>308158.07374299999</v>
      </c>
      <c r="CM24" s="28">
        <f t="shared" si="2"/>
        <v>318990.05713099998</v>
      </c>
      <c r="CN24" s="28">
        <f t="shared" si="2"/>
        <v>318990.05713099998</v>
      </c>
      <c r="CO24" s="28">
        <f t="shared" si="2"/>
        <v>318990.05713099998</v>
      </c>
      <c r="CP24" s="28">
        <f t="shared" si="2"/>
        <v>318990.05713099998</v>
      </c>
      <c r="CQ24" s="28">
        <f t="shared" si="2"/>
        <v>329486.92789699999</v>
      </c>
      <c r="CR24" s="28">
        <f t="shared" si="2"/>
        <v>329486.92789699999</v>
      </c>
      <c r="CS24" s="28">
        <f t="shared" si="2"/>
        <v>329486.92789699999</v>
      </c>
      <c r="CT24" s="28">
        <f t="shared" si="2"/>
        <v>329486.92789699999</v>
      </c>
      <c r="CU24" s="28">
        <f t="shared" ref="CU24:DZ24" si="3">SUM(CU4:CU23)</f>
        <v>340729.50094899995</v>
      </c>
      <c r="CV24" s="28">
        <f t="shared" si="3"/>
        <v>340729.50094899995</v>
      </c>
      <c r="CW24" s="28">
        <f t="shared" si="3"/>
        <v>340729.50094899995</v>
      </c>
      <c r="CX24" s="28">
        <f t="shared" si="3"/>
        <v>340729.50094899995</v>
      </c>
      <c r="CY24" s="28">
        <f t="shared" si="3"/>
        <v>349339.50638459995</v>
      </c>
      <c r="CZ24" s="28">
        <f t="shared" si="3"/>
        <v>349339.50638459995</v>
      </c>
      <c r="DA24" s="28">
        <f t="shared" si="3"/>
        <v>349339.50638459995</v>
      </c>
      <c r="DB24" s="28">
        <f t="shared" si="3"/>
        <v>349339.50638459995</v>
      </c>
      <c r="DC24" s="28">
        <f t="shared" si="3"/>
        <v>357255.25910299999</v>
      </c>
      <c r="DD24" s="28">
        <f t="shared" si="3"/>
        <v>357255.25910299999</v>
      </c>
      <c r="DE24" s="28">
        <f t="shared" si="3"/>
        <v>357255.25910299999</v>
      </c>
      <c r="DF24" s="28">
        <f t="shared" si="3"/>
        <v>357255.25910299999</v>
      </c>
      <c r="DG24" s="28">
        <f t="shared" si="3"/>
        <v>365842.61027199996</v>
      </c>
      <c r="DH24" s="28">
        <f t="shared" si="3"/>
        <v>365842.61027199996</v>
      </c>
      <c r="DI24" s="28">
        <f t="shared" si="3"/>
        <v>365842.61027199996</v>
      </c>
      <c r="DJ24" s="28">
        <f t="shared" si="3"/>
        <v>365842.61027199996</v>
      </c>
      <c r="DK24" s="28">
        <f t="shared" si="3"/>
        <v>373865.70060499996</v>
      </c>
      <c r="DL24" s="28">
        <f t="shared" si="3"/>
        <v>373865.70060499996</v>
      </c>
      <c r="DM24" s="28">
        <f t="shared" si="3"/>
        <v>373865.70060499996</v>
      </c>
      <c r="DN24" s="28">
        <f t="shared" si="3"/>
        <v>373865.70060499996</v>
      </c>
      <c r="DO24" s="28">
        <f t="shared" si="3"/>
        <v>380953.37131399999</v>
      </c>
      <c r="DP24" s="28">
        <f t="shared" si="3"/>
        <v>380953.37131399999</v>
      </c>
      <c r="DQ24" s="28">
        <f t="shared" si="3"/>
        <v>380953.37131399999</v>
      </c>
      <c r="DR24" s="28">
        <f t="shared" si="3"/>
        <v>380953.37131399999</v>
      </c>
      <c r="DS24" s="28">
        <f t="shared" si="3"/>
        <v>388655.38232799998</v>
      </c>
      <c r="DT24" s="28">
        <f t="shared" si="3"/>
        <v>388655.38232799998</v>
      </c>
      <c r="DU24" s="28">
        <f t="shared" si="3"/>
        <v>388655.38232799998</v>
      </c>
      <c r="DV24" s="28">
        <f t="shared" si="3"/>
        <v>388655.38232799998</v>
      </c>
      <c r="DW24" s="28">
        <f t="shared" si="3"/>
        <v>397690.49077400001</v>
      </c>
      <c r="DX24" s="28">
        <f t="shared" si="3"/>
        <v>397690.49077400001</v>
      </c>
      <c r="DY24" s="28">
        <f t="shared" si="3"/>
        <v>397690.49077400001</v>
      </c>
      <c r="DZ24" s="28">
        <f t="shared" si="3"/>
        <v>397690.49077400001</v>
      </c>
      <c r="EA24" s="28">
        <f t="shared" ref="EA24:EP24" si="4">SUM(EA4:EA23)</f>
        <v>406223.09233400004</v>
      </c>
      <c r="EB24" s="28">
        <f t="shared" si="4"/>
        <v>406223.09233400004</v>
      </c>
      <c r="EC24" s="28">
        <f t="shared" si="4"/>
        <v>406223.09233400004</v>
      </c>
      <c r="ED24" s="28">
        <f t="shared" si="4"/>
        <v>406223.09233400004</v>
      </c>
      <c r="EE24" s="28">
        <f t="shared" si="4"/>
        <v>415464.54941899999</v>
      </c>
      <c r="EF24" s="28">
        <f t="shared" si="4"/>
        <v>415464.54941899999</v>
      </c>
      <c r="EG24" s="28">
        <f t="shared" si="4"/>
        <v>415464.54941899999</v>
      </c>
      <c r="EH24" s="28">
        <f t="shared" si="4"/>
        <v>415464.54941899999</v>
      </c>
      <c r="EI24" s="28">
        <f t="shared" si="4"/>
        <v>420813.41046899999</v>
      </c>
      <c r="EJ24" s="28">
        <f t="shared" si="4"/>
        <v>420813.41046899999</v>
      </c>
      <c r="EK24" s="28">
        <f t="shared" si="4"/>
        <v>420813.41046899999</v>
      </c>
      <c r="EL24" s="28">
        <f t="shared" si="4"/>
        <v>420813.41046899999</v>
      </c>
      <c r="EM24" s="28">
        <f t="shared" si="4"/>
        <v>425399.36924899998</v>
      </c>
      <c r="EN24" s="28">
        <f t="shared" si="4"/>
        <v>425399.36924899998</v>
      </c>
      <c r="EO24" s="28">
        <f t="shared" si="4"/>
        <v>425399.36924899998</v>
      </c>
      <c r="EP24" s="28">
        <f t="shared" si="4"/>
        <v>425399.36924899998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1164.079788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82.258750000000006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413.27686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413.27686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413.27686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413.27686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413.27686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8.5635030566079379E-2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0.10800162028967819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8.3191380710528479E-2</v>
      </c>
      <c r="AM29" s="33">
        <f t="shared" si="11"/>
        <v>0</v>
      </c>
      <c r="AN29" s="33">
        <f t="shared" si="11"/>
        <v>0</v>
      </c>
      <c r="AO29" s="33">
        <f t="shared" si="11"/>
        <v>4.7964130467120581E-3</v>
      </c>
      <c r="AP29" s="33">
        <f t="shared" si="11"/>
        <v>5.4341431329862799E-2</v>
      </c>
      <c r="AQ29" s="33">
        <f t="shared" si="11"/>
        <v>0</v>
      </c>
      <c r="AR29" s="33">
        <f t="shared" si="11"/>
        <v>0</v>
      </c>
      <c r="AS29" s="33">
        <f t="shared" si="11"/>
        <v>2.2217738521506672E-2</v>
      </c>
      <c r="AT29" s="33">
        <f t="shared" si="11"/>
        <v>2.2217738521506672E-2</v>
      </c>
      <c r="AU29" s="33">
        <f t="shared" si="11"/>
        <v>0</v>
      </c>
      <c r="AV29" s="33">
        <f t="shared" si="11"/>
        <v>0</v>
      </c>
      <c r="AW29" s="33">
        <f t="shared" si="11"/>
        <v>2.2128944249909837E-2</v>
      </c>
      <c r="AX29" s="33">
        <f t="shared" si="11"/>
        <v>2.2128944249909837E-2</v>
      </c>
      <c r="AY29" s="33">
        <f t="shared" si="11"/>
        <v>0</v>
      </c>
      <c r="AZ29" s="33">
        <f t="shared" si="11"/>
        <v>0</v>
      </c>
      <c r="BA29" s="33">
        <f t="shared" si="11"/>
        <v>2.0650771866788424E-2</v>
      </c>
      <c r="BB29" s="33">
        <f t="shared" si="11"/>
        <v>2.0650771866788424E-2</v>
      </c>
      <c r="BC29" s="33">
        <f t="shared" si="11"/>
        <v>0</v>
      </c>
      <c r="BD29" s="33">
        <f t="shared" si="11"/>
        <v>0</v>
      </c>
      <c r="BE29" s="33">
        <f t="shared" si="11"/>
        <v>2.0650978245940931E-2</v>
      </c>
      <c r="BF29" s="33">
        <f t="shared" si="11"/>
        <v>2.0650978245940931E-2</v>
      </c>
      <c r="BG29" s="33">
        <f t="shared" si="11"/>
        <v>0</v>
      </c>
      <c r="BH29" s="33">
        <f t="shared" si="11"/>
        <v>0</v>
      </c>
      <c r="BI29" s="33">
        <f t="shared" si="11"/>
        <v>2.0650978245940931E-2</v>
      </c>
      <c r="BJ29" s="33">
        <f t="shared" si="11"/>
        <v>2.0650978245940931E-2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2.0491745556595779E-2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5854.2545769000008</v>
      </c>
      <c r="AF31" s="1">
        <f>PLANEL_GerMed_Trim!AF17</f>
        <v>6939.7354931999998</v>
      </c>
      <c r="AG31" s="1">
        <f>PLANEL_GerMed_Trim!AG17</f>
        <v>9140.2216102000002</v>
      </c>
      <c r="AH31" s="1">
        <f>PLANEL_GerMed_Trim!AH17</f>
        <v>7609.2969634999999</v>
      </c>
      <c r="AI31" s="1">
        <f>PLANEL_GerMed_Trim!AI17</f>
        <v>5854.2545769000008</v>
      </c>
      <c r="AJ31" s="1">
        <f>PLANEL_GerMed_Trim!AJ17</f>
        <v>6939.7354931999998</v>
      </c>
      <c r="AK31" s="1">
        <f>PLANEL_GerMed_Trim!AK17</f>
        <v>9140.2216102000002</v>
      </c>
      <c r="AL31" s="1">
        <f>PLANEL_GerMed_Trim!AL17</f>
        <v>7609.2969634999999</v>
      </c>
      <c r="AM31" s="1">
        <f>PLANEL_GerMed_Trim!AM17</f>
        <v>5854.2545769000008</v>
      </c>
      <c r="AN31" s="1">
        <f>PLANEL_GerMed_Trim!AN17</f>
        <v>6939.7354931999998</v>
      </c>
      <c r="AO31" s="1">
        <f>PLANEL_GerMed_Trim!AO17</f>
        <v>9140.2216102000002</v>
      </c>
      <c r="AP31" s="1">
        <f>PLANEL_GerMed_Trim!AP17</f>
        <v>7609.2969634999999</v>
      </c>
      <c r="AQ31" s="1">
        <f>PLANEL_GerMed_Trim!AQ17</f>
        <v>7960.2262220000002</v>
      </c>
      <c r="AR31" s="1">
        <f>PLANEL_GerMed_Trim!AR17</f>
        <v>9498.0214372000009</v>
      </c>
      <c r="AS31" s="1">
        <f>PLANEL_GerMed_Trim!AS17</f>
        <v>12539.3987361</v>
      </c>
      <c r="AT31" s="1">
        <f>PLANEL_GerMed_Trim!AT17</f>
        <v>10402.5469132</v>
      </c>
      <c r="AU31" s="1">
        <f>PLANEL_GerMed_Trim!AU17</f>
        <v>8709.3459819999989</v>
      </c>
      <c r="AV31" s="1">
        <f>PLANEL_GerMed_Trim!AV17</f>
        <v>10407.8965102</v>
      </c>
      <c r="AW31" s="1">
        <f>PLANEL_GerMed_Trim!AW17</f>
        <v>13748.2786911</v>
      </c>
      <c r="AX31" s="1">
        <f>PLANEL_GerMed_Trim!AX17</f>
        <v>11396.0147492</v>
      </c>
      <c r="AY31" s="1">
        <f>PLANEL_GerMed_Trim!AY17</f>
        <v>10375.928157800001</v>
      </c>
      <c r="AZ31" s="1">
        <f>PLANEL_GerMed_Trim!AZ17</f>
        <v>12445.0017162</v>
      </c>
      <c r="BA31" s="1">
        <f>PLANEL_GerMed_Trim!BA17</f>
        <v>16460.8624007</v>
      </c>
      <c r="BB31" s="1">
        <f>PLANEL_GerMed_Trim!BB17</f>
        <v>13617.8608174</v>
      </c>
      <c r="BC31" s="1">
        <f>PLANEL_GerMed_Trim!BC17</f>
        <v>10370.055768800001</v>
      </c>
      <c r="BD31" s="1">
        <f>PLANEL_GerMed_Trim!BD17</f>
        <v>12438.039287899999</v>
      </c>
      <c r="BE31" s="1">
        <f>PLANEL_GerMed_Trim!BE17</f>
        <v>16451.691716200003</v>
      </c>
      <c r="BF31" s="1">
        <f>PLANEL_GerMed_Trim!BF17</f>
        <v>13610.2268673</v>
      </c>
      <c r="BG31" s="1">
        <f>PLANEL_GerMed_Trim!BG17</f>
        <v>11390.937295799999</v>
      </c>
      <c r="BH31" s="1">
        <f>PLANEL_GerMed_Trim!BH17</f>
        <v>13677.9941029</v>
      </c>
      <c r="BI31" s="1">
        <f>PLANEL_GerMed_Trim!BI17</f>
        <v>18099.122849200001</v>
      </c>
      <c r="BJ31" s="1">
        <f>PLANEL_GerMed_Trim!BJ17</f>
        <v>14964.0997943</v>
      </c>
      <c r="BK31" s="1">
        <f>PLANEL_GerMed_Trim!BK17</f>
        <v>12736.565484799999</v>
      </c>
      <c r="BL31" s="1">
        <f>PLANEL_GerMed_Trim!BL17</f>
        <v>15312.3837069</v>
      </c>
      <c r="BM31" s="1">
        <f>PLANEL_GerMed_Trim!BM17</f>
        <v>20270.608682200003</v>
      </c>
      <c r="BN31" s="1">
        <f>PLANEL_GerMed_Trim!BN17</f>
        <v>16748.645332300002</v>
      </c>
      <c r="BO31" s="1">
        <f>PLANEL_GerMed_Trim!BO17</f>
        <v>14112.0988012</v>
      </c>
      <c r="BP31" s="1">
        <f>PLANEL_GerMed_Trim!BP17</f>
        <v>16986.051835099999</v>
      </c>
      <c r="BQ31" s="1">
        <f>PLANEL_GerMed_Trim!BQ17</f>
        <v>22495.666479300002</v>
      </c>
      <c r="BR31" s="1">
        <f>PLANEL_GerMed_Trim!BR17</f>
        <v>18575.524396600002</v>
      </c>
      <c r="BS31" s="1">
        <f>PLANEL_GerMed_Trim!BS17</f>
        <v>14813.161100000001</v>
      </c>
      <c r="BT31" s="1">
        <f>PLANEL_GerMed_Trim!BT17</f>
        <v>17860.9809021</v>
      </c>
      <c r="BU31" s="1">
        <f>PLANEL_GerMed_Trim!BU17</f>
        <v>23669.096775900001</v>
      </c>
      <c r="BV31" s="1">
        <f>PLANEL_GerMed_Trim!BV17</f>
        <v>19526.448511800001</v>
      </c>
      <c r="BW31" s="1">
        <f>PLANEL_GerMed_Trim!BW17</f>
        <v>15486.464909300001</v>
      </c>
      <c r="BX31" s="1">
        <f>PLANEL_GerMed_Trim!BX17</f>
        <v>18694.745984099998</v>
      </c>
      <c r="BY31" s="1">
        <f>PLANEL_GerMed_Trim!BY17</f>
        <v>24784.344017700001</v>
      </c>
      <c r="BZ31" s="1">
        <f>PLANEL_GerMed_Trim!BZ17</f>
        <v>20433.821866999999</v>
      </c>
      <c r="CA31" s="1">
        <f>PLANEL_GerMed_Trim!CA17</f>
        <v>16114.013736199999</v>
      </c>
      <c r="CB31" s="1">
        <f>PLANEL_GerMed_Trim!CB17</f>
        <v>19476.827945100002</v>
      </c>
      <c r="CC31" s="1">
        <f>PLANEL_GerMed_Trim!CC17</f>
        <v>25832.7476608</v>
      </c>
      <c r="CD31" s="1">
        <f>PLANEL_GerMed_Trim!CD17</f>
        <v>21284.035171700001</v>
      </c>
      <c r="CE31" s="1">
        <f>PLANEL_GerMed_Trim!CE17</f>
        <v>16645.5120217</v>
      </c>
      <c r="CF31" s="1">
        <f>PLANEL_GerMed_Trim!CF17</f>
        <v>20168.3851106</v>
      </c>
      <c r="CG31" s="1">
        <f>PLANEL_GerMed_Trim!CG17</f>
        <v>26773.130310100001</v>
      </c>
      <c r="CH31" s="1">
        <f>PLANEL_GerMed_Trim!CH17</f>
        <v>22030.511624500003</v>
      </c>
      <c r="CI31" s="1">
        <f>PLANEL_GerMed_Trim!CI17</f>
        <v>17076.755687199999</v>
      </c>
      <c r="CJ31" s="1">
        <f>PLANEL_GerMed_Trim!CJ17</f>
        <v>20695.6637056</v>
      </c>
      <c r="CK31" s="1">
        <f>PLANEL_GerMed_Trim!CK17</f>
        <v>27475.321758300001</v>
      </c>
      <c r="CL31" s="1">
        <f>PLANEL_GerMed_Trim!CL17</f>
        <v>22605.578505600002</v>
      </c>
      <c r="CM31" s="1">
        <f>PLANEL_GerMed_Trim!CM17</f>
        <v>17377.9599323</v>
      </c>
      <c r="CN31" s="1">
        <f>PLANEL_GerMed_Trim!CN17</f>
        <v>21082.893033</v>
      </c>
      <c r="CO31" s="1">
        <f>PLANEL_GerMed_Trim!CO17</f>
        <v>27999.8294594</v>
      </c>
      <c r="CP31" s="1">
        <f>PLANEL_GerMed_Trim!CP17</f>
        <v>23024.377721099998</v>
      </c>
      <c r="CQ31" s="1">
        <f>PLANEL_GerMed_Trim!CQ17</f>
        <v>17902.6936503</v>
      </c>
      <c r="CR31" s="1">
        <f>PLANEL_GerMed_Trim!CR17</f>
        <v>21720.230559999996</v>
      </c>
      <c r="CS31" s="1">
        <f>PLANEL_GerMed_Trim!CS17</f>
        <v>28846.6100554</v>
      </c>
      <c r="CT31" s="1">
        <f>PLANEL_GerMed_Trim!CT17</f>
        <v>23720.269226099997</v>
      </c>
      <c r="CU31" s="1">
        <f>PLANEL_GerMed_Trim!CU17</f>
        <v>19055.206380299998</v>
      </c>
      <c r="CV31" s="1">
        <f>PLANEL_GerMed_Trim!CV17</f>
        <v>23142.847509899999</v>
      </c>
      <c r="CW31" s="1">
        <f>PLANEL_GerMed_Trim!CW17</f>
        <v>30747.410322600001</v>
      </c>
      <c r="CX31" s="1">
        <f>PLANEL_GerMed_Trim!CX17</f>
        <v>25269.318760299997</v>
      </c>
      <c r="CY31" s="1">
        <f>PLANEL_GerMed_Trim!CY17</f>
        <v>18616.663691099999</v>
      </c>
      <c r="CZ31" s="1">
        <f>PLANEL_GerMed_Trim!CZ17</f>
        <v>22611.655895100001</v>
      </c>
      <c r="DA31" s="1">
        <f>PLANEL_GerMed_Trim!DA17</f>
        <v>30042.3414042</v>
      </c>
      <c r="DB31" s="1">
        <f>PLANEL_GerMed_Trim!DB17</f>
        <v>24689.051842299999</v>
      </c>
      <c r="DC31" s="1">
        <f>PLANEL_GerMed_Trim!DC17</f>
        <v>19027.093570600002</v>
      </c>
      <c r="DD31" s="1">
        <f>PLANEL_GerMed_Trim!DD17</f>
        <v>23110.160856000002</v>
      </c>
      <c r="DE31" s="1">
        <f>PLANEL_GerMed_Trim!DE17</f>
        <v>30704.666016499999</v>
      </c>
      <c r="DF31" s="1">
        <f>PLANEL_GerMed_Trim!DF17</f>
        <v>25233.355845499998</v>
      </c>
      <c r="DG31" s="1">
        <f>PLANEL_GerMed_Trim!DG17</f>
        <v>20057.634494000002</v>
      </c>
      <c r="DH31" s="1">
        <f>PLANEL_GerMed_Trim!DH17</f>
        <v>24361.847900000001</v>
      </c>
      <c r="DI31" s="1">
        <f>PLANEL_GerMed_Trim!DI17</f>
        <v>32367.684845</v>
      </c>
      <c r="DJ31" s="1">
        <f>PLANEL_GerMed_Trim!DJ17</f>
        <v>26600.038872000001</v>
      </c>
      <c r="DK31" s="1">
        <f>PLANEL_GerMed_Trim!DK17</f>
        <v>20421.276657000002</v>
      </c>
      <c r="DL31" s="1">
        <f>PLANEL_GerMed_Trim!DL17</f>
        <v>24803.524861999998</v>
      </c>
      <c r="DM31" s="1">
        <f>PLANEL_GerMed_Trim!DM17</f>
        <v>32954.506533</v>
      </c>
      <c r="DN31" s="1">
        <f>PLANEL_GerMed_Trim!DN17</f>
        <v>27082.29393</v>
      </c>
      <c r="DO31" s="1">
        <f>PLANEL_GerMed_Trim!DO17</f>
        <v>20794.421016</v>
      </c>
      <c r="DP31" s="1">
        <f>PLANEL_GerMed_Trim!DP17</f>
        <v>25256.743117999999</v>
      </c>
      <c r="DQ31" s="1">
        <f>PLANEL_GerMed_Trim!DQ17</f>
        <v>33556.662237000004</v>
      </c>
      <c r="DR31" s="1">
        <f>PLANEL_GerMed_Trim!DR17</f>
        <v>27577.150612000001</v>
      </c>
      <c r="DS31" s="1">
        <f>PLANEL_GerMed_Trim!DS17</f>
        <v>21183.854380000001</v>
      </c>
      <c r="DT31" s="1">
        <f>PLANEL_GerMed_Trim!DT17</f>
        <v>25729.745873</v>
      </c>
      <c r="DU31" s="1">
        <f>PLANEL_GerMed_Trim!DU17</f>
        <v>34185.104059999998</v>
      </c>
      <c r="DV31" s="1">
        <f>PLANEL_GerMed_Trim!DV17</f>
        <v>28093.609451</v>
      </c>
      <c r="DW31" s="1">
        <f>PLANEL_GerMed_Trim!DW17</f>
        <v>21683.915499000002</v>
      </c>
      <c r="DX31" s="1">
        <f>PLANEL_GerMed_Trim!DX17</f>
        <v>26337.116246000001</v>
      </c>
      <c r="DY31" s="1">
        <f>PLANEL_GerMed_Trim!DY17</f>
        <v>34992.069644000003</v>
      </c>
      <c r="DZ31" s="1">
        <f>PLANEL_GerMed_Trim!DZ17</f>
        <v>28756.780634999999</v>
      </c>
      <c r="EA31" s="1">
        <f>PLANEL_GerMed_Trim!EA17</f>
        <v>22072.089061000002</v>
      </c>
      <c r="EB31" s="1">
        <f>PLANEL_GerMed_Trim!EB17</f>
        <v>26808.588855000002</v>
      </c>
      <c r="EC31" s="1">
        <f>PLANEL_GerMed_Trim!EC17</f>
        <v>35618.478480999998</v>
      </c>
      <c r="ED31" s="1">
        <f>PLANEL_GerMed_Trim!ED17</f>
        <v>29271.568748999998</v>
      </c>
      <c r="EE31" s="1">
        <f>PLANEL_GerMed_Trim!EE17</f>
        <v>22990.828289000001</v>
      </c>
      <c r="EF31" s="1">
        <f>PLANEL_GerMed_Trim!EF17</f>
        <v>27924.482423000001</v>
      </c>
      <c r="EG31" s="1">
        <f>PLANEL_GerMed_Trim!EG17</f>
        <v>37101.079124000004</v>
      </c>
      <c r="EH31" s="1">
        <f>PLANEL_GerMed_Trim!EH17</f>
        <v>30489.982575000002</v>
      </c>
      <c r="EI31" s="1">
        <f>PLANEL_GerMed_Trim!EI17</f>
        <v>22990.828289000001</v>
      </c>
      <c r="EJ31" s="1">
        <f>PLANEL_GerMed_Trim!EJ17</f>
        <v>27924.482423000001</v>
      </c>
      <c r="EK31" s="1">
        <f>PLANEL_GerMed_Trim!EK17</f>
        <v>37101.079124000004</v>
      </c>
      <c r="EL31" s="1">
        <f>PLANEL_GerMed_Trim!EL17</f>
        <v>30489.982575000002</v>
      </c>
      <c r="EM31" s="1">
        <f>PLANEL_GerMed_Trim!EM17</f>
        <v>22990.828289000001</v>
      </c>
      <c r="EN31" s="1">
        <f>PLANEL_GerMed_Trim!EN17</f>
        <v>27924.482423000001</v>
      </c>
      <c r="EO31" s="1">
        <f>PLANEL_GerMed_Trim!EO17</f>
        <v>37101.079124000004</v>
      </c>
      <c r="EP31" s="1">
        <f>PLANEL_GerMed_Trim!EP17</f>
        <v>30489.982575000002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0.35485343880399112</v>
      </c>
      <c r="AF32" s="33">
        <f t="shared" si="15"/>
        <v>0.42064945618681043</v>
      </c>
      <c r="AG32" s="33">
        <f t="shared" si="15"/>
        <v>0.55403109434429809</v>
      </c>
      <c r="AH32" s="33">
        <f t="shared" si="15"/>
        <v>0.46123467281953595</v>
      </c>
      <c r="AI32" s="33">
        <f t="shared" si="15"/>
        <v>0.35485343880399112</v>
      </c>
      <c r="AJ32" s="33">
        <f t="shared" si="15"/>
        <v>0.42064945618681043</v>
      </c>
      <c r="AK32" s="33">
        <f t="shared" si="15"/>
        <v>0.55403109434429809</v>
      </c>
      <c r="AL32" s="33">
        <f t="shared" si="15"/>
        <v>0.46123467281953595</v>
      </c>
      <c r="AM32" s="33">
        <f t="shared" si="15"/>
        <v>0.35485343880399112</v>
      </c>
      <c r="AN32" s="33">
        <f t="shared" si="15"/>
        <v>0.42064945618681043</v>
      </c>
      <c r="AO32" s="33">
        <f t="shared" si="15"/>
        <v>0.55403109434429809</v>
      </c>
      <c r="AP32" s="33">
        <f t="shared" si="15"/>
        <v>0.46123467281953595</v>
      </c>
      <c r="AQ32" s="33">
        <f t="shared" si="15"/>
        <v>0.35466731035991717</v>
      </c>
      <c r="AR32" s="33">
        <f t="shared" si="15"/>
        <v>0.42318366625844361</v>
      </c>
      <c r="AS32" s="33">
        <f t="shared" si="15"/>
        <v>0.55869201442691507</v>
      </c>
      <c r="AT32" s="33">
        <f t="shared" si="15"/>
        <v>0.46348473419019659</v>
      </c>
      <c r="AU32" s="33">
        <f t="shared" si="15"/>
        <v>0.35462321592500234</v>
      </c>
      <c r="AV32" s="33">
        <f t="shared" si="15"/>
        <v>0.42378402914407648</v>
      </c>
      <c r="AW32" s="33">
        <f t="shared" si="15"/>
        <v>0.55979620202795888</v>
      </c>
      <c r="AX32" s="33">
        <f t="shared" si="15"/>
        <v>0.46401778129407001</v>
      </c>
      <c r="AY32" s="33">
        <f t="shared" si="15"/>
        <v>0.35451825770034667</v>
      </c>
      <c r="AZ32" s="33">
        <f t="shared" si="15"/>
        <v>0.42521307572743605</v>
      </c>
      <c r="BA32" s="33">
        <f t="shared" si="15"/>
        <v>0.56242450504578689</v>
      </c>
      <c r="BB32" s="33">
        <f t="shared" si="15"/>
        <v>0.46528659577902248</v>
      </c>
      <c r="BC32" s="33">
        <f t="shared" si="15"/>
        <v>0.35451807082372072</v>
      </c>
      <c r="BD32" s="33">
        <f t="shared" si="15"/>
        <v>0.42521562000106883</v>
      </c>
      <c r="BE32" s="33">
        <f t="shared" si="15"/>
        <v>0.56242918447570966</v>
      </c>
      <c r="BF32" s="33">
        <f t="shared" si="15"/>
        <v>0.46528885476058673</v>
      </c>
      <c r="BG32" s="33">
        <f t="shared" si="15"/>
        <v>0.3544855318224171</v>
      </c>
      <c r="BH32" s="33">
        <f t="shared" si="15"/>
        <v>0.42565865195466918</v>
      </c>
      <c r="BI32" s="33">
        <f t="shared" si="15"/>
        <v>0.56324400899683202</v>
      </c>
      <c r="BJ32" s="33">
        <f t="shared" si="15"/>
        <v>0.46568221175109309</v>
      </c>
      <c r="BK32" s="33">
        <f t="shared" si="15"/>
        <v>0.35445061770825698</v>
      </c>
      <c r="BL32" s="33">
        <f t="shared" si="15"/>
        <v>0.42613402097871611</v>
      </c>
      <c r="BM32" s="33">
        <f t="shared" si="15"/>
        <v>0.56411830782032613</v>
      </c>
      <c r="BN32" s="33">
        <f t="shared" si="15"/>
        <v>0.46610427990929232</v>
      </c>
      <c r="BO32" s="33">
        <f t="shared" si="15"/>
        <v>0.35441680507587214</v>
      </c>
      <c r="BP32" s="33">
        <f t="shared" ref="BP32:EA32" si="16">BP31/BP17</f>
        <v>0.42659439301384311</v>
      </c>
      <c r="BQ32" s="33">
        <f t="shared" si="16"/>
        <v>0.56496502426470696</v>
      </c>
      <c r="BR32" s="33">
        <f t="shared" si="16"/>
        <v>0.4665130326817209</v>
      </c>
      <c r="BS32" s="33">
        <f t="shared" si="16"/>
        <v>0.354366609531029</v>
      </c>
      <c r="BT32" s="33">
        <f t="shared" si="16"/>
        <v>0.42727782425694649</v>
      </c>
      <c r="BU32" s="33">
        <f t="shared" si="16"/>
        <v>0.56622199127622341</v>
      </c>
      <c r="BV32" s="33">
        <f t="shared" si="16"/>
        <v>0.46711983408516178</v>
      </c>
      <c r="BW32" s="33">
        <f t="shared" si="16"/>
        <v>0.35433275742298836</v>
      </c>
      <c r="BX32" s="33">
        <f t="shared" si="16"/>
        <v>0.42773873396313444</v>
      </c>
      <c r="BY32" s="33">
        <f t="shared" si="16"/>
        <v>0.56706969654758577</v>
      </c>
      <c r="BZ32" s="33">
        <f t="shared" si="16"/>
        <v>0.46752906420084578</v>
      </c>
      <c r="CA32" s="33">
        <f t="shared" si="16"/>
        <v>0.35429637725324015</v>
      </c>
      <c r="CB32" s="33">
        <f t="shared" si="16"/>
        <v>0.42823406348671084</v>
      </c>
      <c r="CC32" s="33">
        <f t="shared" si="16"/>
        <v>0.56798070676566781</v>
      </c>
      <c r="CD32" s="33">
        <f t="shared" si="16"/>
        <v>0.46796885481879563</v>
      </c>
      <c r="CE32" s="33">
        <f t="shared" si="16"/>
        <v>0.35422583322380796</v>
      </c>
      <c r="CF32" s="33">
        <f t="shared" si="16"/>
        <v>0.42919454873285995</v>
      </c>
      <c r="CG32" s="33">
        <f t="shared" si="16"/>
        <v>0.56974723155053719</v>
      </c>
      <c r="CH32" s="33">
        <f t="shared" si="16"/>
        <v>0.46882164551993777</v>
      </c>
      <c r="CI32" s="33">
        <f t="shared" si="16"/>
        <v>0.35421916548896804</v>
      </c>
      <c r="CJ32" s="33">
        <f t="shared" si="16"/>
        <v>0.42928533155351101</v>
      </c>
      <c r="CK32" s="33">
        <f t="shared" si="16"/>
        <v>0.56991419933827447</v>
      </c>
      <c r="CL32" s="33">
        <f t="shared" si="16"/>
        <v>0.46890224936876829</v>
      </c>
      <c r="CM32" s="33">
        <f t="shared" si="16"/>
        <v>0.35418865805312855</v>
      </c>
      <c r="CN32" s="33">
        <f t="shared" si="16"/>
        <v>0.42970070251782494</v>
      </c>
      <c r="CO32" s="33">
        <f t="shared" si="16"/>
        <v>0.57067814982749709</v>
      </c>
      <c r="CP32" s="33">
        <f t="shared" si="16"/>
        <v>0.46927104673473802</v>
      </c>
      <c r="CQ32" s="33">
        <f t="shared" si="16"/>
        <v>0.35418768133786538</v>
      </c>
      <c r="CR32" s="33">
        <f t="shared" si="16"/>
        <v>0.42971400005168103</v>
      </c>
      <c r="CS32" s="33">
        <f t="shared" si="16"/>
        <v>0.57070260652136373</v>
      </c>
      <c r="CT32" s="33">
        <f t="shared" si="16"/>
        <v>0.46928285329629688</v>
      </c>
      <c r="CU32" s="33">
        <f t="shared" si="16"/>
        <v>0.354157168545015</v>
      </c>
      <c r="CV32" s="33">
        <f t="shared" si="16"/>
        <v>0.43012944507642731</v>
      </c>
      <c r="CW32" s="33">
        <f t="shared" si="16"/>
        <v>0.57146669328135313</v>
      </c>
      <c r="CX32" s="33">
        <f t="shared" si="16"/>
        <v>0.46965171641811321</v>
      </c>
      <c r="CY32" s="33">
        <f t="shared" si="16"/>
        <v>0.35415534010364563</v>
      </c>
      <c r="CZ32" s="33">
        <f t="shared" si="16"/>
        <v>0.43015434004236319</v>
      </c>
      <c r="DA32" s="33">
        <f t="shared" si="16"/>
        <v>0.57151248011214539</v>
      </c>
      <c r="DB32" s="33">
        <f t="shared" si="16"/>
        <v>0.46967382003180264</v>
      </c>
      <c r="DC32" s="33">
        <f t="shared" si="16"/>
        <v>0.35415534010242194</v>
      </c>
      <c r="DD32" s="33">
        <f t="shared" si="16"/>
        <v>0.4301543400419755</v>
      </c>
      <c r="DE32" s="33">
        <f t="shared" si="16"/>
        <v>0.57151248010927436</v>
      </c>
      <c r="DF32" s="33">
        <f t="shared" si="16"/>
        <v>0.46967382003086894</v>
      </c>
      <c r="DG32" s="33">
        <f t="shared" si="16"/>
        <v>0.35415534010250416</v>
      </c>
      <c r="DH32" s="33">
        <f t="shared" si="16"/>
        <v>0.43015434004099051</v>
      </c>
      <c r="DI32" s="33">
        <f t="shared" si="16"/>
        <v>0.57151248010031885</v>
      </c>
      <c r="DJ32" s="33">
        <f t="shared" si="16"/>
        <v>0.46967382002454144</v>
      </c>
      <c r="DK32" s="33">
        <f t="shared" si="16"/>
        <v>0.35415534009730237</v>
      </c>
      <c r="DL32" s="33">
        <f t="shared" si="16"/>
        <v>0.43015434003742475</v>
      </c>
      <c r="DM32" s="33">
        <f t="shared" si="16"/>
        <v>0.57151248009427458</v>
      </c>
      <c r="DN32" s="33">
        <f t="shared" si="16"/>
        <v>0.46967382003056796</v>
      </c>
      <c r="DO32" s="33">
        <f t="shared" si="16"/>
        <v>0.35415534009800737</v>
      </c>
      <c r="DP32" s="33">
        <f t="shared" si="16"/>
        <v>0.43015434004345815</v>
      </c>
      <c r="DQ32" s="33">
        <f t="shared" si="16"/>
        <v>0.57151248010004696</v>
      </c>
      <c r="DR32" s="33">
        <f t="shared" si="16"/>
        <v>0.46967382003144265</v>
      </c>
      <c r="DS32" s="33">
        <f t="shared" si="16"/>
        <v>0.35415534009651989</v>
      </c>
      <c r="DT32" s="33">
        <f t="shared" si="16"/>
        <v>0.430154340036081</v>
      </c>
      <c r="DU32" s="33">
        <f t="shared" si="16"/>
        <v>0.57151248009118072</v>
      </c>
      <c r="DV32" s="33">
        <f t="shared" si="16"/>
        <v>0.46967382003207059</v>
      </c>
      <c r="DW32" s="33">
        <f t="shared" si="16"/>
        <v>0.35415534008293292</v>
      </c>
      <c r="DX32" s="33">
        <f t="shared" si="16"/>
        <v>0.43015434003771241</v>
      </c>
      <c r="DY32" s="33">
        <f t="shared" si="16"/>
        <v>0.57151248009373612</v>
      </c>
      <c r="DZ32" s="33">
        <f t="shared" si="16"/>
        <v>0.46967382002334396</v>
      </c>
      <c r="EA32" s="33">
        <f t="shared" si="16"/>
        <v>0.35415534009448502</v>
      </c>
      <c r="EB32" s="33">
        <f t="shared" ref="EB32:EP32" si="17">EB31/EB17</f>
        <v>0.43015434004259095</v>
      </c>
      <c r="EC32" s="33">
        <f t="shared" si="17"/>
        <v>0.57151248009304367</v>
      </c>
      <c r="ED32" s="33">
        <f t="shared" si="17"/>
        <v>0.46967382003357677</v>
      </c>
      <c r="EE32" s="33">
        <f t="shared" si="17"/>
        <v>0.3541553400995191</v>
      </c>
      <c r="EF32" s="33">
        <f t="shared" si="17"/>
        <v>0.430154340039689</v>
      </c>
      <c r="EG32" s="33">
        <f t="shared" si="17"/>
        <v>0.57151248010955857</v>
      </c>
      <c r="EH32" s="33">
        <f t="shared" si="17"/>
        <v>0.46967382004431513</v>
      </c>
      <c r="EI32" s="33">
        <f t="shared" si="17"/>
        <v>0.3541553400995191</v>
      </c>
      <c r="EJ32" s="33">
        <f t="shared" si="17"/>
        <v>0.430154340039689</v>
      </c>
      <c r="EK32" s="33">
        <f t="shared" si="17"/>
        <v>0.57151248010955857</v>
      </c>
      <c r="EL32" s="33">
        <f t="shared" si="17"/>
        <v>0.46967382004431513</v>
      </c>
      <c r="EM32" s="33">
        <f t="shared" si="17"/>
        <v>0.3541553400995191</v>
      </c>
      <c r="EN32" s="33">
        <f t="shared" si="17"/>
        <v>0.430154340039689</v>
      </c>
      <c r="EO32" s="33">
        <f t="shared" si="17"/>
        <v>0.57151248010955857</v>
      </c>
      <c r="EP32" s="33">
        <f t="shared" si="17"/>
        <v>0.46967382004431513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4419.5967609999998</v>
      </c>
      <c r="O5" s="41">
        <v>6125.540712</v>
      </c>
      <c r="P5" s="41">
        <v>4176.7246349999996</v>
      </c>
      <c r="Q5" s="41">
        <v>4262.0512410000001</v>
      </c>
      <c r="R5" s="41">
        <v>4385.9124419999998</v>
      </c>
      <c r="S5" s="41">
        <v>4478.5202799999997</v>
      </c>
      <c r="T5" s="41">
        <v>4633.6348459999999</v>
      </c>
      <c r="U5" s="41">
        <v>4758.4135379999998</v>
      </c>
      <c r="V5" s="41">
        <v>4881.3572489999997</v>
      </c>
      <c r="W5" s="41">
        <v>4042.1514499999998</v>
      </c>
      <c r="X5" s="41">
        <v>4140.6287510000002</v>
      </c>
      <c r="Y5" s="41">
        <v>4226.2611870000001</v>
      </c>
      <c r="Z5" s="41">
        <v>4320.7626959999998</v>
      </c>
      <c r="AA5" s="41">
        <v>4403.6426609999999</v>
      </c>
      <c r="AB5" s="41">
        <v>4182.5328250000002</v>
      </c>
      <c r="AC5" s="41">
        <v>4209.1400460000004</v>
      </c>
      <c r="AD5" s="41">
        <v>4244.9221710000002</v>
      </c>
      <c r="AE5" s="41">
        <v>4274.5876930000004</v>
      </c>
      <c r="AF5" s="41">
        <v>4319.8505519999999</v>
      </c>
      <c r="AG5" s="41">
        <v>4349.2102439999999</v>
      </c>
      <c r="AH5" s="41">
        <v>4390.1914820000002</v>
      </c>
      <c r="AI5" s="41">
        <v>4424.4444560000002</v>
      </c>
      <c r="AJ5" s="41">
        <v>4463.5907120000002</v>
      </c>
      <c r="AK5" s="41">
        <v>4481.9405200000001</v>
      </c>
      <c r="AL5" s="41">
        <v>4510.6885519999996</v>
      </c>
      <c r="AM5" s="41">
        <v>4533.6258109999999</v>
      </c>
      <c r="AN5" s="41">
        <v>4559.9272019999999</v>
      </c>
      <c r="AO5" s="41">
        <v>4600.6026089999996</v>
      </c>
      <c r="AP5" s="41">
        <v>4600.6026089999996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5255.5625300000002</v>
      </c>
      <c r="O16" s="41">
        <v>6961.5064810000003</v>
      </c>
      <c r="P16" s="41">
        <v>4540.3935430000001</v>
      </c>
      <c r="Q16" s="41">
        <v>4625.7201480000003</v>
      </c>
      <c r="R16" s="41">
        <v>4749.5813500000004</v>
      </c>
      <c r="S16" s="41">
        <v>4842.1891869999999</v>
      </c>
      <c r="T16" s="41">
        <v>4997.3037530000001</v>
      </c>
      <c r="U16" s="41">
        <v>5122.082445</v>
      </c>
      <c r="V16" s="41">
        <v>5245.0261570000002</v>
      </c>
      <c r="W16" s="41">
        <v>4171.3200150000002</v>
      </c>
      <c r="X16" s="41">
        <v>4269.7973160000001</v>
      </c>
      <c r="Y16" s="41">
        <v>4355.429752</v>
      </c>
      <c r="Z16" s="41">
        <v>4449.9312609999997</v>
      </c>
      <c r="AA16" s="41">
        <v>4532.8112259999998</v>
      </c>
      <c r="AB16" s="41">
        <v>4182.5328250000002</v>
      </c>
      <c r="AC16" s="41">
        <v>4209.1400460000004</v>
      </c>
      <c r="AD16" s="41">
        <v>4244.9221710000002</v>
      </c>
      <c r="AE16" s="41">
        <v>4274.5876930000004</v>
      </c>
      <c r="AF16" s="41">
        <v>4319.8505519999999</v>
      </c>
      <c r="AG16" s="41">
        <v>4349.2102439999999</v>
      </c>
      <c r="AH16" s="41">
        <v>4390.1914820000002</v>
      </c>
      <c r="AI16" s="41">
        <v>4424.4444560000002</v>
      </c>
      <c r="AJ16" s="41">
        <v>4463.5907120000002</v>
      </c>
      <c r="AK16" s="41">
        <v>4481.9405200000001</v>
      </c>
      <c r="AL16" s="41">
        <v>4510.6885519999996</v>
      </c>
      <c r="AM16" s="41">
        <v>4533.6258109999999</v>
      </c>
      <c r="AN16" s="41">
        <v>4559.9272019999999</v>
      </c>
      <c r="AO16" s="41">
        <v>4600.6026089999996</v>
      </c>
      <c r="AP16" s="41">
        <v>4600.6026089999996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433.47746489999997</v>
      </c>
      <c r="Q31" s="41">
        <v>464.32065679999999</v>
      </c>
      <c r="R31" s="41">
        <v>464.32065679999999</v>
      </c>
      <c r="S31" s="41">
        <v>611.26282920000006</v>
      </c>
      <c r="T31" s="41">
        <v>464.32065679999999</v>
      </c>
      <c r="U31" s="41">
        <v>464.32065679999999</v>
      </c>
      <c r="V31" s="41">
        <v>464.32065679999999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156.36729969999999</v>
      </c>
      <c r="Q32" s="41">
        <v>156.36729969999999</v>
      </c>
      <c r="R32" s="41">
        <v>156.36729969999999</v>
      </c>
      <c r="S32" s="41">
        <v>234.5509495</v>
      </c>
      <c r="T32" s="41">
        <v>156.36729969999999</v>
      </c>
      <c r="U32" s="41">
        <v>156.36729969999999</v>
      </c>
      <c r="V32" s="41">
        <v>156.36729969999999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589.84476459999996</v>
      </c>
      <c r="Q40" s="41">
        <v>620.68795650000004</v>
      </c>
      <c r="R40" s="41">
        <v>620.68795650000004</v>
      </c>
      <c r="S40" s="41">
        <v>845.81377880000002</v>
      </c>
      <c r="T40" s="41">
        <v>620.68795650000004</v>
      </c>
      <c r="U40" s="41">
        <v>620.68795650000004</v>
      </c>
      <c r="V40" s="41">
        <v>620.68795650000004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1103.1143979999999</v>
      </c>
      <c r="P54" s="41">
        <v>1102.440769</v>
      </c>
      <c r="Q54" s="41">
        <v>1180.209141</v>
      </c>
      <c r="R54" s="41">
        <v>1188.7440750000001</v>
      </c>
      <c r="S54" s="41">
        <v>1133.9176239999999</v>
      </c>
      <c r="T54" s="41">
        <v>1173.2344370000001</v>
      </c>
      <c r="U54" s="41">
        <v>351.05323320000002</v>
      </c>
      <c r="V54" s="41">
        <v>351.05323320000002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315.53287390000003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1103.1143979999999</v>
      </c>
      <c r="P64" s="41">
        <v>1102.440769</v>
      </c>
      <c r="Q64" s="41">
        <v>1180.209141</v>
      </c>
      <c r="R64" s="41">
        <v>1188.7440750000001</v>
      </c>
      <c r="S64" s="41">
        <v>1133.9176239999999</v>
      </c>
      <c r="T64" s="41">
        <v>1173.2344370000001</v>
      </c>
      <c r="U64" s="41">
        <v>351.05323320000002</v>
      </c>
      <c r="V64" s="41">
        <v>351.05323320000002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315.53287390000003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2124.0811549999999</v>
      </c>
      <c r="O101" s="41">
        <v>2261.6271270000002</v>
      </c>
      <c r="P101" s="41">
        <v>2133.883456</v>
      </c>
      <c r="Q101" s="41">
        <v>813.32682169999998</v>
      </c>
      <c r="R101" s="41">
        <v>642.77951959999996</v>
      </c>
      <c r="S101" s="41">
        <v>671.80288700000006</v>
      </c>
      <c r="T101" s="41">
        <v>716.81065260000003</v>
      </c>
      <c r="U101" s="41">
        <v>642.77951959999996</v>
      </c>
      <c r="V101" s="41">
        <v>642.77951959999996</v>
      </c>
      <c r="W101" s="41">
        <v>521.74290159999998</v>
      </c>
      <c r="X101" s="41">
        <v>500.00846780000001</v>
      </c>
      <c r="Y101" s="41">
        <v>500.00846780000001</v>
      </c>
      <c r="Z101" s="41">
        <v>194.8918602</v>
      </c>
      <c r="AA101" s="41">
        <v>153.93501549999999</v>
      </c>
      <c r="AB101" s="41">
        <v>194.8918602</v>
      </c>
      <c r="AC101" s="41">
        <v>194.8918602</v>
      </c>
      <c r="AD101" s="41">
        <v>44.720123559999998</v>
      </c>
      <c r="AE101" s="41">
        <v>194.8918602</v>
      </c>
      <c r="AF101" s="41">
        <v>194.8918602</v>
      </c>
      <c r="AG101" s="41"/>
      <c r="AH101" s="41"/>
      <c r="AI101" s="41"/>
      <c r="AJ101" s="41"/>
      <c r="AK101" s="41"/>
      <c r="AL101" s="41"/>
      <c r="AM101" s="41"/>
      <c r="AN101" s="41">
        <v>74.039727920000004</v>
      </c>
      <c r="AO101" s="41">
        <v>194.8918602</v>
      </c>
      <c r="AP101" s="41">
        <v>194.8918602</v>
      </c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170.3868708</v>
      </c>
      <c r="P102" s="41">
        <v>523.33879479999996</v>
      </c>
      <c r="Q102" s="41">
        <v>867.00006299999995</v>
      </c>
      <c r="R102" s="41">
        <v>884.60857220000003</v>
      </c>
      <c r="S102" s="41">
        <v>1044.943624</v>
      </c>
      <c r="T102" s="41">
        <v>1197.5226869999999</v>
      </c>
      <c r="U102" s="41">
        <v>1201.255574</v>
      </c>
      <c r="V102" s="41">
        <v>1201.255574</v>
      </c>
      <c r="W102" s="41">
        <v>1201.255574</v>
      </c>
      <c r="X102" s="41">
        <v>912.75459109999997</v>
      </c>
      <c r="Y102" s="41">
        <v>1201.255574</v>
      </c>
      <c r="Z102" s="41">
        <v>1191.696612</v>
      </c>
      <c r="AA102" s="41">
        <v>1176.5453769999999</v>
      </c>
      <c r="AB102" s="41">
        <v>1094.969079</v>
      </c>
      <c r="AC102" s="41">
        <v>1219.8450660000001</v>
      </c>
      <c r="AD102" s="41">
        <v>1418.528579</v>
      </c>
      <c r="AE102" s="41">
        <v>1577.5857390000001</v>
      </c>
      <c r="AF102" s="41">
        <v>164.95719149999999</v>
      </c>
      <c r="AG102" s="41">
        <v>235.31308480000001</v>
      </c>
      <c r="AH102" s="41"/>
      <c r="AI102" s="41"/>
      <c r="AJ102" s="41"/>
      <c r="AK102" s="41"/>
      <c r="AL102" s="41"/>
      <c r="AM102" s="41"/>
      <c r="AN102" s="41"/>
      <c r="AO102" s="41"/>
      <c r="AP102" s="41">
        <v>402.4666532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1270.048509</v>
      </c>
      <c r="Q103" s="41">
        <v>1043.66758</v>
      </c>
      <c r="R103" s="41">
        <v>1043.66758</v>
      </c>
      <c r="S103" s="41">
        <v>1046.92678</v>
      </c>
      <c r="T103" s="41">
        <v>1043.66758</v>
      </c>
      <c r="U103" s="41">
        <v>1043.66758</v>
      </c>
      <c r="V103" s="41">
        <v>1043.66758</v>
      </c>
      <c r="W103" s="41">
        <v>1043.66758</v>
      </c>
      <c r="X103" s="41">
        <v>1043.66758</v>
      </c>
      <c r="Y103" s="41">
        <v>1040.4083800000001</v>
      </c>
      <c r="Z103" s="41">
        <v>1043.66758</v>
      </c>
      <c r="AA103" s="41">
        <v>1043.66758</v>
      </c>
      <c r="AB103" s="41">
        <v>1043.66758</v>
      </c>
      <c r="AC103" s="41">
        <v>1043.66758</v>
      </c>
      <c r="AD103" s="41">
        <v>1043.66758</v>
      </c>
      <c r="AE103" s="41">
        <v>877.81061179999995</v>
      </c>
      <c r="AF103" s="41">
        <v>1024.11238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947.00755370000002</v>
      </c>
      <c r="P104" s="41">
        <v>1145.010223</v>
      </c>
      <c r="Q104" s="41">
        <v>1228.8626850000001</v>
      </c>
      <c r="R104" s="41">
        <v>1253.5459659999999</v>
      </c>
      <c r="S104" s="41">
        <v>1239.496472</v>
      </c>
      <c r="T104" s="41">
        <v>1093.199713</v>
      </c>
      <c r="U104" s="41">
        <v>1087.988593</v>
      </c>
      <c r="V104" s="41">
        <v>1043.3437220000001</v>
      </c>
      <c r="W104" s="41">
        <v>622.6205003</v>
      </c>
      <c r="X104" s="41">
        <v>622.6205003</v>
      </c>
      <c r="Y104" s="41">
        <v>622.6205003</v>
      </c>
      <c r="Z104" s="41">
        <v>184.2865165</v>
      </c>
      <c r="AA104" s="41">
        <v>184.2865165</v>
      </c>
      <c r="AB104" s="41">
        <v>184.2865165</v>
      </c>
      <c r="AC104" s="41">
        <v>184.2865165</v>
      </c>
      <c r="AD104" s="41">
        <v>184.2865165</v>
      </c>
      <c r="AE104" s="41">
        <v>184.2865165</v>
      </c>
      <c r="AF104" s="41">
        <v>184.2865165</v>
      </c>
      <c r="AG104" s="41">
        <v>181.7865165</v>
      </c>
      <c r="AH104" s="41">
        <v>181.7865165</v>
      </c>
      <c r="AI104" s="41">
        <v>143.85065729999999</v>
      </c>
      <c r="AJ104" s="41">
        <v>143.85065729999999</v>
      </c>
      <c r="AK104" s="41"/>
      <c r="AL104" s="41"/>
      <c r="AM104" s="41">
        <v>1.76056294</v>
      </c>
      <c r="AN104" s="41">
        <v>37.935859209999997</v>
      </c>
      <c r="AO104" s="41">
        <v>37.935859209999997</v>
      </c>
      <c r="AP104" s="41">
        <v>37.935859209999997</v>
      </c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305.70633609999999</v>
      </c>
      <c r="H107" s="41">
        <v>646.46067349999998</v>
      </c>
      <c r="I107" s="41">
        <v>654.57942609999998</v>
      </c>
      <c r="J107" s="41">
        <v>583.19880929999999</v>
      </c>
      <c r="K107" s="41">
        <v>638.34192089999999</v>
      </c>
      <c r="L107" s="41">
        <v>646.46067349999998</v>
      </c>
      <c r="M107" s="41">
        <v>646.46067349999998</v>
      </c>
      <c r="N107" s="41">
        <v>638.34192089999999</v>
      </c>
      <c r="O107" s="41">
        <v>638.34192089999999</v>
      </c>
      <c r="P107" s="41">
        <v>717.8412902</v>
      </c>
      <c r="Q107" s="41">
        <v>717.8412902</v>
      </c>
      <c r="R107" s="41">
        <v>737.43623219999995</v>
      </c>
      <c r="S107" s="41">
        <v>781.10315439999999</v>
      </c>
      <c r="T107" s="41">
        <v>709.72253760000001</v>
      </c>
      <c r="U107" s="41">
        <v>717.8412902</v>
      </c>
      <c r="V107" s="41">
        <v>717.8412902</v>
      </c>
      <c r="W107" s="41">
        <v>395.91148340000001</v>
      </c>
      <c r="X107" s="41">
        <v>398.59223830000002</v>
      </c>
      <c r="Y107" s="41">
        <v>418.10664659999998</v>
      </c>
      <c r="Z107" s="41">
        <v>438.2966705</v>
      </c>
      <c r="AA107" s="41">
        <v>459.1733476</v>
      </c>
      <c r="AB107" s="41">
        <v>459.1733476</v>
      </c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4870.4952940000003</v>
      </c>
      <c r="H112" s="41">
        <v>4234.5714159999998</v>
      </c>
      <c r="I112" s="41">
        <v>4286.8066449999997</v>
      </c>
      <c r="J112" s="41">
        <v>3986.4836449999998</v>
      </c>
      <c r="K112" s="41">
        <v>4200.4469609999996</v>
      </c>
      <c r="L112" s="41">
        <v>4970.6815969999998</v>
      </c>
      <c r="M112" s="41">
        <v>5304.6038060000001</v>
      </c>
      <c r="N112" s="41">
        <v>5111.8459540000003</v>
      </c>
      <c r="O112" s="41">
        <v>5507.7541330000004</v>
      </c>
      <c r="P112" s="41">
        <v>5790.122273</v>
      </c>
      <c r="Q112" s="41">
        <v>4670.6984400000001</v>
      </c>
      <c r="R112" s="41">
        <v>4562.0378710000005</v>
      </c>
      <c r="S112" s="41">
        <v>4784.2729170000002</v>
      </c>
      <c r="T112" s="41">
        <v>4760.92317</v>
      </c>
      <c r="U112" s="41">
        <v>4693.5325570000005</v>
      </c>
      <c r="V112" s="41">
        <v>4648.887686</v>
      </c>
      <c r="W112" s="41">
        <v>3785.1980389999999</v>
      </c>
      <c r="X112" s="41">
        <v>3477.6433780000002</v>
      </c>
      <c r="Y112" s="41">
        <v>3782.3995690000002</v>
      </c>
      <c r="Z112" s="41">
        <v>3052.8392399999998</v>
      </c>
      <c r="AA112" s="41">
        <v>3017.607837</v>
      </c>
      <c r="AB112" s="41">
        <v>2976.9883840000002</v>
      </c>
      <c r="AC112" s="41">
        <v>2642.6910229999999</v>
      </c>
      <c r="AD112" s="41">
        <v>2691.2028</v>
      </c>
      <c r="AE112" s="41">
        <v>2834.5747270000002</v>
      </c>
      <c r="AF112" s="41">
        <v>1568.2479490000001</v>
      </c>
      <c r="AG112" s="41">
        <v>417.09960130000002</v>
      </c>
      <c r="AH112" s="41">
        <v>181.7865165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1.76056294</v>
      </c>
      <c r="AN112" s="41">
        <v>111.9755871</v>
      </c>
      <c r="AO112" s="41">
        <v>232.82771940000001</v>
      </c>
      <c r="AP112" s="41">
        <v>635.29437259999997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380.17296349999998</v>
      </c>
      <c r="AH113" s="41">
        <v>760.34592689999999</v>
      </c>
      <c r="AI113" s="41">
        <v>833.4105035</v>
      </c>
      <c r="AJ113" s="41">
        <v>1393.967533</v>
      </c>
      <c r="AK113" s="41">
        <v>1647.4161750000001</v>
      </c>
      <c r="AL113" s="41">
        <v>2027.589138</v>
      </c>
      <c r="AM113" s="41">
        <v>2661.210744</v>
      </c>
      <c r="AN113" s="41">
        <v>3041.3837079999998</v>
      </c>
      <c r="AO113" s="41">
        <v>3801.7296350000001</v>
      </c>
      <c r="AP113" s="41">
        <v>4941.2440779999997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135.01469729999999</v>
      </c>
      <c r="AH115" s="41">
        <v>180.01959640000001</v>
      </c>
      <c r="AI115" s="41">
        <v>270.02939459999999</v>
      </c>
      <c r="AJ115" s="41">
        <v>360.03919280000002</v>
      </c>
      <c r="AK115" s="41">
        <v>450.048991</v>
      </c>
      <c r="AL115" s="41">
        <v>540.05878919999998</v>
      </c>
      <c r="AM115" s="41">
        <v>630.06858739999996</v>
      </c>
      <c r="AN115" s="41">
        <v>720.07838560000005</v>
      </c>
      <c r="AO115" s="41">
        <v>810.08818380000002</v>
      </c>
      <c r="AP115" s="41">
        <v>1012.777981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515.18766070000004</v>
      </c>
      <c r="AH124" s="41">
        <v>940.36552329999995</v>
      </c>
      <c r="AI124" s="41">
        <v>1103.4398980000001</v>
      </c>
      <c r="AJ124" s="41">
        <v>1754.006725</v>
      </c>
      <c r="AK124" s="41">
        <v>2097.465166</v>
      </c>
      <c r="AL124" s="41">
        <v>2567.6479279999999</v>
      </c>
      <c r="AM124" s="41">
        <v>3291.2793320000001</v>
      </c>
      <c r="AN124" s="41">
        <v>3761.4620930000001</v>
      </c>
      <c r="AO124" s="41">
        <v>4611.8178180000004</v>
      </c>
      <c r="AP124" s="41">
        <v>5954.0220600000002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760.34592689999999</v>
      </c>
      <c r="Y125" s="41">
        <v>1140.5188900000001</v>
      </c>
      <c r="Z125" s="41">
        <v>1520.6918539999999</v>
      </c>
      <c r="AA125" s="41">
        <v>1900.8648169999999</v>
      </c>
      <c r="AB125" s="41">
        <v>2281.037781</v>
      </c>
      <c r="AC125" s="41">
        <v>2661.210744</v>
      </c>
      <c r="AD125" s="41">
        <v>3041.3837079999998</v>
      </c>
      <c r="AE125" s="41">
        <v>3294.8323500000001</v>
      </c>
      <c r="AF125" s="41">
        <v>3801.7296350000001</v>
      </c>
      <c r="AG125" s="41">
        <v>3801.7296350000001</v>
      </c>
      <c r="AH125" s="41">
        <v>3672.0794599999999</v>
      </c>
      <c r="AI125" s="41">
        <v>3548.280992</v>
      </c>
      <c r="AJ125" s="41">
        <v>3364.934542</v>
      </c>
      <c r="AK125" s="41">
        <v>3512.3628480000002</v>
      </c>
      <c r="AL125" s="41">
        <v>3263.4513809999999</v>
      </c>
      <c r="AM125" s="41">
        <v>3334.4942609999998</v>
      </c>
      <c r="AN125" s="41">
        <v>3953.3593860000001</v>
      </c>
      <c r="AO125" s="41">
        <v>4425.4380739999997</v>
      </c>
      <c r="AP125" s="41">
        <v>4055.178277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90.009798200000006</v>
      </c>
      <c r="X127" s="41">
        <v>180.01959640000001</v>
      </c>
      <c r="Y127" s="41">
        <v>332.49784160000002</v>
      </c>
      <c r="Z127" s="41">
        <v>540.05878919999998</v>
      </c>
      <c r="AA127" s="41">
        <v>477.61528279999999</v>
      </c>
      <c r="AB127" s="41">
        <v>540.05878919999998</v>
      </c>
      <c r="AC127" s="41">
        <v>630.06858739999996</v>
      </c>
      <c r="AD127" s="41">
        <v>720.07838560000005</v>
      </c>
      <c r="AE127" s="41">
        <v>405.04409190000001</v>
      </c>
      <c r="AF127" s="41">
        <v>900.097982</v>
      </c>
      <c r="AG127" s="41">
        <v>1124.76677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343.45844049999999</v>
      </c>
      <c r="X136" s="41">
        <v>940.36552329999995</v>
      </c>
      <c r="Y136" s="41">
        <v>1473.016732</v>
      </c>
      <c r="Z136" s="41">
        <v>2060.7506429999999</v>
      </c>
      <c r="AA136" s="41">
        <v>2378.4801000000002</v>
      </c>
      <c r="AB136" s="41">
        <v>2821.0965700000002</v>
      </c>
      <c r="AC136" s="41">
        <v>3291.2793320000001</v>
      </c>
      <c r="AD136" s="41">
        <v>3761.4620930000001</v>
      </c>
      <c r="AE136" s="41">
        <v>3699.8764420000002</v>
      </c>
      <c r="AF136" s="41">
        <v>4701.8276159999996</v>
      </c>
      <c r="AG136" s="41">
        <v>4926.4964049999999</v>
      </c>
      <c r="AH136" s="41">
        <v>4572.1774420000002</v>
      </c>
      <c r="AI136" s="41">
        <v>4448.3789740000002</v>
      </c>
      <c r="AJ136" s="41">
        <v>4265.0325240000002</v>
      </c>
      <c r="AK136" s="41">
        <v>4412.46083</v>
      </c>
      <c r="AL136" s="41">
        <v>4163.5493630000001</v>
      </c>
      <c r="AM136" s="41">
        <v>4234.5922430000001</v>
      </c>
      <c r="AN136" s="41">
        <v>4853.4573680000003</v>
      </c>
      <c r="AO136" s="41">
        <v>5325.5360559999999</v>
      </c>
      <c r="AP136" s="41">
        <v>4955.2762590000002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249.11960730000001</v>
      </c>
      <c r="N137" s="41">
        <v>325.937072</v>
      </c>
      <c r="O137" s="41">
        <v>275.12470669999999</v>
      </c>
      <c r="P137" s="41">
        <v>211.65398880000001</v>
      </c>
      <c r="Q137" s="41">
        <v>206.63843</v>
      </c>
      <c r="R137" s="41">
        <v>206.63843</v>
      </c>
      <c r="S137" s="41">
        <v>206.63843</v>
      </c>
      <c r="T137" s="41">
        <v>206.63843</v>
      </c>
      <c r="U137" s="41">
        <v>206.63843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291.019947</v>
      </c>
      <c r="N148" s="41">
        <v>367.83741170000002</v>
      </c>
      <c r="O148" s="41">
        <v>317.02504640000001</v>
      </c>
      <c r="P148" s="41">
        <v>253.5543285</v>
      </c>
      <c r="Q148" s="41">
        <v>206.63843</v>
      </c>
      <c r="R148" s="41">
        <v>206.63843</v>
      </c>
      <c r="S148" s="41">
        <v>206.63843</v>
      </c>
      <c r="T148" s="41">
        <v>206.63843</v>
      </c>
      <c r="U148" s="41">
        <v>206.63843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1724.9081000000001</v>
      </c>
      <c r="R149" s="41">
        <v>3007.6281399999998</v>
      </c>
      <c r="S149" s="41">
        <v>3007.6281399999998</v>
      </c>
      <c r="T149" s="41">
        <v>3007.6281399999998</v>
      </c>
      <c r="U149" s="41">
        <v>3007.6281399999998</v>
      </c>
      <c r="V149" s="41">
        <v>3007.6281399999998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3045.5822020000001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1724.9081000000001</v>
      </c>
      <c r="R160" s="41">
        <v>3007.6281399999998</v>
      </c>
      <c r="S160" s="41">
        <v>3007.6281399999998</v>
      </c>
      <c r="T160" s="41">
        <v>3007.6281399999998</v>
      </c>
      <c r="U160" s="41">
        <v>3007.6281399999998</v>
      </c>
      <c r="V160" s="41">
        <v>3007.6281399999998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3045.5822020000001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>
        <v>40.236347379999998</v>
      </c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15.358673380000001</v>
      </c>
      <c r="O163" s="41">
        <v>8.2721569309999996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55.595020759999997</v>
      </c>
      <c r="O172" s="41">
        <v>48.50850432</v>
      </c>
      <c r="P172" s="41">
        <v>40.236347379999998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19527.11003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20068.833559999999</v>
      </c>
      <c r="R233" s="41">
        <v>20151.902259999999</v>
      </c>
      <c r="S233" s="41">
        <v>20195.658950000001</v>
      </c>
      <c r="T233" s="41">
        <v>20514.348020000001</v>
      </c>
      <c r="U233" s="41">
        <v>21391.997729999999</v>
      </c>
      <c r="V233" s="41">
        <v>21517.118009999998</v>
      </c>
      <c r="W233" s="41">
        <v>21443.356179999999</v>
      </c>
      <c r="X233" s="41">
        <v>21432.498520000001</v>
      </c>
      <c r="Y233" s="41">
        <v>21486.02981</v>
      </c>
      <c r="Z233" s="41">
        <v>21517.118009999998</v>
      </c>
      <c r="AA233" s="41">
        <v>21517.118009999998</v>
      </c>
      <c r="AB233" s="41">
        <v>21517.118009999998</v>
      </c>
      <c r="AC233" s="41">
        <v>21517.118009999998</v>
      </c>
      <c r="AD233" s="41">
        <v>21517.118009999998</v>
      </c>
      <c r="AE233" s="41">
        <v>21517.118009999998</v>
      </c>
      <c r="AF233" s="41">
        <v>21517.118009999998</v>
      </c>
      <c r="AG233" s="41">
        <v>21517.118009999998</v>
      </c>
      <c r="AH233" s="41">
        <v>21517.118009999998</v>
      </c>
      <c r="AI233" s="41">
        <v>21517.118009999998</v>
      </c>
      <c r="AJ233" s="41">
        <v>21517.118009999998</v>
      </c>
      <c r="AK233" s="41">
        <v>21517.118009999998</v>
      </c>
      <c r="AL233" s="41">
        <v>21517.118009999998</v>
      </c>
      <c r="AM233" s="41">
        <v>21517.118009999998</v>
      </c>
      <c r="AN233" s="41">
        <v>21517.118009999998</v>
      </c>
      <c r="AO233" s="41">
        <v>21517.118009999998</v>
      </c>
      <c r="AP233" s="41">
        <v>21517.118009999998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7712.1440970000003</v>
      </c>
      <c r="G234" s="41">
        <v>7868.2101860000002</v>
      </c>
      <c r="H234" s="41">
        <v>7334.7734710000004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8238.6598240000003</v>
      </c>
      <c r="P234" s="41">
        <v>8445.8599610000001</v>
      </c>
      <c r="Q234" s="41">
        <v>8519.4254710000005</v>
      </c>
      <c r="R234" s="41">
        <v>8896.3655880000006</v>
      </c>
      <c r="S234" s="41">
        <v>8896.3655880000006</v>
      </c>
      <c r="T234" s="41">
        <v>9433.705774</v>
      </c>
      <c r="U234" s="41">
        <v>10059.26584</v>
      </c>
      <c r="V234" s="41">
        <v>10059.26584</v>
      </c>
      <c r="W234" s="41">
        <v>10004.548629999999</v>
      </c>
      <c r="X234" s="41">
        <v>10059.26584</v>
      </c>
      <c r="Y234" s="41">
        <v>10059.26584</v>
      </c>
      <c r="Z234" s="41">
        <v>9981.4321930000006</v>
      </c>
      <c r="AA234" s="41">
        <v>9972.5263400000003</v>
      </c>
      <c r="AB234" s="41">
        <v>10059.26584</v>
      </c>
      <c r="AC234" s="41">
        <v>10059.26584</v>
      </c>
      <c r="AD234" s="41">
        <v>10059.26584</v>
      </c>
      <c r="AE234" s="41">
        <v>10059.26584</v>
      </c>
      <c r="AF234" s="41">
        <v>10059.26584</v>
      </c>
      <c r="AG234" s="41">
        <v>10059.26584</v>
      </c>
      <c r="AH234" s="41">
        <v>10059.26584</v>
      </c>
      <c r="AI234" s="41">
        <v>10059.26584</v>
      </c>
      <c r="AJ234" s="41">
        <v>10059.26584</v>
      </c>
      <c r="AK234" s="41">
        <v>10059.26584</v>
      </c>
      <c r="AL234" s="41">
        <v>10059.26584</v>
      </c>
      <c r="AM234" s="41">
        <v>10059.26584</v>
      </c>
      <c r="AN234" s="41">
        <v>10059.26584</v>
      </c>
      <c r="AO234" s="41">
        <v>10059.26584</v>
      </c>
      <c r="AP234" s="41">
        <v>10059.26584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5176.7712259999998</v>
      </c>
      <c r="G235" s="41">
        <v>5181.0926650000001</v>
      </c>
      <c r="H235" s="41">
        <v>5119.7993829999996</v>
      </c>
      <c r="I235" s="41">
        <v>5200.582539</v>
      </c>
      <c r="J235" s="41">
        <v>4747.0321510000003</v>
      </c>
      <c r="K235" s="41">
        <v>4508.9276390000005</v>
      </c>
      <c r="L235" s="41">
        <v>5114.9951499999997</v>
      </c>
      <c r="M235" s="41">
        <v>4285.9982760000003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5378.7396859999999</v>
      </c>
      <c r="U235" s="41">
        <v>5491.4804999999997</v>
      </c>
      <c r="V235" s="41">
        <v>5501.8931860000002</v>
      </c>
      <c r="W235" s="41">
        <v>5504.162961</v>
      </c>
      <c r="X235" s="41">
        <v>5502.0771860000004</v>
      </c>
      <c r="Y235" s="41">
        <v>5471.8407450000004</v>
      </c>
      <c r="Z235" s="41">
        <v>5515.4758039999997</v>
      </c>
      <c r="AA235" s="41">
        <v>5490.2891669999999</v>
      </c>
      <c r="AB235" s="41">
        <v>5523.8027160000001</v>
      </c>
      <c r="AC235" s="41">
        <v>5523.8027160000001</v>
      </c>
      <c r="AD235" s="41">
        <v>5523.8027160000001</v>
      </c>
      <c r="AE235" s="41">
        <v>5332.4281330000003</v>
      </c>
      <c r="AF235" s="41">
        <v>5443.1578030000001</v>
      </c>
      <c r="AG235" s="41">
        <v>5523.8027160000001</v>
      </c>
      <c r="AH235" s="41">
        <v>5523.8027160000001</v>
      </c>
      <c r="AI235" s="41">
        <v>5482.0340980000001</v>
      </c>
      <c r="AJ235" s="41">
        <v>5523.8027160000001</v>
      </c>
      <c r="AK235" s="41">
        <v>5523.8027160000001</v>
      </c>
      <c r="AL235" s="41">
        <v>5523.8027160000001</v>
      </c>
      <c r="AM235" s="41">
        <v>5523.8027160000001</v>
      </c>
      <c r="AN235" s="41">
        <v>5328.5990830000001</v>
      </c>
      <c r="AO235" s="41">
        <v>5474.7909309999995</v>
      </c>
      <c r="AP235" s="41">
        <v>5523.8027160000001</v>
      </c>
    </row>
    <row r="236" spans="2:42" x14ac:dyDescent="0.25">
      <c r="B236" s="40" t="s">
        <v>1</v>
      </c>
      <c r="C236" s="42" t="s">
        <v>40</v>
      </c>
      <c r="D236" s="41">
        <v>3193.1629910000001</v>
      </c>
      <c r="E236" s="41">
        <v>3724.313103</v>
      </c>
      <c r="F236" s="41">
        <v>3691.9404810000001</v>
      </c>
      <c r="G236" s="41">
        <v>3819.246134</v>
      </c>
      <c r="H236" s="41">
        <v>3953.2231769999999</v>
      </c>
      <c r="I236" s="41">
        <v>4559.2999879999998</v>
      </c>
      <c r="J236" s="41">
        <v>5125.847444</v>
      </c>
      <c r="K236" s="41">
        <v>7147.8841329999996</v>
      </c>
      <c r="L236" s="41">
        <v>8263.0116130000006</v>
      </c>
      <c r="M236" s="41">
        <v>9728.3666099999991</v>
      </c>
      <c r="N236" s="41">
        <v>8252.6840670000001</v>
      </c>
      <c r="O236" s="41">
        <v>9567.0711339999998</v>
      </c>
      <c r="P236" s="41">
        <v>10101.715990000001</v>
      </c>
      <c r="Q236" s="41">
        <v>10101.715990000001</v>
      </c>
      <c r="R236" s="41">
        <v>9957.6254609999996</v>
      </c>
      <c r="S236" s="41">
        <v>9729.5367010000009</v>
      </c>
      <c r="T236" s="41">
        <v>10065.41482</v>
      </c>
      <c r="U236" s="41">
        <v>10101.715990000001</v>
      </c>
      <c r="V236" s="41">
        <v>10101.715990000001</v>
      </c>
      <c r="W236" s="41">
        <v>10101.715990000001</v>
      </c>
      <c r="X236" s="41">
        <v>9869.6903970000003</v>
      </c>
      <c r="Y236" s="41">
        <v>10092.540919999999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8905.9842229999995</v>
      </c>
      <c r="E237" s="41">
        <v>9097.0541020000001</v>
      </c>
      <c r="F237" s="41">
        <v>8736.2887350000001</v>
      </c>
      <c r="G237" s="41">
        <v>9045.4715369999994</v>
      </c>
      <c r="H237" s="41">
        <v>9058.5302350000002</v>
      </c>
      <c r="I237" s="41">
        <v>7856.3417820000004</v>
      </c>
      <c r="J237" s="41">
        <v>7638.2011259999999</v>
      </c>
      <c r="K237" s="41">
        <v>7283.8206069999997</v>
      </c>
      <c r="L237" s="41">
        <v>7587.464363</v>
      </c>
      <c r="M237" s="41">
        <v>9210.9090230000002</v>
      </c>
      <c r="N237" s="41">
        <v>8956.6561020000008</v>
      </c>
      <c r="O237" s="41">
        <v>8309.2524470000008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1615.845073</v>
      </c>
      <c r="I238" s="41">
        <v>2056.952675</v>
      </c>
      <c r="J238" s="41">
        <v>1106.322435</v>
      </c>
      <c r="K238" s="41">
        <v>2816.1272450000001</v>
      </c>
      <c r="L238" s="41">
        <v>2727.1640339999999</v>
      </c>
      <c r="M238" s="41">
        <v>2170.6691470000001</v>
      </c>
      <c r="N238" s="41">
        <v>4646.0225289999998</v>
      </c>
      <c r="O238" s="41">
        <v>4646.0225289999998</v>
      </c>
      <c r="P238" s="41">
        <v>3780.7466469999999</v>
      </c>
      <c r="Q238" s="41">
        <v>3513.899645</v>
      </c>
      <c r="R238" s="41">
        <v>4646.0225289999998</v>
      </c>
      <c r="S238" s="41">
        <v>4646.0225289999998</v>
      </c>
      <c r="T238" s="41">
        <v>6416.8660440000003</v>
      </c>
      <c r="U238" s="41">
        <v>6803.1635589999996</v>
      </c>
      <c r="V238" s="41">
        <v>6603.0892050000002</v>
      </c>
      <c r="W238" s="41">
        <v>7272.8512700000001</v>
      </c>
      <c r="X238" s="41">
        <v>7360.2620960000004</v>
      </c>
      <c r="Y238" s="41">
        <v>7540.2578139999996</v>
      </c>
      <c r="Z238" s="41">
        <v>7411.2829609999999</v>
      </c>
      <c r="AA238" s="41">
        <v>7548.3488880000004</v>
      </c>
      <c r="AB238" s="41">
        <v>7740.7692829999996</v>
      </c>
      <c r="AC238" s="41">
        <v>8503.2862370000003</v>
      </c>
      <c r="AD238" s="41">
        <v>9646.9830170000005</v>
      </c>
      <c r="AE238" s="41">
        <v>12268.33639</v>
      </c>
      <c r="AF238" s="41">
        <v>12495.96516</v>
      </c>
      <c r="AG238" s="41">
        <v>12228.31725</v>
      </c>
      <c r="AH238" s="41">
        <v>12391.872890000001</v>
      </c>
      <c r="AI238" s="41">
        <v>12707.559929999999</v>
      </c>
      <c r="AJ238" s="41">
        <v>12615.618179999999</v>
      </c>
      <c r="AK238" s="41">
        <v>12825.265670000001</v>
      </c>
      <c r="AL238" s="41">
        <v>13718.42236</v>
      </c>
      <c r="AM238" s="41">
        <v>15614.13884</v>
      </c>
      <c r="AN238" s="41">
        <v>16738.794999999998</v>
      </c>
      <c r="AO238" s="41">
        <v>16743.669170000001</v>
      </c>
      <c r="AP238" s="41">
        <v>16748.350979999999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106.17256860000001</v>
      </c>
      <c r="G239" s="41">
        <v>90.451490199999995</v>
      </c>
      <c r="H239" s="41">
        <v>161.92133329999999</v>
      </c>
      <c r="I239" s="41">
        <v>219.0126765</v>
      </c>
      <c r="J239" s="41">
        <v>142.79763729999999</v>
      </c>
      <c r="K239" s="41">
        <v>126.8869608</v>
      </c>
      <c r="L239" s="41">
        <v>251.6734902</v>
      </c>
      <c r="M239" s="41">
        <v>212.08334310000001</v>
      </c>
      <c r="N239" s="41">
        <v>126.8869608</v>
      </c>
      <c r="O239" s="41">
        <v>126.8869608</v>
      </c>
      <c r="P239" s="41">
        <v>339.47449890000001</v>
      </c>
      <c r="Q239" s="41">
        <v>502.20496170000001</v>
      </c>
      <c r="R239" s="41">
        <v>599.26009439999996</v>
      </c>
      <c r="S239" s="41">
        <v>882.70915960000002</v>
      </c>
      <c r="T239" s="41">
        <v>637.05011009999998</v>
      </c>
      <c r="U239" s="41">
        <v>764.88107309999998</v>
      </c>
      <c r="V239" s="41">
        <v>723.01805420000005</v>
      </c>
      <c r="W239" s="41">
        <v>759.43147499999998</v>
      </c>
      <c r="X239" s="41">
        <v>882.70915960000002</v>
      </c>
      <c r="Y239" s="41">
        <v>820.98395010000002</v>
      </c>
      <c r="Z239" s="41">
        <v>769.96541760000002</v>
      </c>
      <c r="AA239" s="41">
        <v>882.70915960000002</v>
      </c>
      <c r="AB239" s="41">
        <v>764.88107309999998</v>
      </c>
      <c r="AC239" s="41">
        <v>882.70915960000002</v>
      </c>
      <c r="AD239" s="41">
        <v>882.70915960000002</v>
      </c>
      <c r="AE239" s="41">
        <v>764.88107309999998</v>
      </c>
      <c r="AF239" s="41">
        <v>676.540344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0.40063751869999997</v>
      </c>
      <c r="W240" s="41">
        <v>115.19305</v>
      </c>
      <c r="X240" s="41">
        <v>115.19305</v>
      </c>
      <c r="Y240" s="41">
        <v>125.3672505</v>
      </c>
      <c r="Z240" s="41">
        <v>476.08817979999998</v>
      </c>
      <c r="AA240" s="41">
        <v>967.84477609999999</v>
      </c>
      <c r="AB240" s="41">
        <v>1243.879606</v>
      </c>
      <c r="AC240" s="41">
        <v>1155.129529</v>
      </c>
      <c r="AD240" s="41">
        <v>1262.8030389999999</v>
      </c>
      <c r="AE240" s="41">
        <v>1262.8030389999999</v>
      </c>
      <c r="AF240" s="41">
        <v>1262.8030389999999</v>
      </c>
      <c r="AG240" s="41">
        <v>1262.8030389999999</v>
      </c>
      <c r="AH240" s="41">
        <v>1144.951963</v>
      </c>
      <c r="AI240" s="41">
        <v>886.59493929999996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939.52117920000001</v>
      </c>
      <c r="M241" s="41">
        <v>1121.121529</v>
      </c>
      <c r="N241" s="41">
        <v>575.84199020000005</v>
      </c>
      <c r="O241" s="41">
        <v>974.57478219999996</v>
      </c>
      <c r="P241" s="41">
        <v>1302.915667</v>
      </c>
      <c r="Q241" s="41">
        <v>1848.1952060000001</v>
      </c>
      <c r="R241" s="41">
        <v>1302.915667</v>
      </c>
      <c r="S241" s="41">
        <v>1675.697167</v>
      </c>
      <c r="T241" s="41">
        <v>1411.3700879999999</v>
      </c>
      <c r="U241" s="41">
        <v>1472.1526180000001</v>
      </c>
      <c r="V241" s="41">
        <v>1996.4457749999999</v>
      </c>
      <c r="W241" s="41">
        <v>1451.1662349999999</v>
      </c>
      <c r="X241" s="41">
        <v>1521.006402</v>
      </c>
      <c r="Y241" s="41">
        <v>1442.3010300000001</v>
      </c>
      <c r="Z241" s="41">
        <v>1967.356931</v>
      </c>
      <c r="AA241" s="41">
        <v>1996.4457749999999</v>
      </c>
      <c r="AB241" s="41">
        <v>1996.4457749999999</v>
      </c>
      <c r="AC241" s="41">
        <v>1996.4457749999999</v>
      </c>
      <c r="AD241" s="41">
        <v>1996.4457749999999</v>
      </c>
      <c r="AE241" s="41">
        <v>1996.4457749999999</v>
      </c>
      <c r="AF241" s="41">
        <v>1816.4976859999999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45376.402099999999</v>
      </c>
      <c r="E244" s="41">
        <v>46094.110059999999</v>
      </c>
      <c r="F244" s="41">
        <v>45564.140429999999</v>
      </c>
      <c r="G244" s="41">
        <v>46102.771650000002</v>
      </c>
      <c r="H244" s="41">
        <v>46848.843370000002</v>
      </c>
      <c r="I244" s="41">
        <v>47365.150540000002</v>
      </c>
      <c r="J244" s="41">
        <v>46474.843229999999</v>
      </c>
      <c r="K244" s="41">
        <v>49915.517720000003</v>
      </c>
      <c r="L244" s="41">
        <v>52506.637130000003</v>
      </c>
      <c r="M244" s="41">
        <v>54761.019070000002</v>
      </c>
      <c r="N244" s="41">
        <v>55873.991770000001</v>
      </c>
      <c r="O244" s="41">
        <v>56999.224090000003</v>
      </c>
      <c r="P244" s="41">
        <v>58379.54679</v>
      </c>
      <c r="Q244" s="41">
        <v>59026.934979999998</v>
      </c>
      <c r="R244" s="41">
        <v>60026.751750000003</v>
      </c>
      <c r="S244" s="41">
        <v>60498.650240000003</v>
      </c>
      <c r="T244" s="41">
        <v>63129.57215</v>
      </c>
      <c r="U244" s="41">
        <v>65356.734920000003</v>
      </c>
      <c r="V244" s="41">
        <v>65775.024309999993</v>
      </c>
      <c r="W244" s="41">
        <v>65924.503410000005</v>
      </c>
      <c r="X244" s="41">
        <v>66014.78026</v>
      </c>
      <c r="Y244" s="41">
        <v>66310.664969999998</v>
      </c>
      <c r="Z244" s="41">
        <v>67012.513099999996</v>
      </c>
      <c r="AA244" s="41">
        <v>67749.075719999993</v>
      </c>
      <c r="AB244" s="41">
        <v>68219.955900000001</v>
      </c>
      <c r="AC244" s="41">
        <v>69011.550870000006</v>
      </c>
      <c r="AD244" s="41">
        <v>70262.921159999998</v>
      </c>
      <c r="AE244" s="41">
        <v>72575.071859999996</v>
      </c>
      <c r="AF244" s="41">
        <v>72645.141480000006</v>
      </c>
      <c r="AG244" s="41">
        <v>72844.255390000006</v>
      </c>
      <c r="AH244" s="41">
        <v>72889.959950000004</v>
      </c>
      <c r="AI244" s="41">
        <v>72905.521349999995</v>
      </c>
      <c r="AJ244" s="41">
        <v>73231.556320000003</v>
      </c>
      <c r="AK244" s="41">
        <v>73441.203810000006</v>
      </c>
      <c r="AL244" s="41">
        <v>74334.360499999995</v>
      </c>
      <c r="AM244" s="41">
        <v>76230.076979999998</v>
      </c>
      <c r="AN244" s="41">
        <v>77159.529509999993</v>
      </c>
      <c r="AO244" s="41">
        <v>77310.595530000006</v>
      </c>
      <c r="AP244" s="41">
        <v>77364.289120000001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1958.1718920000001</v>
      </c>
      <c r="M245" s="41">
        <v>2866.3043590000002</v>
      </c>
      <c r="N245" s="41">
        <v>3516.5209610000002</v>
      </c>
      <c r="O245" s="41">
        <v>3554.1030230000001</v>
      </c>
      <c r="P245" s="41">
        <v>3867.0661919999998</v>
      </c>
      <c r="Q245" s="41">
        <v>4173.2139429999997</v>
      </c>
      <c r="R245" s="41">
        <v>3884.8717459999998</v>
      </c>
      <c r="S245" s="41">
        <v>3554.1030230000001</v>
      </c>
      <c r="T245" s="41">
        <v>4111.2098340000002</v>
      </c>
      <c r="U245" s="41">
        <v>3815.582308</v>
      </c>
      <c r="V245" s="41">
        <v>3554.1030230000001</v>
      </c>
      <c r="W245" s="41">
        <v>4000.2009090000001</v>
      </c>
      <c r="X245" s="41">
        <v>4173.2139429999997</v>
      </c>
      <c r="Y245" s="41">
        <v>4173.2139429999997</v>
      </c>
      <c r="Z245" s="41">
        <v>4173.2139429999997</v>
      </c>
      <c r="AA245" s="41">
        <v>4173.2139429999997</v>
      </c>
      <c r="AB245" s="41">
        <v>4173.2139429999997</v>
      </c>
      <c r="AC245" s="41">
        <v>4173.2139429999997</v>
      </c>
      <c r="AD245" s="41">
        <v>4173.2139429999997</v>
      </c>
      <c r="AE245" s="41">
        <v>4173.2139429999997</v>
      </c>
      <c r="AF245" s="41">
        <v>4173.2139429999997</v>
      </c>
      <c r="AG245" s="41">
        <v>4173.2139429999997</v>
      </c>
      <c r="AH245" s="41">
        <v>4173.2139429999997</v>
      </c>
      <c r="AI245" s="41">
        <v>4173.2139429999997</v>
      </c>
      <c r="AJ245" s="41">
        <v>4173.2139429999997</v>
      </c>
      <c r="AK245" s="41">
        <v>4173.2139429999997</v>
      </c>
      <c r="AL245" s="41">
        <v>4173.2139429999997</v>
      </c>
      <c r="AM245" s="41">
        <v>4173.2139429999997</v>
      </c>
      <c r="AN245" s="41">
        <v>4173.2139429999997</v>
      </c>
      <c r="AO245" s="41">
        <v>4173.2139429999997</v>
      </c>
      <c r="AP245" s="41">
        <v>4173.2139429999997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838.98972949999995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1120.2055439999999</v>
      </c>
      <c r="P246" s="41">
        <v>2237.4271119999999</v>
      </c>
      <c r="Q246" s="41">
        <v>2605.9488150000002</v>
      </c>
      <c r="R246" s="41">
        <v>2605.9488150000002</v>
      </c>
      <c r="S246" s="41">
        <v>2717.6806780000002</v>
      </c>
      <c r="T246" s="41">
        <v>2691.5895999999998</v>
      </c>
      <c r="U246" s="41">
        <v>3388.7181380000002</v>
      </c>
      <c r="V246" s="41">
        <v>3388.7181380000002</v>
      </c>
      <c r="W246" s="41">
        <v>3388.7181380000002</v>
      </c>
      <c r="X246" s="41">
        <v>3388.7181380000002</v>
      </c>
      <c r="Y246" s="41">
        <v>3388.7181380000002</v>
      </c>
      <c r="Z246" s="41">
        <v>3388.7181380000002</v>
      </c>
      <c r="AA246" s="41">
        <v>3388.7181380000002</v>
      </c>
      <c r="AB246" s="41">
        <v>3388.7181380000002</v>
      </c>
      <c r="AC246" s="41">
        <v>3388.7181380000002</v>
      </c>
      <c r="AD246" s="41">
        <v>3388.7181380000002</v>
      </c>
      <c r="AE246" s="41">
        <v>3388.7181380000002</v>
      </c>
      <c r="AF246" s="41">
        <v>3388.7181380000002</v>
      </c>
      <c r="AG246" s="41">
        <v>3388.7181380000002</v>
      </c>
      <c r="AH246" s="41">
        <v>3388.7181380000002</v>
      </c>
      <c r="AI246" s="41">
        <v>3388.7181380000002</v>
      </c>
      <c r="AJ246" s="41">
        <v>3388.7181380000002</v>
      </c>
      <c r="AK246" s="41">
        <v>3388.7181380000002</v>
      </c>
      <c r="AL246" s="41">
        <v>3388.7181380000002</v>
      </c>
      <c r="AM246" s="41">
        <v>3388.7181380000002</v>
      </c>
      <c r="AN246" s="41">
        <v>3388.7181380000002</v>
      </c>
      <c r="AO246" s="41">
        <v>3388.7181380000002</v>
      </c>
      <c r="AP246" s="41">
        <v>3388.7181380000002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41.532132480000001</v>
      </c>
      <c r="G247" s="41">
        <v>41.532132480000001</v>
      </c>
      <c r="H247" s="41">
        <v>42.857608210000002</v>
      </c>
      <c r="I247" s="41">
        <v>57.33176718</v>
      </c>
      <c r="J247" s="41">
        <v>57.33176718</v>
      </c>
      <c r="K247" s="41">
        <v>42.857608210000002</v>
      </c>
      <c r="L247" s="41">
        <v>107.4813339</v>
      </c>
      <c r="M247" s="41">
        <v>81.315665679999995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93.533129630000005</v>
      </c>
      <c r="AO247" s="41">
        <v>107.4813339</v>
      </c>
      <c r="AP247" s="41">
        <v>107.4813339</v>
      </c>
    </row>
    <row r="248" spans="2:42" x14ac:dyDescent="0.25">
      <c r="B248" s="40" t="s">
        <v>26</v>
      </c>
      <c r="C248" s="42" t="s">
        <v>40</v>
      </c>
      <c r="D248" s="41">
        <v>25.686437059999999</v>
      </c>
      <c r="E248" s="41">
        <v>41.459562230000003</v>
      </c>
      <c r="F248" s="41">
        <v>41.459562230000003</v>
      </c>
      <c r="G248" s="41">
        <v>41.459562230000003</v>
      </c>
      <c r="H248" s="41">
        <v>69.916909689999997</v>
      </c>
      <c r="I248" s="41">
        <v>94.915795790000004</v>
      </c>
      <c r="J248" s="41">
        <v>69.916909689999997</v>
      </c>
      <c r="K248" s="41">
        <v>66.458448329999996</v>
      </c>
      <c r="L248" s="41">
        <v>94.915795790000004</v>
      </c>
      <c r="M248" s="41">
        <v>94.915795790000004</v>
      </c>
      <c r="N248" s="41">
        <v>69.916909689999997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69.916909689999997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45.567526110000003</v>
      </c>
      <c r="I250" s="41">
        <v>79.233770109999995</v>
      </c>
      <c r="J250" s="41">
        <v>54.534294320000001</v>
      </c>
      <c r="K250" s="41">
        <v>79.233770109999995</v>
      </c>
      <c r="L250" s="41">
        <v>119.54984020000001</v>
      </c>
      <c r="M250" s="41">
        <v>90.533050250000002</v>
      </c>
      <c r="N250" s="41">
        <v>228.7702262</v>
      </c>
      <c r="O250" s="41">
        <v>228.7702262</v>
      </c>
      <c r="P250" s="41">
        <v>160.51175180000001</v>
      </c>
      <c r="Q250" s="41">
        <v>160.51175180000001</v>
      </c>
      <c r="R250" s="41">
        <v>228.7702262</v>
      </c>
      <c r="S250" s="41">
        <v>228.7702262</v>
      </c>
      <c r="T250" s="41">
        <v>161.51525760000001</v>
      </c>
      <c r="U250" s="41">
        <v>204.0707505</v>
      </c>
      <c r="V250" s="41">
        <v>204.4807777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0.4265578673</v>
      </c>
      <c r="M252" s="41">
        <v>0.79675311609999999</v>
      </c>
      <c r="N252" s="41">
        <v>0.79675311609999999</v>
      </c>
      <c r="O252" s="41">
        <v>0.79675311609999999</v>
      </c>
      <c r="P252" s="41">
        <v>1.1469250339999999</v>
      </c>
      <c r="Q252" s="41">
        <v>1.3215026240000001</v>
      </c>
      <c r="R252" s="41">
        <v>1.3215026240000001</v>
      </c>
      <c r="S252" s="41">
        <v>1.8143031460000001</v>
      </c>
      <c r="T252" s="41">
        <v>1.3215026240000001</v>
      </c>
      <c r="U252" s="41">
        <v>1.3215026240000001</v>
      </c>
      <c r="V252" s="41">
        <v>1.61198375</v>
      </c>
      <c r="W252" s="41">
        <v>1.8143031460000001</v>
      </c>
      <c r="X252" s="41">
        <v>1.3215026240000001</v>
      </c>
      <c r="Y252" s="41">
        <v>1.8143031460000001</v>
      </c>
      <c r="Z252" s="41">
        <v>1.8143031460000001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1.3215026240000001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1.4775450000000001</v>
      </c>
      <c r="M253" s="41">
        <v>1.4775450000000001</v>
      </c>
      <c r="N253" s="41">
        <v>1.0266</v>
      </c>
      <c r="O253" s="41">
        <v>1.0266</v>
      </c>
      <c r="P253" s="41">
        <v>1.5399</v>
      </c>
      <c r="Q253" s="41">
        <v>1.990845</v>
      </c>
      <c r="R253" s="41">
        <v>1.5399</v>
      </c>
      <c r="S253" s="41">
        <v>1.5399</v>
      </c>
      <c r="T253" s="41">
        <v>1.5399</v>
      </c>
      <c r="U253" s="41">
        <v>1.5399</v>
      </c>
      <c r="V253" s="41">
        <v>1.990845</v>
      </c>
      <c r="W253" s="41">
        <v>1.5399</v>
      </c>
      <c r="X253" s="41">
        <v>1.5399</v>
      </c>
      <c r="Y253" s="41">
        <v>1.5399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1.5399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2727.6576100000002</v>
      </c>
      <c r="E256" s="41">
        <v>2743.4307349999999</v>
      </c>
      <c r="F256" s="41">
        <v>2729.4825310000001</v>
      </c>
      <c r="G256" s="41">
        <v>2730.02709</v>
      </c>
      <c r="H256" s="41">
        <v>2886.0089389999998</v>
      </c>
      <c r="I256" s="41">
        <v>3053.9766479999998</v>
      </c>
      <c r="J256" s="41">
        <v>3115.008644</v>
      </c>
      <c r="K256" s="41">
        <v>3184.1552929999998</v>
      </c>
      <c r="L256" s="41">
        <v>3322.433133</v>
      </c>
      <c r="M256" s="41">
        <v>4175.7533370000001</v>
      </c>
      <c r="N256" s="41">
        <v>4964.9229519999999</v>
      </c>
      <c r="O256" s="41">
        <v>5107.2992759999997</v>
      </c>
      <c r="P256" s="41">
        <v>6470.0890099999997</v>
      </c>
      <c r="Q256" s="41">
        <v>7145.3839870000002</v>
      </c>
      <c r="R256" s="41">
        <v>6924.8493189999999</v>
      </c>
      <c r="S256" s="41">
        <v>6706.3052600000001</v>
      </c>
      <c r="T256" s="41">
        <v>7169.5732239999998</v>
      </c>
      <c r="U256" s="41">
        <v>7613.6297290000002</v>
      </c>
      <c r="V256" s="41">
        <v>7353.3018970000003</v>
      </c>
      <c r="W256" s="41">
        <v>7823.4406060000001</v>
      </c>
      <c r="X256" s="41">
        <v>7995.9608399999997</v>
      </c>
      <c r="Y256" s="41">
        <v>7971.4547540000003</v>
      </c>
      <c r="Z256" s="41">
        <v>7996.9045850000002</v>
      </c>
      <c r="AA256" s="41">
        <v>7996.9045850000002</v>
      </c>
      <c r="AB256" s="41">
        <v>7996.9045850000002</v>
      </c>
      <c r="AC256" s="41">
        <v>7996.9045850000002</v>
      </c>
      <c r="AD256" s="41">
        <v>7996.9045850000002</v>
      </c>
      <c r="AE256" s="41">
        <v>7996.4117850000002</v>
      </c>
      <c r="AF256" s="41">
        <v>7996.4536399999997</v>
      </c>
      <c r="AG256" s="41">
        <v>7996.9045850000002</v>
      </c>
      <c r="AH256" s="41">
        <v>7996.9045850000002</v>
      </c>
      <c r="AI256" s="41">
        <v>7996.9045850000002</v>
      </c>
      <c r="AJ256" s="41">
        <v>7996.9045850000002</v>
      </c>
      <c r="AK256" s="41">
        <v>7996.9045850000002</v>
      </c>
      <c r="AL256" s="41">
        <v>7996.9045850000002</v>
      </c>
      <c r="AM256" s="41">
        <v>7996.9045850000002</v>
      </c>
      <c r="AN256" s="41">
        <v>7982.956381</v>
      </c>
      <c r="AO256" s="41">
        <v>7996.9045850000002</v>
      </c>
      <c r="AP256" s="41">
        <v>7996.9045850000002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1334.7248360000001</v>
      </c>
      <c r="W293" s="41">
        <v>2715.7534580000001</v>
      </c>
      <c r="X293" s="41">
        <v>4104.4249689999997</v>
      </c>
      <c r="Y293" s="41">
        <v>5492.4695499999998</v>
      </c>
      <c r="Z293" s="41">
        <v>6919.2701109999998</v>
      </c>
      <c r="AA293" s="41">
        <v>8395.1431439999997</v>
      </c>
      <c r="AB293" s="41">
        <v>9950.2824889999993</v>
      </c>
      <c r="AC293" s="41">
        <v>11415.283149999999</v>
      </c>
      <c r="AD293" s="41">
        <v>12438.55336</v>
      </c>
      <c r="AE293" s="41">
        <v>12438.55336</v>
      </c>
      <c r="AF293" s="41">
        <v>12438.55336</v>
      </c>
      <c r="AG293" s="41">
        <v>12438.55336</v>
      </c>
      <c r="AH293" s="41">
        <v>12438.55336</v>
      </c>
      <c r="AI293" s="41">
        <v>12438.55336</v>
      </c>
      <c r="AJ293" s="41">
        <v>12438.55336</v>
      </c>
      <c r="AK293" s="41">
        <v>12438.55336</v>
      </c>
      <c r="AL293" s="41">
        <v>12438.55336</v>
      </c>
      <c r="AM293" s="41">
        <v>12438.55336</v>
      </c>
      <c r="AN293" s="41">
        <v>12438.55336</v>
      </c>
      <c r="AO293" s="41">
        <v>12438.55336</v>
      </c>
      <c r="AP293" s="41">
        <v>12438.55336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1334.7248360000001</v>
      </c>
      <c r="W304" s="41">
        <v>2715.7534580000001</v>
      </c>
      <c r="X304" s="41">
        <v>4104.4249689999997</v>
      </c>
      <c r="Y304" s="41">
        <v>5492.4695499999998</v>
      </c>
      <c r="Z304" s="41">
        <v>6919.2701109999998</v>
      </c>
      <c r="AA304" s="41">
        <v>8395.1431439999997</v>
      </c>
      <c r="AB304" s="41">
        <v>9950.2824889999993</v>
      </c>
      <c r="AC304" s="41">
        <v>11415.283149999999</v>
      </c>
      <c r="AD304" s="41">
        <v>12438.55336</v>
      </c>
      <c r="AE304" s="41">
        <v>12438.55336</v>
      </c>
      <c r="AF304" s="41">
        <v>12438.55336</v>
      </c>
      <c r="AG304" s="41">
        <v>12438.55336</v>
      </c>
      <c r="AH304" s="41">
        <v>12438.55336</v>
      </c>
      <c r="AI304" s="41">
        <v>12438.55336</v>
      </c>
      <c r="AJ304" s="41">
        <v>12438.55336</v>
      </c>
      <c r="AK304" s="41">
        <v>12438.55336</v>
      </c>
      <c r="AL304" s="41">
        <v>12438.55336</v>
      </c>
      <c r="AM304" s="41">
        <v>12438.55336</v>
      </c>
      <c r="AN304" s="41">
        <v>12438.55336</v>
      </c>
      <c r="AO304" s="41">
        <v>12438.55336</v>
      </c>
      <c r="AP304" s="41">
        <v>12438.55336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0</v>
      </c>
      <c r="AG316" s="41">
        <v>0</v>
      </c>
      <c r="AH316" s="41">
        <v>0</v>
      </c>
      <c r="AI316" s="41">
        <v>0</v>
      </c>
      <c r="AJ316" s="41">
        <v>0</v>
      </c>
      <c r="AK316" s="41">
        <v>0</v>
      </c>
      <c r="AL316" s="41">
        <v>0</v>
      </c>
      <c r="AM316" s="41">
        <v>0</v>
      </c>
      <c r="AN316" s="41">
        <v>0</v>
      </c>
      <c r="AO316" s="41">
        <v>0</v>
      </c>
      <c r="AP316" s="41">
        <v>0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21.497624999999999</v>
      </c>
      <c r="H367" s="40">
        <v>28.663499999999999</v>
      </c>
      <c r="I367" s="40">
        <v>28.663499999999999</v>
      </c>
      <c r="J367" s="40">
        <v>186.72345000000001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254.79750000000001</v>
      </c>
      <c r="I368" s="40">
        <v>254.79750000000001</v>
      </c>
      <c r="J368" s="40">
        <v>254.79750000000001</v>
      </c>
      <c r="K368" s="40">
        <v>254.79750000000001</v>
      </c>
      <c r="L368" s="40">
        <v>254.79750000000001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254.79750000000001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311.50021420000002</v>
      </c>
      <c r="H376" s="40">
        <v>318.66858919999999</v>
      </c>
      <c r="I376" s="40">
        <v>318.66858919999999</v>
      </c>
      <c r="J376" s="40">
        <v>483.57285919999998</v>
      </c>
      <c r="K376" s="40">
        <v>625.26885919999995</v>
      </c>
      <c r="L376" s="40">
        <v>668.73364489999994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644.80256989999998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>
        <v>2716.0355020000002</v>
      </c>
      <c r="R415" s="40">
        <v>3681.3711589999998</v>
      </c>
      <c r="S415" s="40">
        <v>5925.1558269999996</v>
      </c>
      <c r="T415" s="40">
        <v>5925.1558269999996</v>
      </c>
      <c r="U415" s="40">
        <v>7285.5068540000002</v>
      </c>
      <c r="V415" s="40">
        <v>7285.5068540000002</v>
      </c>
      <c r="W415" s="40">
        <v>7285.5068540000002</v>
      </c>
      <c r="X415" s="40">
        <v>7285.5068540000002</v>
      </c>
      <c r="Y415" s="40">
        <v>7285.5068540000002</v>
      </c>
      <c r="Z415" s="40">
        <v>7285.5068540000002</v>
      </c>
      <c r="AA415" s="40">
        <v>7285.5068540000002</v>
      </c>
      <c r="AB415" s="40">
        <v>7285.5068540000002</v>
      </c>
      <c r="AC415" s="40">
        <v>7285.5068540000002</v>
      </c>
      <c r="AD415" s="40">
        <v>7285.5068540000002</v>
      </c>
      <c r="AE415" s="40">
        <v>7285.5068540000002</v>
      </c>
      <c r="AF415" s="40">
        <v>7285.5068540000002</v>
      </c>
      <c r="AG415" s="40">
        <v>7285.5068540000002</v>
      </c>
      <c r="AH415" s="40">
        <v>7285.5068540000002</v>
      </c>
      <c r="AI415" s="40">
        <v>7285.5068540000002</v>
      </c>
      <c r="AJ415" s="40">
        <v>7285.5068540000002</v>
      </c>
      <c r="AK415" s="40">
        <v>7285.5068540000002</v>
      </c>
      <c r="AL415" s="40">
        <v>7285.5068540000002</v>
      </c>
      <c r="AM415" s="40">
        <v>7285.5068540000002</v>
      </c>
      <c r="AN415" s="40">
        <v>7285.5068540000002</v>
      </c>
      <c r="AO415" s="40">
        <v>7285.5068540000002</v>
      </c>
      <c r="AP415" s="40">
        <v>7285.5068540000002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0</v>
      </c>
      <c r="O424" s="40">
        <v>0</v>
      </c>
      <c r="P424" s="40">
        <v>0</v>
      </c>
      <c r="Q424" s="40">
        <v>2716.0355020000002</v>
      </c>
      <c r="R424" s="40">
        <v>3681.3711589999998</v>
      </c>
      <c r="S424" s="40">
        <v>5925.1558269999996</v>
      </c>
      <c r="T424" s="40">
        <v>5925.1558269999996</v>
      </c>
      <c r="U424" s="40">
        <v>7285.5068540000002</v>
      </c>
      <c r="V424" s="40">
        <v>7285.5068540000002</v>
      </c>
      <c r="W424" s="40">
        <v>7285.5068540000002</v>
      </c>
      <c r="X424" s="40">
        <v>7285.5068540000002</v>
      </c>
      <c r="Y424" s="40">
        <v>7285.5068540000002</v>
      </c>
      <c r="Z424" s="40">
        <v>7285.5068540000002</v>
      </c>
      <c r="AA424" s="40">
        <v>7285.5068540000002</v>
      </c>
      <c r="AB424" s="40">
        <v>7285.5068540000002</v>
      </c>
      <c r="AC424" s="40">
        <v>7285.5068540000002</v>
      </c>
      <c r="AD424" s="40">
        <v>7285.5068540000002</v>
      </c>
      <c r="AE424" s="40">
        <v>7285.5068540000002</v>
      </c>
      <c r="AF424" s="40">
        <v>7285.5068540000002</v>
      </c>
      <c r="AG424" s="40">
        <v>7285.5068540000002</v>
      </c>
      <c r="AH424" s="40">
        <v>7285.5068540000002</v>
      </c>
      <c r="AI424" s="40">
        <v>7285.5068540000002</v>
      </c>
      <c r="AJ424" s="40">
        <v>7285.5068540000002</v>
      </c>
      <c r="AK424" s="40">
        <v>7285.5068540000002</v>
      </c>
      <c r="AL424" s="40">
        <v>7285.5068540000002</v>
      </c>
      <c r="AM424" s="40">
        <v>7285.5068540000002</v>
      </c>
      <c r="AN424" s="40">
        <v>7285.5068540000002</v>
      </c>
      <c r="AO424" s="40">
        <v>7285.5068540000002</v>
      </c>
      <c r="AP424" s="40">
        <v>7285.5068540000002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1851.177187</v>
      </c>
      <c r="W439" s="40">
        <v>3765.2397550000001</v>
      </c>
      <c r="X439" s="40">
        <v>4862.8161490000002</v>
      </c>
      <c r="Y439" s="40">
        <v>6550.8913620000003</v>
      </c>
      <c r="Z439" s="40">
        <v>8008.7460129999999</v>
      </c>
      <c r="AA439" s="40">
        <v>9369.2384540000003</v>
      </c>
      <c r="AB439" s="40">
        <v>10171.0571</v>
      </c>
      <c r="AC439" s="40">
        <v>12119.118570000001</v>
      </c>
      <c r="AD439" s="40">
        <v>12835.467140000001</v>
      </c>
      <c r="AE439" s="40">
        <v>16651.938340000001</v>
      </c>
      <c r="AF439" s="40">
        <v>16651.938340000001</v>
      </c>
      <c r="AG439" s="40">
        <v>16651.938340000001</v>
      </c>
      <c r="AH439" s="40">
        <v>16651.938340000001</v>
      </c>
      <c r="AI439" s="40">
        <v>16651.938340000001</v>
      </c>
      <c r="AJ439" s="40">
        <v>16651.938340000001</v>
      </c>
      <c r="AK439" s="40">
        <v>16651.938340000001</v>
      </c>
      <c r="AL439" s="40">
        <v>16651.938340000001</v>
      </c>
      <c r="AM439" s="40">
        <v>16651.938340000001</v>
      </c>
      <c r="AN439" s="40">
        <v>16651.938340000001</v>
      </c>
      <c r="AO439" s="40">
        <v>16651.938340000001</v>
      </c>
      <c r="AP439" s="40">
        <v>16651.938340000001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1851.177187</v>
      </c>
      <c r="W448" s="40">
        <v>3765.2397550000001</v>
      </c>
      <c r="X448" s="40">
        <v>4862.8161490000002</v>
      </c>
      <c r="Y448" s="40">
        <v>6550.8913620000003</v>
      </c>
      <c r="Z448" s="40">
        <v>8008.7460129999999</v>
      </c>
      <c r="AA448" s="40">
        <v>9369.2384540000003</v>
      </c>
      <c r="AB448" s="40">
        <v>10171.0571</v>
      </c>
      <c r="AC448" s="40">
        <v>12119.118570000001</v>
      </c>
      <c r="AD448" s="40">
        <v>12835.467140000001</v>
      </c>
      <c r="AE448" s="40">
        <v>16651.938340000001</v>
      </c>
      <c r="AF448" s="40">
        <v>16651.938340000001</v>
      </c>
      <c r="AG448" s="40">
        <v>16651.938340000001</v>
      </c>
      <c r="AH448" s="40">
        <v>16651.938340000001</v>
      </c>
      <c r="AI448" s="40">
        <v>16651.938340000001</v>
      </c>
      <c r="AJ448" s="40">
        <v>16651.938340000001</v>
      </c>
      <c r="AK448" s="40">
        <v>16651.938340000001</v>
      </c>
      <c r="AL448" s="40">
        <v>16651.938340000001</v>
      </c>
      <c r="AM448" s="40">
        <v>16651.938340000001</v>
      </c>
      <c r="AN448" s="40">
        <v>16651.938340000001</v>
      </c>
      <c r="AO448" s="40">
        <v>16651.938340000001</v>
      </c>
      <c r="AP448" s="40">
        <v>16651.938340000001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>
        <v>581.37387339999998</v>
      </c>
      <c r="AH463" s="40">
        <v>1909.356329</v>
      </c>
      <c r="AI463" s="40">
        <v>2377.955297</v>
      </c>
      <c r="AJ463" s="40">
        <v>2858.799047</v>
      </c>
      <c r="AK463" s="40">
        <v>3360.6332419999999</v>
      </c>
      <c r="AL463" s="40">
        <v>4005.0253069999999</v>
      </c>
      <c r="AM463" s="40">
        <v>4505.2360870000002</v>
      </c>
      <c r="AN463" s="40">
        <v>5689.1479040000004</v>
      </c>
      <c r="AO463" s="40">
        <v>5689.1479040000004</v>
      </c>
      <c r="AP463" s="40">
        <v>5689.1479040000004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581.37387339999998</v>
      </c>
      <c r="AH472" s="40">
        <v>1909.356329</v>
      </c>
      <c r="AI472" s="40">
        <v>2377.955297</v>
      </c>
      <c r="AJ472" s="40">
        <v>2858.799047</v>
      </c>
      <c r="AK472" s="40">
        <v>3360.6332419999999</v>
      </c>
      <c r="AL472" s="40">
        <v>4005.0253069999999</v>
      </c>
      <c r="AM472" s="40">
        <v>4505.2360870000002</v>
      </c>
      <c r="AN472" s="40">
        <v>5689.1479040000004</v>
      </c>
      <c r="AO472" s="40">
        <v>5689.1479040000004</v>
      </c>
      <c r="AP472" s="40">
        <v>5689.1479040000004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  <c r="AF509">
        <v>356.47938799999997</v>
      </c>
      <c r="AG509">
        <v>2374.820878</v>
      </c>
      <c r="AH509">
        <v>3148.1456069999999</v>
      </c>
      <c r="AI509">
        <v>5705.8305259999997</v>
      </c>
      <c r="AJ509">
        <v>7395.8563539999996</v>
      </c>
      <c r="AK509">
        <v>7791.7314829999996</v>
      </c>
      <c r="AL509">
        <v>7791.7314829999996</v>
      </c>
      <c r="AM509">
        <v>7791.7314829999996</v>
      </c>
      <c r="AN509">
        <v>7791.7314829999996</v>
      </c>
      <c r="AO509">
        <v>7791.7314829999996</v>
      </c>
      <c r="AP509">
        <v>7791.7314829999996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356.47938799999997</v>
      </c>
      <c r="AG520">
        <v>2374.820878</v>
      </c>
      <c r="AH520">
        <v>3148.1456069999999</v>
      </c>
      <c r="AI520">
        <v>5705.8305259999997</v>
      </c>
      <c r="AJ520">
        <v>7395.8563539999996</v>
      </c>
      <c r="AK520">
        <v>7791.7314829999996</v>
      </c>
      <c r="AL520">
        <v>7791.7314829999996</v>
      </c>
      <c r="AM520">
        <v>7791.7314829999996</v>
      </c>
      <c r="AN520">
        <v>7791.7314829999996</v>
      </c>
      <c r="AO520">
        <v>7791.7314829999996</v>
      </c>
      <c r="AP520">
        <v>7791.7314829999996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  <c r="AF558">
        <v>5207.6233860000002</v>
      </c>
      <c r="AG558">
        <v>6096.0929249999999</v>
      </c>
      <c r="AH558">
        <v>7384.9969010000004</v>
      </c>
      <c r="AI558">
        <v>7886.831099</v>
      </c>
      <c r="AJ558">
        <v>7886.831099</v>
      </c>
      <c r="AK558">
        <v>9951.7845429999998</v>
      </c>
      <c r="AL558">
        <v>11763.303</v>
      </c>
      <c r="AM558">
        <v>11763.303</v>
      </c>
      <c r="AN558">
        <v>11763.303</v>
      </c>
      <c r="AO558">
        <v>11763.303</v>
      </c>
      <c r="AP558">
        <v>11763.303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5207.6233860000002</v>
      </c>
      <c r="AG568">
        <v>6096.0929249999999</v>
      </c>
      <c r="AH568">
        <v>7384.9969010000004</v>
      </c>
      <c r="AI568">
        <v>7886.831099</v>
      </c>
      <c r="AJ568">
        <v>7886.831099</v>
      </c>
      <c r="AK568">
        <v>9951.7845429999998</v>
      </c>
      <c r="AL568">
        <v>11763.303</v>
      </c>
      <c r="AM568">
        <v>11763.303</v>
      </c>
      <c r="AN568">
        <v>11763.303</v>
      </c>
      <c r="AO568">
        <v>11763.303</v>
      </c>
      <c r="AP568">
        <v>11763.303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796.39167729999997</v>
      </c>
      <c r="X653">
        <v>875.94003210000005</v>
      </c>
      <c r="Y653">
        <v>1019.716266</v>
      </c>
      <c r="Z653">
        <v>1396.3362119999999</v>
      </c>
      <c r="AA653">
        <v>1396.3362119999999</v>
      </c>
      <c r="AB653">
        <v>1396.3362119999999</v>
      </c>
      <c r="AC653">
        <v>1396.3362119999999</v>
      </c>
      <c r="AD653">
        <v>1396.3362119999999</v>
      </c>
      <c r="AE653">
        <v>1299.975404</v>
      </c>
      <c r="AF653">
        <v>1396.3362119999999</v>
      </c>
      <c r="AG653">
        <v>1396.3362119999999</v>
      </c>
      <c r="AH653">
        <v>1396.3362119999999</v>
      </c>
      <c r="AI653">
        <v>1396.3362119999999</v>
      </c>
      <c r="AJ653">
        <v>1396.3362119999999</v>
      </c>
      <c r="AK653">
        <v>1270.7962299999999</v>
      </c>
      <c r="AL653">
        <v>1396.3362119999999</v>
      </c>
      <c r="AM653">
        <v>1396.3362119999999</v>
      </c>
      <c r="AN653">
        <v>1396.3362119999999</v>
      </c>
      <c r="AO653">
        <v>1396.3362119999999</v>
      </c>
      <c r="AP653">
        <v>1861.7816150000001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796.39167729999997</v>
      </c>
      <c r="X664">
        <v>875.94003210000005</v>
      </c>
      <c r="Y664">
        <v>1019.716266</v>
      </c>
      <c r="Z664">
        <v>1396.3362119999999</v>
      </c>
      <c r="AA664">
        <v>1396.3362119999999</v>
      </c>
      <c r="AB664">
        <v>1396.3362119999999</v>
      </c>
      <c r="AC664">
        <v>1396.3362119999999</v>
      </c>
      <c r="AD664">
        <v>1396.3362119999999</v>
      </c>
      <c r="AE664">
        <v>1306.6077049999999</v>
      </c>
      <c r="AF664">
        <v>1409.600813</v>
      </c>
      <c r="AG664">
        <v>1981.873636</v>
      </c>
      <c r="AH664">
        <v>1981.873636</v>
      </c>
      <c r="AI664">
        <v>1981.873636</v>
      </c>
      <c r="AJ664">
        <v>1981.873636</v>
      </c>
      <c r="AK664">
        <v>1856.333654</v>
      </c>
      <c r="AL664">
        <v>1981.873636</v>
      </c>
      <c r="AM664">
        <v>1981.873636</v>
      </c>
      <c r="AN664">
        <v>1981.873636</v>
      </c>
      <c r="AO664">
        <v>1981.873636</v>
      </c>
      <c r="AP664">
        <v>2447.319039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630.30545529999995</v>
      </c>
      <c r="AB665">
        <v>678.62650480000002</v>
      </c>
      <c r="AC665">
        <v>515.60096369999997</v>
      </c>
      <c r="AD665">
        <v>547.40169379999998</v>
      </c>
      <c r="AE665">
        <v>322.24596389999999</v>
      </c>
      <c r="AF665">
        <v>678.62650480000002</v>
      </c>
      <c r="AG665">
        <v>371.05921799999999</v>
      </c>
      <c r="AH665">
        <v>322.93787839999999</v>
      </c>
      <c r="AN665">
        <v>131.22481110000001</v>
      </c>
      <c r="AO665">
        <v>678.62650480000002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AA666">
        <v>58.980104609999998</v>
      </c>
      <c r="AC666">
        <v>58.980104609999998</v>
      </c>
      <c r="AD666">
        <v>58.980104609999998</v>
      </c>
      <c r="AE666">
        <v>58.980104609999998</v>
      </c>
      <c r="AG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257.47539640000002</v>
      </c>
      <c r="U667">
        <v>172.01582089999999</v>
      </c>
      <c r="V667">
        <v>128.95461259999999</v>
      </c>
      <c r="W667">
        <v>123.5842713</v>
      </c>
      <c r="X667">
        <v>367.61896530000001</v>
      </c>
      <c r="Y667">
        <v>34.487965080000002</v>
      </c>
      <c r="AO667">
        <v>50.726497870000003</v>
      </c>
      <c r="AP667">
        <v>367.61896530000001</v>
      </c>
    </row>
    <row r="668" spans="1:42" x14ac:dyDescent="0.25">
      <c r="B668" t="s">
        <v>700</v>
      </c>
      <c r="C668" t="s">
        <v>40</v>
      </c>
      <c r="T668">
        <v>84.324968839999997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H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1079.4069750000001</v>
      </c>
      <c r="U676">
        <v>951.78491480000002</v>
      </c>
      <c r="V676">
        <v>908.72370639999997</v>
      </c>
      <c r="W676">
        <v>844.37326059999998</v>
      </c>
      <c r="X676">
        <v>1088.4079549999999</v>
      </c>
      <c r="Y676">
        <v>755.27695430000006</v>
      </c>
      <c r="Z676">
        <v>720.78898930000003</v>
      </c>
      <c r="AA676">
        <v>731.44804429999999</v>
      </c>
      <c r="AB676">
        <v>720.78898930000003</v>
      </c>
      <c r="AC676">
        <v>616.74355279999997</v>
      </c>
      <c r="AD676">
        <v>648.54428280000002</v>
      </c>
      <c r="AE676">
        <v>423.388553</v>
      </c>
      <c r="AF676">
        <v>720.78898930000003</v>
      </c>
      <c r="AG676">
        <v>472.2018071</v>
      </c>
      <c r="AH676">
        <v>365.10036289999999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173.38729549999999</v>
      </c>
      <c r="AO676">
        <v>771.51548709999997</v>
      </c>
      <c r="AP676">
        <v>1088.4079549999999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12.08362194</v>
      </c>
      <c r="R677">
        <v>1.349325485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12.08362194</v>
      </c>
      <c r="R688">
        <v>1.349325485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  <c r="V713">
        <v>36.834936620000001</v>
      </c>
      <c r="W713">
        <v>36.834936620000001</v>
      </c>
      <c r="X713">
        <v>111.27590979999999</v>
      </c>
      <c r="Y713">
        <v>197.5461219</v>
      </c>
      <c r="Z713">
        <v>233.6727415</v>
      </c>
      <c r="AA713">
        <v>297.14235500000001</v>
      </c>
      <c r="AB713">
        <v>810.20517180000002</v>
      </c>
      <c r="AC713">
        <v>1506.644237</v>
      </c>
      <c r="AD713">
        <v>1705.9696200000001</v>
      </c>
      <c r="AE713">
        <v>2197.767452</v>
      </c>
      <c r="AF713">
        <v>1299.0358639999999</v>
      </c>
      <c r="AG713">
        <v>1138.100956</v>
      </c>
      <c r="AH713">
        <v>1138.100956</v>
      </c>
      <c r="AI713">
        <v>1138.100956</v>
      </c>
      <c r="AJ713">
        <v>1138.100956</v>
      </c>
      <c r="AK713">
        <v>1138.100956</v>
      </c>
      <c r="AL713">
        <v>1138.100956</v>
      </c>
      <c r="AM713">
        <v>1138.100956</v>
      </c>
      <c r="AN713">
        <v>1138.100956</v>
      </c>
      <c r="AO713">
        <v>1966.225545</v>
      </c>
      <c r="AP713">
        <v>2794.3014499999999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36.834936620000001</v>
      </c>
      <c r="W724">
        <v>36.834936620000001</v>
      </c>
      <c r="X724">
        <v>111.27590979999999</v>
      </c>
      <c r="Y724">
        <v>197.5461219</v>
      </c>
      <c r="Z724">
        <v>233.6727415</v>
      </c>
      <c r="AA724">
        <v>297.14235500000001</v>
      </c>
      <c r="AB724">
        <v>810.20517180000002</v>
      </c>
      <c r="AC724">
        <v>1506.644237</v>
      </c>
      <c r="AD724">
        <v>1705.9696200000001</v>
      </c>
      <c r="AE724">
        <v>2197.767452</v>
      </c>
      <c r="AF724">
        <v>1299.0358639999999</v>
      </c>
      <c r="AG724">
        <v>1138.100956</v>
      </c>
      <c r="AH724">
        <v>1138.100956</v>
      </c>
      <c r="AI724">
        <v>1138.100956</v>
      </c>
      <c r="AJ724">
        <v>1138.100956</v>
      </c>
      <c r="AK724">
        <v>1138.100956</v>
      </c>
      <c r="AL724">
        <v>1138.100956</v>
      </c>
      <c r="AM724">
        <v>1138.100956</v>
      </c>
      <c r="AN724">
        <v>1138.100956</v>
      </c>
      <c r="AO724">
        <v>1966.225545</v>
      </c>
      <c r="AP724">
        <v>2794.3014499999999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220.7177514</v>
      </c>
      <c r="AA750">
        <v>478.28995429999998</v>
      </c>
      <c r="AB750">
        <v>852.72440400000005</v>
      </c>
      <c r="AC750">
        <v>994.84513800000002</v>
      </c>
      <c r="AD750">
        <v>1136.965872</v>
      </c>
      <c r="AE750">
        <v>1279.0866060000001</v>
      </c>
      <c r="AF750">
        <v>694.89863730000002</v>
      </c>
      <c r="AG750">
        <v>521.10935800000004</v>
      </c>
      <c r="AH750">
        <v>568.482936</v>
      </c>
      <c r="AI750">
        <v>619.12516900000003</v>
      </c>
      <c r="AJ750">
        <v>942.94793249999998</v>
      </c>
      <c r="AK750">
        <v>1078.1741099999999</v>
      </c>
      <c r="AL750">
        <v>998.51148390000003</v>
      </c>
      <c r="AM750">
        <v>1166.1387460000001</v>
      </c>
      <c r="AN750">
        <v>1378.598385</v>
      </c>
      <c r="AO750">
        <v>1515.9544960000001</v>
      </c>
      <c r="AP750">
        <v>1515.9544960000001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419.25616530000002</v>
      </c>
      <c r="AD752">
        <v>592.64346079999996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383.7259818</v>
      </c>
      <c r="AL752">
        <v>383.7259818</v>
      </c>
      <c r="AM752">
        <v>383.7259818</v>
      </c>
      <c r="AN752">
        <v>383.7259818</v>
      </c>
      <c r="AO752">
        <v>736.90371519999997</v>
      </c>
      <c r="AP752">
        <v>991.38225190000003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231.65679639999999</v>
      </c>
      <c r="AE755">
        <v>231.65679639999999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231.65679639999999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608.70735520000005</v>
      </c>
      <c r="AA760">
        <v>866.27955810000003</v>
      </c>
      <c r="AB760">
        <v>1240.7140079999999</v>
      </c>
      <c r="AC760">
        <v>1645.7581</v>
      </c>
      <c r="AD760">
        <v>1961.2661290000001</v>
      </c>
      <c r="AE760">
        <v>1807.0651330000001</v>
      </c>
      <c r="AF760">
        <v>1222.877164</v>
      </c>
      <c r="AG760">
        <v>1050.509092</v>
      </c>
      <c r="AH760">
        <v>1097.88267</v>
      </c>
      <c r="AI760">
        <v>1148.524903</v>
      </c>
      <c r="AJ760">
        <v>1472.347667</v>
      </c>
      <c r="AK760">
        <v>1693.5568880000001</v>
      </c>
      <c r="AL760">
        <v>1613.894262</v>
      </c>
      <c r="AM760">
        <v>1781.521524</v>
      </c>
      <c r="AN760">
        <v>1993.9811629999999</v>
      </c>
      <c r="AO760">
        <v>2484.5150079999999</v>
      </c>
      <c r="AP760">
        <v>2970.650341</v>
      </c>
    </row>
    <row r="761" spans="2:42" x14ac:dyDescent="0.25">
      <c r="B761" t="s">
        <v>15</v>
      </c>
      <c r="D761">
        <v>61545.269990000001</v>
      </c>
      <c r="E761">
        <v>64177.911050000002</v>
      </c>
      <c r="F761">
        <v>63290.919000000002</v>
      </c>
      <c r="G761">
        <v>65837.605339999995</v>
      </c>
      <c r="H761">
        <v>65882.206649999993</v>
      </c>
      <c r="I761">
        <v>67080.553310000003</v>
      </c>
      <c r="J761">
        <v>68156.620729999995</v>
      </c>
      <c r="K761">
        <v>73155.491049999997</v>
      </c>
      <c r="L761">
        <v>76830.757729999998</v>
      </c>
      <c r="M761">
        <v>80602.398719999997</v>
      </c>
      <c r="N761">
        <v>83898.823390000005</v>
      </c>
      <c r="O761">
        <v>87331.511429999999</v>
      </c>
      <c r="P761">
        <v>90801.379669999995</v>
      </c>
      <c r="Q761">
        <v>94390.79737</v>
      </c>
      <c r="R761">
        <v>97479.454989999998</v>
      </c>
      <c r="S761">
        <v>100376.1341</v>
      </c>
      <c r="T761">
        <v>103383.0514</v>
      </c>
      <c r="U761">
        <v>106477.1265</v>
      </c>
      <c r="V761">
        <v>109672.57859999999</v>
      </c>
      <c r="W761">
        <v>113023.0763</v>
      </c>
      <c r="X761">
        <v>116432.605</v>
      </c>
      <c r="Y761">
        <v>119841.7794</v>
      </c>
      <c r="Z761">
        <v>123355.405</v>
      </c>
      <c r="AA761">
        <v>126990.2637</v>
      </c>
      <c r="AB761">
        <v>130866.5999</v>
      </c>
      <c r="AC761">
        <v>134691.06099999999</v>
      </c>
      <c r="AD761">
        <v>138544.16039999999</v>
      </c>
      <c r="AE761">
        <v>142249.01139999999</v>
      </c>
      <c r="AF761">
        <v>145923.45000000001</v>
      </c>
      <c r="AG761">
        <v>149167.1672</v>
      </c>
      <c r="AH761">
        <v>152419.88209999999</v>
      </c>
      <c r="AI761">
        <v>155684.69649999999</v>
      </c>
      <c r="AJ761">
        <v>159011.7904</v>
      </c>
      <c r="AK761">
        <v>162404.83720000001</v>
      </c>
      <c r="AL761">
        <v>165819.89840000001</v>
      </c>
      <c r="AM761">
        <v>169202.82500000001</v>
      </c>
      <c r="AN761">
        <v>172913.65239999999</v>
      </c>
      <c r="AO761">
        <v>176479.41519999999</v>
      </c>
      <c r="AP761">
        <v>180004.06899999999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46102.771650000002</v>
      </c>
      <c r="D4" s="1">
        <f>PLANEL_GerMed_Resultado!H244+PLANEL_GerMed_Resultado!H748</f>
        <v>46848.843370000002</v>
      </c>
      <c r="E4" s="1">
        <f>PLANEL_GerMed_Resultado!I244+PLANEL_GerMed_Resultado!I748</f>
        <v>47365.150540000002</v>
      </c>
      <c r="F4" s="1">
        <f>PLANEL_GerMed_Resultado!J244+PLANEL_GerMed_Resultado!J748</f>
        <v>46474.843229999999</v>
      </c>
      <c r="G4" s="1">
        <f>PLANEL_GerMed_Resultado!K244+PLANEL_GerMed_Resultado!K748</f>
        <v>49915.517720000003</v>
      </c>
      <c r="H4" s="1">
        <f>PLANEL_GerMed_Resultado!L244+PLANEL_GerMed_Resultado!L748</f>
        <v>52506.637130000003</v>
      </c>
      <c r="I4" s="1">
        <f>PLANEL_GerMed_Resultado!M244+PLANEL_GerMed_Resultado!M748</f>
        <v>54761.019070000002</v>
      </c>
      <c r="J4" s="1">
        <f>PLANEL_GerMed_Resultado!N244+PLANEL_GerMed_Resultado!N748</f>
        <v>55873.991770000001</v>
      </c>
      <c r="K4" s="1">
        <f>PLANEL_GerMed_Resultado!O244+PLANEL_GerMed_Resultado!O748</f>
        <v>56999.224090000003</v>
      </c>
      <c r="L4" s="1">
        <f>PLANEL_GerMed_Resultado!P244+PLANEL_GerMed_Resultado!P748</f>
        <v>58379.54679</v>
      </c>
      <c r="M4" s="1">
        <f>PLANEL_GerMed_Resultado!Q244+PLANEL_GerMed_Resultado!Q748</f>
        <v>59026.934979999998</v>
      </c>
      <c r="N4" s="1">
        <f>PLANEL_GerMed_Resultado!R244+PLANEL_GerMed_Resultado!R748</f>
        <v>60026.751750000003</v>
      </c>
      <c r="O4" s="1">
        <f>PLANEL_GerMed_Resultado!S244+PLANEL_GerMed_Resultado!S748</f>
        <v>60498.650240000003</v>
      </c>
      <c r="P4" s="1">
        <f>PLANEL_GerMed_Resultado!T244+PLANEL_GerMed_Resultado!T748</f>
        <v>63129.57215</v>
      </c>
      <c r="Q4" s="1">
        <f>PLANEL_GerMed_Resultado!U244+PLANEL_GerMed_Resultado!U748</f>
        <v>65356.734920000003</v>
      </c>
      <c r="R4" s="1">
        <f>PLANEL_GerMed_Resultado!V244+PLANEL_GerMed_Resultado!V748</f>
        <v>65775.024309999993</v>
      </c>
      <c r="S4" s="1">
        <f>PLANEL_GerMed_Resultado!W244+PLANEL_GerMed_Resultado!W748</f>
        <v>65924.503410000005</v>
      </c>
      <c r="T4" s="1">
        <f>PLANEL_GerMed_Resultado!X244+PLANEL_GerMed_Resultado!X748</f>
        <v>66014.78026</v>
      </c>
      <c r="U4" s="1">
        <f>PLANEL_GerMed_Resultado!Y244+PLANEL_GerMed_Resultado!Y748</f>
        <v>66310.664969999998</v>
      </c>
      <c r="V4" s="1">
        <f>PLANEL_GerMed_Resultado!Z244+PLANEL_GerMed_Resultado!Z748</f>
        <v>67012.513099999996</v>
      </c>
      <c r="W4" s="1">
        <f>PLANEL_GerMed_Resultado!AA244+PLANEL_GerMed_Resultado!AA748</f>
        <v>67749.075719999993</v>
      </c>
      <c r="X4" s="1">
        <f>PLANEL_GerMed_Resultado!AB244+PLANEL_GerMed_Resultado!AB748</f>
        <v>68219.955900000001</v>
      </c>
      <c r="Y4" s="1">
        <f>PLANEL_GerMed_Resultado!AC244+PLANEL_GerMed_Resultado!AC748</f>
        <v>69011.550870000006</v>
      </c>
      <c r="Z4" s="1">
        <f>PLANEL_GerMed_Resultado!AD244+PLANEL_GerMed_Resultado!AD748</f>
        <v>70262.921159999998</v>
      </c>
      <c r="AA4" s="1">
        <f>PLANEL_GerMed_Resultado!AE244+PLANEL_GerMed_Resultado!AE748</f>
        <v>72575.071859999996</v>
      </c>
      <c r="AB4" s="1">
        <f>PLANEL_GerMed_Resultado!AF244+PLANEL_GerMed_Resultado!AF748</f>
        <v>72645.141480000006</v>
      </c>
      <c r="AC4" s="1">
        <f>PLANEL_GerMed_Resultado!AG244+PLANEL_GerMed_Resultado!AG748</f>
        <v>72844.255390000006</v>
      </c>
      <c r="AD4" s="1">
        <f>PLANEL_GerMed_Resultado!AH244+PLANEL_GerMed_Resultado!AH748</f>
        <v>72889.959950000004</v>
      </c>
      <c r="AE4" s="1">
        <f>PLANEL_GerMed_Resultado!AI244+PLANEL_GerMed_Resultado!AI748</f>
        <v>72905.521349999995</v>
      </c>
      <c r="AF4" s="1">
        <f>PLANEL_GerMed_Resultado!AJ244+PLANEL_GerMed_Resultado!AJ748</f>
        <v>73231.556320000003</v>
      </c>
      <c r="AG4" s="1">
        <f>PLANEL_GerMed_Resultado!AK244+PLANEL_GerMed_Resultado!AK748</f>
        <v>73441.203810000006</v>
      </c>
      <c r="AH4" s="1">
        <f>PLANEL_GerMed_Resultado!AL244+PLANEL_GerMed_Resultado!AL748</f>
        <v>74334.360499999995</v>
      </c>
      <c r="AI4" s="1">
        <f>PLANEL_GerMed_Resultado!AM244+PLANEL_GerMed_Resultado!AM748</f>
        <v>76230.076979999998</v>
      </c>
      <c r="AJ4" s="1">
        <f>PLANEL_GerMed_Resultado!AN244+PLANEL_GerMed_Resultado!AN748</f>
        <v>77159.529509999993</v>
      </c>
      <c r="AK4" s="1">
        <f>PLANEL_GerMed_Resultado!AO244+PLANEL_GerMed_Resultado!AO748</f>
        <v>77310.595530000006</v>
      </c>
      <c r="AL4" s="1">
        <f>PLANEL_GerMed_Resultado!AP244+PLANEL_GerMed_Resultado!AP748</f>
        <v>77364.289120000001</v>
      </c>
    </row>
    <row r="5" spans="2:38" x14ac:dyDescent="0.25">
      <c r="B5" s="16" t="s">
        <v>2</v>
      </c>
      <c r="C5" s="1">
        <f>PLANEL_GerMed_Resultado!G256</f>
        <v>2730.02709</v>
      </c>
      <c r="D5" s="1">
        <f>PLANEL_GerMed_Resultado!H256</f>
        <v>2886.0089389999998</v>
      </c>
      <c r="E5" s="1">
        <f>PLANEL_GerMed_Resultado!I256</f>
        <v>3053.9766479999998</v>
      </c>
      <c r="F5" s="1">
        <f>PLANEL_GerMed_Resultado!J256</f>
        <v>3115.008644</v>
      </c>
      <c r="G5" s="1">
        <f>PLANEL_GerMed_Resultado!K256</f>
        <v>3184.1552929999998</v>
      </c>
      <c r="H5" s="1">
        <f>PLANEL_GerMed_Resultado!L256</f>
        <v>3322.433133</v>
      </c>
      <c r="I5" s="1">
        <f>PLANEL_GerMed_Resultado!M256</f>
        <v>4175.7533370000001</v>
      </c>
      <c r="J5" s="1">
        <f>PLANEL_GerMed_Resultado!N256</f>
        <v>4964.9229519999999</v>
      </c>
      <c r="K5" s="1">
        <f>PLANEL_GerMed_Resultado!O256</f>
        <v>5107.2992759999997</v>
      </c>
      <c r="L5" s="1">
        <f>PLANEL_GerMed_Resultado!P256</f>
        <v>6470.0890099999997</v>
      </c>
      <c r="M5" s="1">
        <f>PLANEL_GerMed_Resultado!Q256</f>
        <v>7145.3839870000002</v>
      </c>
      <c r="N5" s="1">
        <f>PLANEL_GerMed_Resultado!R256</f>
        <v>6924.8493189999999</v>
      </c>
      <c r="O5" s="1">
        <f>PLANEL_GerMed_Resultado!S256</f>
        <v>6706.3052600000001</v>
      </c>
      <c r="P5" s="1">
        <f>PLANEL_GerMed_Resultado!T256</f>
        <v>7169.5732239999998</v>
      </c>
      <c r="Q5" s="1">
        <f>PLANEL_GerMed_Resultado!U256</f>
        <v>7613.6297290000002</v>
      </c>
      <c r="R5" s="1">
        <f>PLANEL_GerMed_Resultado!V256</f>
        <v>7353.3018970000003</v>
      </c>
      <c r="S5" s="1">
        <f>PLANEL_GerMed_Resultado!W256</f>
        <v>7823.4406060000001</v>
      </c>
      <c r="T5" s="1">
        <f>PLANEL_GerMed_Resultado!X256</f>
        <v>7995.9608399999997</v>
      </c>
      <c r="U5" s="1">
        <f>PLANEL_GerMed_Resultado!Y256</f>
        <v>7971.4547540000003</v>
      </c>
      <c r="V5" s="1">
        <f>PLANEL_GerMed_Resultado!Z256</f>
        <v>7996.9045850000002</v>
      </c>
      <c r="W5" s="1">
        <f>PLANEL_GerMed_Resultado!AA256</f>
        <v>7996.9045850000002</v>
      </c>
      <c r="X5" s="1">
        <f>PLANEL_GerMed_Resultado!AB256</f>
        <v>7996.9045850000002</v>
      </c>
      <c r="Y5" s="1">
        <f>PLANEL_GerMed_Resultado!AC256</f>
        <v>7996.9045850000002</v>
      </c>
      <c r="Z5" s="1">
        <f>PLANEL_GerMed_Resultado!AD256</f>
        <v>7996.9045850000002</v>
      </c>
      <c r="AA5" s="1">
        <f>PLANEL_GerMed_Resultado!AE256</f>
        <v>7996.4117850000002</v>
      </c>
      <c r="AB5" s="68">
        <f>PLANEL_GerMed_Resultado!AF256</f>
        <v>7996.4536399999997</v>
      </c>
      <c r="AC5" s="1">
        <f>PLANEL_GerMed_Resultado!AG256</f>
        <v>7996.9045850000002</v>
      </c>
      <c r="AD5" s="1">
        <f>PLANEL_GerMed_Resultado!AH256</f>
        <v>7996.9045850000002</v>
      </c>
      <c r="AE5" s="1">
        <f>PLANEL_GerMed_Resultado!AI256</f>
        <v>7996.9045850000002</v>
      </c>
      <c r="AF5" s="1">
        <f>PLANEL_GerMed_Resultado!AJ256</f>
        <v>7996.9045850000002</v>
      </c>
      <c r="AG5" s="1">
        <f>PLANEL_GerMed_Resultado!AK256</f>
        <v>7996.9045850000002</v>
      </c>
      <c r="AH5" s="1">
        <f>PLANEL_GerMed_Resultado!AL256</f>
        <v>7996.9045850000002</v>
      </c>
      <c r="AI5" s="1">
        <f>PLANEL_GerMed_Resultado!AM256</f>
        <v>7996.9045850000002</v>
      </c>
      <c r="AJ5" s="1">
        <f>PLANEL_GerMed_Resultado!AN256</f>
        <v>7982.956381</v>
      </c>
      <c r="AK5" s="1">
        <f>PLANEL_GerMed_Resultado!AO256</f>
        <v>7996.9045850000002</v>
      </c>
      <c r="AL5" s="1">
        <f>PLANEL_GerMed_Resultado!AP256</f>
        <v>7996.9045850000002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5788.0722335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3986.4836449999998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5595.6237529999999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5669.8882814000008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6089.12374464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6592.4995025999997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5946.3250169399998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5875.2512014849999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6096.1369219999997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6046.9685749999999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5851.9559018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5697.7655440200006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6118.68510092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6853.4351230999991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7635.1315461000013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8073.0951809999997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8687.2941064000006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9966.1293350999986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11099.452456799998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12164.7811368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12269.280012000001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10922.378395299998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10501.469158100001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10277.287106700001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9964.1690242999994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10755.212165299999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11197.917494000001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11465.066145000001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12429.12825394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14014.238098600003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17374.311269499998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20845.271476600003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1103.1143979999999</v>
      </c>
      <c r="L9" s="20">
        <f>PLANEL_GerMed_Resultado!P64+PLANEL_GerMed_Resultado!P76+PLANEL_GerMed_Resultado!P88+PLANEL_GerMed_Resultado!P640+PLANEL_GerMed_Resultado!P700+PLANEL_GerMed_Resultado!P736</f>
        <v>1102.440769</v>
      </c>
      <c r="M9" s="20">
        <f>PLANEL_GerMed_Resultado!Q64+PLANEL_GerMed_Resultado!Q76+PLANEL_GerMed_Resultado!Q88+PLANEL_GerMed_Resultado!Q640+PLANEL_GerMed_Resultado!Q700+PLANEL_GerMed_Resultado!Q736</f>
        <v>1180.209141</v>
      </c>
      <c r="N9" s="20">
        <f>PLANEL_GerMed_Resultado!R64+PLANEL_GerMed_Resultado!R76+PLANEL_GerMed_Resultado!R88+PLANEL_GerMed_Resultado!R640+PLANEL_GerMed_Resultado!R700+PLANEL_GerMed_Resultado!R736</f>
        <v>1188.7440750000001</v>
      </c>
      <c r="O9" s="20">
        <f>PLANEL_GerMed_Resultado!S64+PLANEL_GerMed_Resultado!S76+PLANEL_GerMed_Resultado!S88+PLANEL_GerMed_Resultado!S640+PLANEL_GerMed_Resultado!S700+PLANEL_GerMed_Resultado!S736</f>
        <v>1133.9176239999999</v>
      </c>
      <c r="P9" s="20">
        <f>PLANEL_GerMed_Resultado!T64+PLANEL_GerMed_Resultado!T76+PLANEL_GerMed_Resultado!T88+PLANEL_GerMed_Resultado!T640+PLANEL_GerMed_Resultado!T700+PLANEL_GerMed_Resultado!T736</f>
        <v>1173.2344370000001</v>
      </c>
      <c r="Q9" s="20">
        <f>PLANEL_GerMed_Resultado!U64+PLANEL_GerMed_Resultado!U76+PLANEL_GerMed_Resultado!U88+PLANEL_GerMed_Resultado!U640+PLANEL_GerMed_Resultado!U700+PLANEL_GerMed_Resultado!U736</f>
        <v>351.05323320000002</v>
      </c>
      <c r="R9" s="20">
        <f>PLANEL_GerMed_Resultado!V64+PLANEL_GerMed_Resultado!V76+PLANEL_GerMed_Resultado!V88+PLANEL_GerMed_Resultado!V640+PLANEL_GerMed_Resultado!V700+PLANEL_GerMed_Resultado!V736</f>
        <v>351.05323320000002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315.53287390000003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589.84476459999996</v>
      </c>
      <c r="M10" s="20">
        <f>PLANEL_GerMed_Resultado!Q40+PLANEL_GerMed_Resultado!Q52</f>
        <v>620.68795650000004</v>
      </c>
      <c r="N10" s="20">
        <f>PLANEL_GerMed_Resultado!R40+PLANEL_GerMed_Resultado!R52</f>
        <v>620.68795650000004</v>
      </c>
      <c r="O10" s="20">
        <f>PLANEL_GerMed_Resultado!S40+PLANEL_GerMed_Resultado!S52</f>
        <v>845.81377880000002</v>
      </c>
      <c r="P10" s="20">
        <f>PLANEL_GerMed_Resultado!T40+PLANEL_GerMed_Resultado!T52</f>
        <v>620.68795650000004</v>
      </c>
      <c r="Q10" s="20">
        <f>PLANEL_GerMed_Resultado!U40+PLANEL_GerMed_Resultado!U52</f>
        <v>620.68795650000004</v>
      </c>
      <c r="R10" s="20">
        <f>PLANEL_GerMed_Resultado!V40+PLANEL_GerMed_Resultado!V52</f>
        <v>620.68795650000004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1724.9081000000001</v>
      </c>
      <c r="N11" s="1">
        <f>PLANEL_GerMed_Resultado!R160</f>
        <v>3007.6281399999998</v>
      </c>
      <c r="O11" s="1">
        <f>PLANEL_GerMed_Resultado!S160</f>
        <v>3007.6281399999998</v>
      </c>
      <c r="P11" s="1">
        <f>PLANEL_GerMed_Resultado!T160</f>
        <v>3007.6281399999998</v>
      </c>
      <c r="Q11" s="1">
        <f>PLANEL_GerMed_Resultado!U160</f>
        <v>3007.6281399999998</v>
      </c>
      <c r="R11" s="1">
        <f>PLANEL_GerMed_Resultado!V160</f>
        <v>3007.6281399999998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3045.5822020000001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55.595020759999997</v>
      </c>
      <c r="K12" s="1">
        <f>PLANEL_GerMed_Resultado!O172</f>
        <v>48.50850432</v>
      </c>
      <c r="L12" s="1">
        <f>PLANEL_GerMed_Resultado!P172</f>
        <v>40.236347379999998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5255.5625300000002</v>
      </c>
      <c r="K14" s="24">
        <f>PLANEL_GerMed_Resultado!O16+PLANEL_GerMed_Resultado!O28+PLANEL_GerMed_Resultado!O628+PLANEL_GerMed_Resultado!O712</f>
        <v>6961.5064810000003</v>
      </c>
      <c r="L14" s="24">
        <f>PLANEL_GerMed_Resultado!P16+PLANEL_GerMed_Resultado!P28+PLANEL_GerMed_Resultado!P628+PLANEL_GerMed_Resultado!P712</f>
        <v>6942.9950250000002</v>
      </c>
      <c r="M14" s="24">
        <f>PLANEL_GerMed_Resultado!Q16+PLANEL_GerMed_Resultado!Q28+PLANEL_GerMed_Resultado!Q628+PLANEL_GerMed_Resultado!Q712</f>
        <v>7028.3216300000004</v>
      </c>
      <c r="N14" s="24">
        <f>PLANEL_GerMed_Resultado!R16+PLANEL_GerMed_Resultado!R28+PLANEL_GerMed_Resultado!R628+PLANEL_GerMed_Resultado!R712</f>
        <v>7152.1828320000004</v>
      </c>
      <c r="O14" s="24">
        <f>PLANEL_GerMed_Resultado!S16+PLANEL_GerMed_Resultado!S28+PLANEL_GerMed_Resultado!S628+PLANEL_GerMed_Resultado!S712</f>
        <v>7244.790669</v>
      </c>
      <c r="P14" s="24">
        <f>PLANEL_GerMed_Resultado!T16+PLANEL_GerMed_Resultado!T28+PLANEL_GerMed_Resultado!T628+PLANEL_GerMed_Resultado!T712</f>
        <v>7399.9052350000002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7647.6276390000003</v>
      </c>
      <c r="S14" s="24">
        <f>PLANEL_GerMed_Resultado!W16+PLANEL_GerMed_Resultado!W28+PLANEL_GerMed_Resultado!W628+PLANEL_GerMed_Resultado!W712</f>
        <v>7777.6688800000002</v>
      </c>
      <c r="T14" s="24">
        <f>PLANEL_GerMed_Resultado!X16+PLANEL_GerMed_Resultado!X28+PLANEL_GerMed_Resultado!X628+PLANEL_GerMed_Resultado!X712</f>
        <v>7876.1461810000001</v>
      </c>
      <c r="U14" s="24">
        <f>PLANEL_GerMed_Resultado!Y16+PLANEL_GerMed_Resultado!Y28+PLANEL_GerMed_Resultado!Y628+PLANEL_GerMed_Resultado!Y712</f>
        <v>7961.7786169999999</v>
      </c>
      <c r="V14" s="24">
        <f>PLANEL_GerMed_Resultado!Z16+PLANEL_GerMed_Resultado!Z28+PLANEL_GerMed_Resultado!Z628+PLANEL_GerMed_Resultado!Z712</f>
        <v>8056.2801259999997</v>
      </c>
      <c r="W14" s="24">
        <f>PLANEL_GerMed_Resultado!AA16+PLANEL_GerMed_Resultado!AA28+PLANEL_GerMed_Resultado!AA628+PLANEL_GerMed_Resultado!AA712</f>
        <v>8139.1600909999997</v>
      </c>
      <c r="X14" s="24">
        <f>PLANEL_GerMed_Resultado!AB16+PLANEL_GerMed_Resultado!AB28+PLANEL_GerMed_Resultado!AB628+PLANEL_GerMed_Resultado!AB712</f>
        <v>8161.0769550000005</v>
      </c>
      <c r="Y14" s="24">
        <f>PLANEL_GerMed_Resultado!AC16+PLANEL_GerMed_Resultado!AC28+PLANEL_GerMed_Resultado!AC628+PLANEL_GerMed_Resultado!AC712</f>
        <v>8187.6841760000007</v>
      </c>
      <c r="Z14" s="24">
        <f>PLANEL_GerMed_Resultado!AD16+PLANEL_GerMed_Resultado!AD28+PLANEL_GerMed_Resultado!AD628+PLANEL_GerMed_Resultado!AD712</f>
        <v>8223.4663010000004</v>
      </c>
      <c r="AA14" s="24">
        <f>PLANEL_GerMed_Resultado!AE16+PLANEL_GerMed_Resultado!AE28+PLANEL_GerMed_Resultado!AE628+PLANEL_GerMed_Resultado!AE712</f>
        <v>8253.1318229999997</v>
      </c>
      <c r="AB14" s="24">
        <f>PLANEL_GerMed_Resultado!AF16+PLANEL_GerMed_Resultado!AF28+PLANEL_GerMed_Resultado!AF628+PLANEL_GerMed_Resultado!AF712</f>
        <v>8298.3946820000001</v>
      </c>
      <c r="AC14" s="24">
        <f>PLANEL_GerMed_Resultado!AG16+PLANEL_GerMed_Resultado!AG28+PLANEL_GerMed_Resultado!AG628+PLANEL_GerMed_Resultado!AG712</f>
        <v>8327.7543740000001</v>
      </c>
      <c r="AD14" s="24">
        <f>PLANEL_GerMed_Resultado!AH16+PLANEL_GerMed_Resultado!AH28+PLANEL_GerMed_Resultado!AH628+PLANEL_GerMed_Resultado!AH712</f>
        <v>8368.7356120000004</v>
      </c>
      <c r="AE14" s="24">
        <f>PLANEL_GerMed_Resultado!AI16+PLANEL_GerMed_Resultado!AI28+PLANEL_GerMed_Resultado!AI628+PLANEL_GerMed_Resultado!AI712</f>
        <v>8402.9885859999995</v>
      </c>
      <c r="AF14" s="24">
        <f>PLANEL_GerMed_Resultado!AJ16+PLANEL_GerMed_Resultado!AJ28+PLANEL_GerMed_Resultado!AJ628+PLANEL_GerMed_Resultado!AJ712</f>
        <v>8442.1348419999995</v>
      </c>
      <c r="AG14" s="24">
        <f>PLANEL_GerMed_Resultado!AK16+PLANEL_GerMed_Resultado!AK28+PLANEL_GerMed_Resultado!AK628+PLANEL_GerMed_Resultado!AK712</f>
        <v>8460.4846500000003</v>
      </c>
      <c r="AH14" s="24">
        <f>PLANEL_GerMed_Resultado!AL16+PLANEL_GerMed_Resultado!AL28+PLANEL_GerMed_Resultado!AL628+PLANEL_GerMed_Resultado!AL712</f>
        <v>8607.2831110000006</v>
      </c>
      <c r="AI14" s="24">
        <f>PLANEL_GerMed_Resultado!AM16+PLANEL_GerMed_Resultado!AM28+PLANEL_GerMed_Resultado!AM628+PLANEL_GerMed_Resultado!AM712</f>
        <v>8630.2203699999991</v>
      </c>
      <c r="AJ14" s="24">
        <f>PLANEL_GerMed_Resultado!AN16+PLANEL_GerMed_Resultado!AN28+PLANEL_GerMed_Resultado!AN628+PLANEL_GerMed_Resultado!AN712</f>
        <v>8656.521761</v>
      </c>
      <c r="AK14" s="24">
        <f>PLANEL_GerMed_Resultado!AO16+PLANEL_GerMed_Resultado!AO28+PLANEL_GerMed_Resultado!AO628+PLANEL_GerMed_Resultado!AO712</f>
        <v>8697.1971679999988</v>
      </c>
      <c r="AL14" s="24">
        <f>PLANEL_GerMed_Resultado!AP16+PLANEL_GerMed_Resultado!AP28+PLANEL_GerMed_Resultado!AP628+PLANEL_GerMed_Resultado!AP712</f>
        <v>8697.1971679999988</v>
      </c>
    </row>
    <row r="15" spans="2:38" x14ac:dyDescent="0.25">
      <c r="B15" s="23" t="s">
        <v>53</v>
      </c>
      <c r="C15" s="24">
        <f>PLANEL_GerMed_Resultado!G376</f>
        <v>311.50021420000002</v>
      </c>
      <c r="D15" s="24">
        <f>PLANEL_GerMed_Resultado!H376</f>
        <v>318.66858919999999</v>
      </c>
      <c r="E15" s="24">
        <f>PLANEL_GerMed_Resultado!I376</f>
        <v>318.66858919999999</v>
      </c>
      <c r="F15" s="24">
        <f>PLANEL_GerMed_Resultado!J376</f>
        <v>483.57285919999998</v>
      </c>
      <c r="G15" s="24">
        <f>PLANEL_GerMed_Resultado!K376</f>
        <v>625.26885919999995</v>
      </c>
      <c r="H15" s="24">
        <f>PLANEL_GerMed_Resultado!L376</f>
        <v>668.73364489999994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644.80256989999998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7385.8771612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7385.8771612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7385.8771612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10100.0483269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11065.383983899999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13224.913273300001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13217.5034105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14533.0385105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16267.0508025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18042.3353785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18967.421822900003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19849.844194800004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20676.906128499999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21404.384767700001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21963.329912200003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22371.265041899998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23047.450874900002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24553.695738499999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23989.928203420001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24518.8190674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25846.801522999998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26315.400491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26796.244241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27298.078436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27942.470501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28442.681281000001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29626.593098000001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29626.593098000001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29626.593098000001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5564.102774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8470.9138029999995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10533.142508000001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13592.661625000001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15282.687452999999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17743.516025999998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19555.034482999999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19555.034482999999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19555.034482999999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19555.034482999999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19555.034482999999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1880.0724817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3261.1011037000003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4649.5189826999995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6037.5635636999996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7464.3641246999996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8938.1026956999995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10490.7057207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11955.7063817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12742.1847703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12502.744527999999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12438.55336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12438.55336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12438.55336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12438.55336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12438.55336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12438.55336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12438.55336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12438.55336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12438.55336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12438.55336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12438.55336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65833.833218196014</v>
      </c>
      <c r="D24" s="28">
        <f t="shared" si="0"/>
        <v>65882.206652295994</v>
      </c>
      <c r="E24" s="28">
        <f t="shared" si="0"/>
        <v>67080.553305299996</v>
      </c>
      <c r="F24" s="28">
        <f t="shared" si="0"/>
        <v>68156.620725200002</v>
      </c>
      <c r="G24" s="28">
        <f t="shared" si="0"/>
        <v>73155.491048800017</v>
      </c>
      <c r="H24" s="28">
        <f t="shared" si="0"/>
        <v>76830.757731000005</v>
      </c>
      <c r="I24" s="28">
        <f t="shared" si="0"/>
        <v>80602.398719500008</v>
      </c>
      <c r="J24" s="28">
        <f t="shared" si="0"/>
        <v>83898.823396659995</v>
      </c>
      <c r="K24" s="28">
        <f t="shared" si="0"/>
        <v>87331.511431460007</v>
      </c>
      <c r="L24" s="28">
        <f t="shared" si="0"/>
        <v>90801.379667779998</v>
      </c>
      <c r="M24" s="28">
        <f t="shared" si="0"/>
        <v>94390.797370340006</v>
      </c>
      <c r="N24" s="28">
        <f t="shared" si="0"/>
        <v>97479.454989884995</v>
      </c>
      <c r="O24" s="28">
        <f t="shared" si="0"/>
        <v>100376.1341391</v>
      </c>
      <c r="P24" s="28">
        <f t="shared" si="0"/>
        <v>103383.05136000001</v>
      </c>
      <c r="Q24" s="28">
        <f t="shared" si="0"/>
        <v>106477.12652470001</v>
      </c>
      <c r="R24" s="28">
        <f t="shared" si="0"/>
        <v>109672.57856492</v>
      </c>
      <c r="S24" s="28">
        <f t="shared" si="0"/>
        <v>113023.07626732002</v>
      </c>
      <c r="T24" s="28">
        <f t="shared" si="0"/>
        <v>116432.60499790001</v>
      </c>
      <c r="U24" s="28">
        <f t="shared" si="0"/>
        <v>119841.77943380001</v>
      </c>
      <c r="V24" s="28">
        <f t="shared" si="0"/>
        <v>123355.40503340001</v>
      </c>
      <c r="W24" s="28">
        <f t="shared" si="0"/>
        <v>126990.263754</v>
      </c>
      <c r="X24" s="28">
        <f t="shared" si="0"/>
        <v>130866.59987619999</v>
      </c>
      <c r="Y24" s="28">
        <f t="shared" si="0"/>
        <v>134691.06097959998</v>
      </c>
      <c r="Z24" s="28">
        <f t="shared" si="0"/>
        <v>138544.1603582</v>
      </c>
      <c r="AA24" s="28">
        <f t="shared" si="0"/>
        <v>142249.01141219999</v>
      </c>
      <c r="AB24" s="76">
        <f t="shared" si="0"/>
        <v>145923.45000292</v>
      </c>
      <c r="AC24" s="28">
        <f t="shared" si="0"/>
        <v>149167.16720570001</v>
      </c>
      <c r="AD24" s="28">
        <f t="shared" si="0"/>
        <v>152419.8821129</v>
      </c>
      <c r="AE24" s="28">
        <f t="shared" si="0"/>
        <v>155684.6964895</v>
      </c>
      <c r="AF24" s="28">
        <f t="shared" si="0"/>
        <v>159011.79043449997</v>
      </c>
      <c r="AG24" s="28">
        <f t="shared" si="0"/>
        <v>162404.83718579999</v>
      </c>
      <c r="AH24" s="28">
        <f t="shared" si="0"/>
        <v>165819.89834909997</v>
      </c>
      <c r="AI24" s="28">
        <f t="shared" si="0"/>
        <v>169202.82497703997</v>
      </c>
      <c r="AJ24" s="28">
        <f t="shared" si="0"/>
        <v>172913.65235569997</v>
      </c>
      <c r="AK24" s="28">
        <f t="shared" si="0"/>
        <v>176479.41515759999</v>
      </c>
      <c r="AL24" s="28">
        <f t="shared" si="0"/>
        <v>180004.06895469999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0.51375723100475112</v>
      </c>
      <c r="D29" s="47">
        <f>IF(PLANEL_Pot_anual!D4&lt;&gt;0,D4/PLANEL_Pot_anual!D4,0)</f>
        <v>0.52207125914839647</v>
      </c>
      <c r="E29" s="47">
        <f>IF(PLANEL_Pot_anual!E4&lt;&gt;0,E4/PLANEL_Pot_anual!E4,0)</f>
        <v>0.52782485123220557</v>
      </c>
      <c r="F29" s="47">
        <f>IF(PLANEL_Pot_anual!F4&lt;&gt;0,F4/PLANEL_Pot_anual!F4,0)</f>
        <v>0.46370344783069978</v>
      </c>
      <c r="G29" s="47">
        <f>IF(PLANEL_Pot_anual!G4&lt;&gt;0,G4/PLANEL_Pot_anual!G4,0)</f>
        <v>0.47412634699023676</v>
      </c>
      <c r="H29" s="47">
        <f>IF(PLANEL_Pot_anual!H4&lt;&gt;0,H4/PLANEL_Pot_anual!H4,0)</f>
        <v>0.48119191337594924</v>
      </c>
      <c r="I29" s="47">
        <f>IF(PLANEL_Pot_anual!I4&lt;&gt;0,I4/PLANEL_Pot_anual!I4,0)</f>
        <v>0.50185197500783352</v>
      </c>
      <c r="J29" s="47">
        <f>IF(PLANEL_Pot_anual!J4&lt;&gt;0,J4/PLANEL_Pot_anual!J4,0)</f>
        <v>0.51138668202041171</v>
      </c>
      <c r="K29" s="47">
        <f>IF(PLANEL_Pot_anual!K4&lt;&gt;0,K4/PLANEL_Pot_anual!K4,0)</f>
        <v>0.52112256054294626</v>
      </c>
      <c r="L29" s="47">
        <f>IF(PLANEL_Pot_anual!L4&lt;&gt;0,L4/PLANEL_Pot_anual!L4,0)</f>
        <v>0.53216648781157816</v>
      </c>
      <c r="M29" s="47">
        <f>IF(PLANEL_Pot_anual!M4&lt;&gt;0,M4/PLANEL_Pot_anual!M4,0)</f>
        <v>0.5344630146559578</v>
      </c>
      <c r="N29" s="47">
        <f>IF(PLANEL_Pot_anual!N4&lt;&gt;0,N4/PLANEL_Pot_anual!N4,0)</f>
        <v>0.53584515347357997</v>
      </c>
      <c r="O29" s="47">
        <f>IF(PLANEL_Pot_anual!O4&lt;&gt;0,O4/PLANEL_Pot_anual!O4,0)</f>
        <v>0.54005768391086117</v>
      </c>
      <c r="P29" s="47">
        <f>IF(PLANEL_Pot_anual!P4&lt;&gt;0,P4/PLANEL_Pot_anual!P4,0)</f>
        <v>0.53678786133358125</v>
      </c>
      <c r="Q29" s="47">
        <f>IF(PLANEL_Pot_anual!Q4&lt;&gt;0,Q4/PLANEL_Pot_anual!Q4,0)</f>
        <v>0.53389721174148352</v>
      </c>
      <c r="R29" s="47">
        <f>IF(PLANEL_Pot_anual!R4&lt;&gt;0,R4/PLANEL_Pot_anual!R4,0)</f>
        <v>0.5373093309734569</v>
      </c>
      <c r="S29" s="47">
        <f>IF(PLANEL_Pot_anual!S4&lt;&gt;0,S4/PLANEL_Pot_anual!S4,0)</f>
        <v>0.53713433552027301</v>
      </c>
      <c r="T29" s="47">
        <f>IF(PLANEL_Pot_anual!T4&lt;&gt;0,T4/PLANEL_Pot_anual!T4,0)</f>
        <v>0.53786988593520801</v>
      </c>
      <c r="U29" s="47">
        <f>IF(PLANEL_Pot_anual!U4&lt;&gt;0,U4/PLANEL_Pot_anual!U4,0)</f>
        <v>0.54015656155893688</v>
      </c>
      <c r="V29" s="47">
        <f>IF(PLANEL_Pot_anual!V4&lt;&gt;0,V4/PLANEL_Pot_anual!V4,0)</f>
        <v>0.54199778650614105</v>
      </c>
      <c r="W29" s="47">
        <f>IF(PLANEL_Pot_anual!W4&lt;&gt;0,W4/PLANEL_Pot_anual!W4,0)</f>
        <v>0.54295672794068883</v>
      </c>
      <c r="X29" s="47">
        <f>IF(PLANEL_Pot_anual!X4&lt;&gt;0,X4/PLANEL_Pot_anual!X4,0)</f>
        <v>0.54621672747517858</v>
      </c>
      <c r="Y29" s="47">
        <f>IF(PLANEL_Pot_anual!Y4&lt;&gt;0,Y4/PLANEL_Pot_anual!Y4,0)</f>
        <v>0.54959150926337175</v>
      </c>
      <c r="Z29" s="47">
        <f>IF(PLANEL_Pot_anual!Z4&lt;&gt;0,Z4/PLANEL_Pot_anual!Z4,0)</f>
        <v>0.55126328007053504</v>
      </c>
      <c r="AA29" s="47">
        <f>IF(PLANEL_Pot_anual!AA4&lt;&gt;0,AA4/PLANEL_Pot_anual!AA4,0)</f>
        <v>0.54707396492458893</v>
      </c>
      <c r="AB29" s="77">
        <f>IF(PLANEL_Pot_anual!AB4&lt;&gt;0,AB4/PLANEL_Pot_anual!AB4,0)</f>
        <v>0.54760215268729773</v>
      </c>
      <c r="AC29" s="47">
        <f>IF(PLANEL_Pot_anual!AC4&lt;&gt;0,AC4/PLANEL_Pot_anual!AC4,0)</f>
        <v>0.54910308177250022</v>
      </c>
      <c r="AD29" s="47">
        <f>IF(PLANEL_Pot_anual!AD4&lt;&gt;0,AD4/PLANEL_Pot_anual!AD4,0)</f>
        <v>0.54944760468117293</v>
      </c>
      <c r="AE29" s="47">
        <f>IF(PLANEL_Pot_anual!AE4&lt;&gt;0,AE4/PLANEL_Pot_anual!AE4,0)</f>
        <v>0.54956490717333151</v>
      </c>
      <c r="AF29" s="47">
        <f>IF(PLANEL_Pot_anual!AF4&lt;&gt;0,AF4/PLANEL_Pot_anual!AF4,0)</f>
        <v>0.55192242557900106</v>
      </c>
      <c r="AG29" s="47">
        <f>IF(PLANEL_Pot_anual!AG4&lt;&gt;0,AG4/PLANEL_Pot_anual!AG4,0)</f>
        <v>0.55340440767072818</v>
      </c>
      <c r="AH29" s="47">
        <f>IF(PLANEL_Pot_anual!AH4&lt;&gt;0,AH4/PLANEL_Pot_anual!AH4,0)</f>
        <v>0.55397594685128038</v>
      </c>
      <c r="AI29" s="47">
        <f>IF(PLANEL_Pot_anual!AI4&lt;&gt;0,AI4/PLANEL_Pot_anual!AI4,0)</f>
        <v>0.55514833618475723</v>
      </c>
      <c r="AJ29" s="47">
        <f>IF(PLANEL_Pot_anual!AJ4&lt;&gt;0,AJ4/PLANEL_Pot_anual!AJ4,0)</f>
        <v>0.55355247801282925</v>
      </c>
      <c r="AK29" s="47">
        <f>IF(PLANEL_Pot_anual!AK4&lt;&gt;0,AK4/PLANEL_Pot_anual!AK4,0)</f>
        <v>0.5546362452447654</v>
      </c>
      <c r="AL29" s="47">
        <f>IF(PLANEL_Pot_anual!AL4&lt;&gt;0,AL4/PLANEL_Pot_anual!AL4,0)</f>
        <v>0.55502145002746239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0.49636621535970921</v>
      </c>
      <c r="D30" s="47">
        <f>IF(PLANEL_Pot_anual!D5&lt;&gt;0,D5/PLANEL_Pot_anual!D5,0)</f>
        <v>0.49800624507560315</v>
      </c>
      <c r="E30" s="47">
        <f>IF(PLANEL_Pot_anual!E5&lt;&gt;0,E5/PLANEL_Pot_anual!E5,0)</f>
        <v>0.50672210808627804</v>
      </c>
      <c r="F30" s="47">
        <f>IF(PLANEL_Pot_anual!F5&lt;&gt;0,F5/PLANEL_Pot_anual!F5,0)</f>
        <v>0.49878237296776773</v>
      </c>
      <c r="G30" s="47">
        <f>IF(PLANEL_Pot_anual!G5&lt;&gt;0,G5/PLANEL_Pot_anual!G5,0)</f>
        <v>0.49999878979185419</v>
      </c>
      <c r="H30" s="47">
        <f>IF(PLANEL_Pot_anual!H5&lt;&gt;0,H5/PLANEL_Pot_anual!H5,0)</f>
        <v>0.50090762715620762</v>
      </c>
      <c r="I30" s="47">
        <f>IF(PLANEL_Pot_anual!I5&lt;&gt;0,I5/PLANEL_Pot_anual!I5,0)</f>
        <v>0.45238897357670393</v>
      </c>
      <c r="J30" s="47">
        <f>IF(PLANEL_Pot_anual!J5&lt;&gt;0,J5/PLANEL_Pot_anual!J5,0)</f>
        <v>0.44324421519380836</v>
      </c>
      <c r="K30" s="47">
        <f>IF(PLANEL_Pot_anual!K5&lt;&gt;0,K5/PLANEL_Pot_anual!K5,0)</f>
        <v>0.45007305931179986</v>
      </c>
      <c r="L30" s="47">
        <f>IF(PLANEL_Pot_anual!L5&lt;&gt;0,L5/PLANEL_Pot_anual!L5,0)</f>
        <v>0.45974128716978491</v>
      </c>
      <c r="M30" s="47">
        <f>IF(PLANEL_Pot_anual!M5&lt;&gt;0,M5/PLANEL_Pot_anual!M5,0)</f>
        <v>0.50772532285545013</v>
      </c>
      <c r="N30" s="47">
        <f>IF(PLANEL_Pot_anual!N5&lt;&gt;0,N5/PLANEL_Pot_anual!N5,0)</f>
        <v>0.49205492141658624</v>
      </c>
      <c r="O30" s="47">
        <f>IF(PLANEL_Pot_anual!O5&lt;&gt;0,O5/PLANEL_Pot_anual!O5,0)</f>
        <v>0.46968515189037063</v>
      </c>
      <c r="P30" s="47">
        <f>IF(PLANEL_Pot_anual!P5&lt;&gt;0,P5/PLANEL_Pot_anual!P5,0)</f>
        <v>0.50213074981671413</v>
      </c>
      <c r="Q30" s="47">
        <f>IF(PLANEL_Pot_anual!Q5&lt;&gt;0,Q5/PLANEL_Pot_anual!Q5,0)</f>
        <v>0.49090655061348254</v>
      </c>
      <c r="R30" s="47">
        <f>IF(PLANEL_Pot_anual!R5&lt;&gt;0,R5/PLANEL_Pot_anual!R5,0)</f>
        <v>0.47412130591619522</v>
      </c>
      <c r="S30" s="47">
        <f>IF(PLANEL_Pot_anual!S5&lt;&gt;0,S5/PLANEL_Pot_anual!S5,0)</f>
        <v>0.50443459670652357</v>
      </c>
      <c r="T30" s="47">
        <f>IF(PLANEL_Pot_anual!T5&lt;&gt;0,T5/PLANEL_Pot_anual!T5,0)</f>
        <v>0.51555824153802687</v>
      </c>
      <c r="U30" s="47">
        <f>IF(PLANEL_Pot_anual!U5&lt;&gt;0,U5/PLANEL_Pot_anual!U5,0)</f>
        <v>0.51397815443430617</v>
      </c>
      <c r="V30" s="47">
        <f>IF(PLANEL_Pot_anual!V5&lt;&gt;0,V5/PLANEL_Pot_anual!V5,0)</f>
        <v>0.51561909170005205</v>
      </c>
      <c r="W30" s="47">
        <f>IF(PLANEL_Pot_anual!W5&lt;&gt;0,W5/PLANEL_Pot_anual!W5,0)</f>
        <v>0.51561909170005205</v>
      </c>
      <c r="X30" s="47">
        <f>IF(PLANEL_Pot_anual!X5&lt;&gt;0,X5/PLANEL_Pot_anual!X5,0)</f>
        <v>0.51561909170005205</v>
      </c>
      <c r="Y30" s="47">
        <f>IF(PLANEL_Pot_anual!Y5&lt;&gt;0,Y5/PLANEL_Pot_anual!Y5,0)</f>
        <v>0.51561909170005205</v>
      </c>
      <c r="Z30" s="47">
        <f>IF(PLANEL_Pot_anual!Z5&lt;&gt;0,Z5/PLANEL_Pot_anual!Z5,0)</f>
        <v>0.51561909170005205</v>
      </c>
      <c r="AA30" s="47">
        <f>IF(PLANEL_Pot_anual!AA5&lt;&gt;0,AA5/PLANEL_Pot_anual!AA5,0)</f>
        <v>0.51558731726962226</v>
      </c>
      <c r="AB30" s="77">
        <f>IF(PLANEL_Pot_anual!AB5&lt;&gt;0,AB5/PLANEL_Pot_anual!AB5,0)</f>
        <v>0.51559001596845666</v>
      </c>
      <c r="AC30" s="47">
        <f>IF(PLANEL_Pot_anual!AC5&lt;&gt;0,AC5/PLANEL_Pot_anual!AC5,0)</f>
        <v>0.51561909170005205</v>
      </c>
      <c r="AD30" s="47">
        <f>IF(PLANEL_Pot_anual!AD5&lt;&gt;0,AD5/PLANEL_Pot_anual!AD5,0)</f>
        <v>0.51561909170005205</v>
      </c>
      <c r="AE30" s="47">
        <f>IF(PLANEL_Pot_anual!AE5&lt;&gt;0,AE5/PLANEL_Pot_anual!AE5,0)</f>
        <v>0.51561909170005205</v>
      </c>
      <c r="AF30" s="47">
        <f>IF(PLANEL_Pot_anual!AF5&lt;&gt;0,AF5/PLANEL_Pot_anual!AF5,0)</f>
        <v>0.51561909170005205</v>
      </c>
      <c r="AG30" s="47">
        <f>IF(PLANEL_Pot_anual!AG5&lt;&gt;0,AG5/PLANEL_Pot_anual!AG5,0)</f>
        <v>0.51561909170005205</v>
      </c>
      <c r="AH30" s="47">
        <f>IF(PLANEL_Pot_anual!AH5&lt;&gt;0,AH5/PLANEL_Pot_anual!AH5,0)</f>
        <v>0.51561909170005205</v>
      </c>
      <c r="AI30" s="47">
        <f>IF(PLANEL_Pot_anual!AI5&lt;&gt;0,AI5/PLANEL_Pot_anual!AI5,0)</f>
        <v>0.51561909170005205</v>
      </c>
      <c r="AJ30" s="47">
        <f>IF(PLANEL_Pot_anual!AJ5&lt;&gt;0,AJ5/PLANEL_Pot_anual!AJ5,0)</f>
        <v>0.51471974868540393</v>
      </c>
      <c r="AK30" s="47">
        <f>IF(PLANEL_Pot_anual!AK5&lt;&gt;0,AK5/PLANEL_Pot_anual!AK5,0)</f>
        <v>0.51561909170005205</v>
      </c>
      <c r="AL30" s="47">
        <f>IF(PLANEL_Pot_anual!AL5&lt;&gt;0,AL5/PLANEL_Pot_anual!AL5,0)</f>
        <v>0.51561909170005205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0.51485227388767318</v>
      </c>
      <c r="D32" s="48">
        <f>IF(PLANEL_Pot_anual!D7&lt;&gt;0,D7/PLANEL_Pot_anual!D7,0)</f>
        <v>0.34449522365161356</v>
      </c>
      <c r="E32" s="48">
        <f>IF(PLANEL_Pot_anual!E7&lt;&gt;0,E7/PLANEL_Pot_anual!E7,0)</f>
        <v>0.35862566214640784</v>
      </c>
      <c r="F32" s="48">
        <f>IF(PLANEL_Pot_anual!F7&lt;&gt;0,F7/PLANEL_Pot_anual!F7,0)</f>
        <v>0.32201518966380716</v>
      </c>
      <c r="G32" s="48">
        <f>IF(PLANEL_Pot_anual!G7&lt;&gt;0,G7/PLANEL_Pot_anual!G7,0)</f>
        <v>0.34095959938771225</v>
      </c>
      <c r="H32" s="48">
        <f>IF(PLANEL_Pot_anual!H7&lt;&gt;0,H7/PLANEL_Pot_anual!H7,0)</f>
        <v>0.36717889318424246</v>
      </c>
      <c r="I32" s="48">
        <f>IF(PLANEL_Pot_anual!I7&lt;&gt;0,I7/PLANEL_Pot_anual!I7,0)</f>
        <v>0.41163966255931145</v>
      </c>
      <c r="J32" s="48">
        <f>IF(PLANEL_Pot_anual!J7&lt;&gt;0,J7/PLANEL_Pot_anual!J7,0)</f>
        <v>0.41618735730233875</v>
      </c>
      <c r="K32" s="48">
        <f>IF(PLANEL_Pot_anual!K7&lt;&gt;0,K7/PLANEL_Pot_anual!K7,0)</f>
        <v>0.39946576558097363</v>
      </c>
      <c r="L32" s="48">
        <f>IF(PLANEL_Pot_anual!L7&lt;&gt;0,L7/PLANEL_Pot_anual!L7,0)</f>
        <v>0.38440105915435607</v>
      </c>
      <c r="M32" s="48">
        <f>IF(PLANEL_Pot_anual!M7&lt;&gt;0,M7/PLANEL_Pot_anual!M7,0)</f>
        <v>0.31967406641220286</v>
      </c>
      <c r="N32" s="48">
        <f>IF(PLANEL_Pot_anual!N7&lt;&gt;0,N7/PLANEL_Pot_anual!N7,0)</f>
        <v>0.31459082004222871</v>
      </c>
      <c r="O32" s="48">
        <f>IF(PLANEL_Pot_anual!O7&lt;&gt;0,O7/PLANEL_Pot_anual!O7,0)</f>
        <v>0.30461403729434011</v>
      </c>
      <c r="P32" s="48">
        <f>IF(PLANEL_Pot_anual!P7&lt;&gt;0,P7/PLANEL_Pot_anual!P7,0)</f>
        <v>0.30216019473292899</v>
      </c>
      <c r="Q32" s="48">
        <f>IF(PLANEL_Pot_anual!Q7&lt;&gt;0,Q7/PLANEL_Pot_anual!Q7,0)</f>
        <v>0.2924156315557504</v>
      </c>
      <c r="R32" s="48">
        <f>IF(PLANEL_Pot_anual!R7&lt;&gt;0,R7/PLANEL_Pot_anual!R7,0)</f>
        <v>0.2825156041139017</v>
      </c>
      <c r="S32" s="48">
        <f>IF(PLANEL_Pot_anual!S7&lt;&gt;0,S7/PLANEL_Pot_anual!S7,0)</f>
        <v>0.3064188936811798</v>
      </c>
      <c r="T32" s="48">
        <f>IF(PLANEL_Pot_anual!T7&lt;&gt;0,T7/PLANEL_Pot_anual!T7,0)</f>
        <v>0.32315878724353758</v>
      </c>
      <c r="U32" s="48">
        <f>IF(PLANEL_Pot_anual!U7&lt;&gt;0,U7/PLANEL_Pot_anual!U7,0)</f>
        <v>0.33938666308737975</v>
      </c>
      <c r="V32" s="48">
        <f>IF(PLANEL_Pot_anual!V7&lt;&gt;0,V7/PLANEL_Pot_anual!V7,0)</f>
        <v>0.34244930706827187</v>
      </c>
      <c r="W32" s="48">
        <f>IF(PLANEL_Pot_anual!W7&lt;&gt;0,W7/PLANEL_Pot_anual!W7,0)</f>
        <v>0.35075343873601517</v>
      </c>
      <c r="X32" s="48">
        <f>IF(PLANEL_Pot_anual!X7&lt;&gt;0,X7/PLANEL_Pot_anual!X7,0)</f>
        <v>0.37179048732213738</v>
      </c>
      <c r="Y32" s="48">
        <f>IF(PLANEL_Pot_anual!Y7&lt;&gt;0,Y7/PLANEL_Pot_anual!Y7,0)</f>
        <v>0.38506082298227851</v>
      </c>
      <c r="Z32" s="48">
        <f>IF(PLANEL_Pot_anual!Z7&lt;&gt;0,Z7/PLANEL_Pot_anual!Z7,0)</f>
        <v>0.39308657424362686</v>
      </c>
      <c r="AA32" s="48">
        <f>IF(PLANEL_Pot_anual!AA7&lt;&gt;0,AA7/PLANEL_Pot_anual!AA7,0)</f>
        <v>0.383198837024887</v>
      </c>
      <c r="AB32" s="48">
        <f>IF(PLANEL_Pot_anual!AB7&lt;&gt;0,AB7/PLANEL_Pot_anual!AB7,0)</f>
        <v>0.33155333136734622</v>
      </c>
      <c r="AC32" s="48">
        <f>IF(PLANEL_Pot_anual!AC7&lt;&gt;0,AC7/PLANEL_Pot_anual!AC7,0)</f>
        <v>0.3100673272561027</v>
      </c>
      <c r="AD32" s="48">
        <f>IF(PLANEL_Pot_anual!AD7&lt;&gt;0,AD7/PLANEL_Pot_anual!AD7,0)</f>
        <v>0.29538077622260839</v>
      </c>
      <c r="AE32" s="48">
        <f>IF(PLANEL_Pot_anual!AE7&lt;&gt;0,AE7/PLANEL_Pot_anual!AE7,0)</f>
        <v>0.27896497651483393</v>
      </c>
      <c r="AF32" s="48">
        <f>IF(PLANEL_Pot_anual!AF7&lt;&gt;0,AF7/PLANEL_Pot_anual!AF7,0)</f>
        <v>0.29351060400775281</v>
      </c>
      <c r="AG32" s="48">
        <f>IF(PLANEL_Pot_anual!AG7&lt;&gt;0,AG7/PLANEL_Pot_anual!AG7,0)</f>
        <v>0.29806943153334792</v>
      </c>
      <c r="AH32" s="48">
        <f>IF(PLANEL_Pot_anual!AH7&lt;&gt;0,AH7/PLANEL_Pot_anual!AH7,0)</f>
        <v>0.29784690952917692</v>
      </c>
      <c r="AI32" s="48">
        <f>IF(PLANEL_Pot_anual!AI7&lt;&gt;0,AI7/PLANEL_Pot_anual!AI7,0)</f>
        <v>0.3169228495015774</v>
      </c>
      <c r="AJ32" s="48">
        <f>IF(PLANEL_Pot_anual!AJ7&lt;&gt;0,AJ7/PLANEL_Pot_anual!AJ7,0)</f>
        <v>0.35085459338112418</v>
      </c>
      <c r="AK32" s="48">
        <f>IF(PLANEL_Pot_anual!AK7&lt;&gt;0,AK7/PLANEL_Pot_anual!AK7,0)</f>
        <v>0.42722156589910587</v>
      </c>
      <c r="AL32" s="48">
        <f>IF(PLANEL_Pot_anual!AL7&lt;&gt;0,AL7/PLANEL_Pot_anual!AL7,0)</f>
        <v>0.50359228121134614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0.53332804637490561</v>
      </c>
      <c r="L34" s="49">
        <f>IF(PLANEL_Pot_anual!L9&lt;&gt;0,L9/PLANEL_Pot_anual!L9,0)</f>
        <v>0.53300236370844534</v>
      </c>
      <c r="M34" s="49">
        <f>IF(PLANEL_Pot_anual!M9&lt;&gt;0,M9/PLANEL_Pot_anual!M9,0)</f>
        <v>0.57060141416387866</v>
      </c>
      <c r="N34" s="49">
        <f>IF(PLANEL_Pot_anual!N9&lt;&gt;0,N9/PLANEL_Pot_anual!N9,0)</f>
        <v>0.57472783993115317</v>
      </c>
      <c r="O34" s="49">
        <f>IF(PLANEL_Pot_anual!O9&lt;&gt;0,O9/PLANEL_Pot_anual!O9,0)</f>
        <v>0.54822063083795847</v>
      </c>
      <c r="P34" s="49">
        <f>IF(PLANEL_Pot_anual!P9&lt;&gt;0,P9/PLANEL_Pot_anual!P9,0)</f>
        <v>0.56722932033108353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0.92803786441176483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0.40808410446935101</v>
      </c>
      <c r="M35" s="49">
        <f>IF(PLANEL_Pot_anual!M10&lt;&gt;0,M10/PLANEL_Pot_anual!M10,0)</f>
        <v>0.42942296699875465</v>
      </c>
      <c r="N35" s="49">
        <f>IF(PLANEL_Pot_anual!N10&lt;&gt;0,N10/PLANEL_Pot_anual!N10,0)</f>
        <v>0.42942296699875465</v>
      </c>
      <c r="O35" s="49">
        <f>IF(PLANEL_Pot_anual!O10&lt;&gt;0,O10/PLANEL_Pot_anual!O10,0)</f>
        <v>0.58517626871454265</v>
      </c>
      <c r="P35" s="49">
        <f>IF(PLANEL_Pot_anual!P10&lt;&gt;0,P10/PLANEL_Pot_anual!P10,0)</f>
        <v>0.42942296699875465</v>
      </c>
      <c r="Q35" s="49">
        <f>IF(PLANEL_Pot_anual!Q10&lt;&gt;0,Q10/PLANEL_Pot_anual!Q10,0)</f>
        <v>0.42942296699875465</v>
      </c>
      <c r="R35" s="49">
        <f>IF(PLANEL_Pot_anual!R10&lt;&gt;0,R10/PLANEL_Pot_anual!R10,0)</f>
        <v>0.42942296699875465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0.89707870456553762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1.0724761904394458E-2</v>
      </c>
      <c r="K37" s="47">
        <f>IF(PLANEL_Pot_anual!K12&lt;&gt;0,K12/PLANEL_Pot_anual!K12,0)</f>
        <v>9.7178324658933838E-3</v>
      </c>
      <c r="L37" s="47">
        <f>IF(PLANEL_Pot_anual!L12&lt;&gt;0,L12/PLANEL_Pot_anual!L12,0)</f>
        <v>1.0038758359322372E-2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0.31554918145453803</v>
      </c>
      <c r="K39" s="52">
        <f>IF(PLANEL_Pot_anual!K14&lt;&gt;0,K14/PLANEL_Pot_anual!K14,0)</f>
        <v>0.31311079077123682</v>
      </c>
      <c r="L39" s="52">
        <f>IF(PLANEL_Pot_anual!L14&lt;&gt;0,L14/PLANEL_Pot_anual!L14,0)</f>
        <v>0.30858106242183009</v>
      </c>
      <c r="M39" s="52">
        <f>IF(PLANEL_Pot_anual!M14&lt;&gt;0,M14/PLANEL_Pot_anual!M14,0)</f>
        <v>0.30854736822855555</v>
      </c>
      <c r="N39" s="52">
        <f>IF(PLANEL_Pot_anual!N14&lt;&gt;0,N14/PLANEL_Pot_anual!N14,0)</f>
        <v>0.3084999003944332</v>
      </c>
      <c r="O39" s="52">
        <f>IF(PLANEL_Pot_anual!O14&lt;&gt;0,O14/PLANEL_Pot_anual!O14,0)</f>
        <v>0.30846547948039471</v>
      </c>
      <c r="P39" s="52">
        <f>IF(PLANEL_Pot_anual!P14&lt;&gt;0,P14/PLANEL_Pot_anual!P14,0)</f>
        <v>0.30840977205576114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0.30832553028431103</v>
      </c>
      <c r="S39" s="52">
        <f>IF(PLANEL_Pot_anual!S14&lt;&gt;0,S14/PLANEL_Pot_anual!S14,0)</f>
        <v>0.30643861182019788</v>
      </c>
      <c r="T39" s="52">
        <f>IF(PLANEL_Pot_anual!T14&lt;&gt;0,T14/PLANEL_Pot_anual!T14,0)</f>
        <v>0.30643098884863312</v>
      </c>
      <c r="U39" s="52">
        <f>IF(PLANEL_Pot_anual!U14&lt;&gt;0,U14/PLANEL_Pot_anual!U14,0)</f>
        <v>0.30642451377169361</v>
      </c>
      <c r="V39" s="52">
        <f>IF(PLANEL_Pot_anual!V14&lt;&gt;0,V14/PLANEL_Pot_anual!V14,0)</f>
        <v>0.30641752811504996</v>
      </c>
      <c r="W39" s="52">
        <f>IF(PLANEL_Pot_anual!W14&lt;&gt;0,W14/PLANEL_Pot_anual!W14,0)</f>
        <v>0.30641153533984644</v>
      </c>
      <c r="X39" s="52">
        <f>IF(PLANEL_Pot_anual!X14&lt;&gt;0,X14/PLANEL_Pot_anual!X14,0)</f>
        <v>0.30583012759977518</v>
      </c>
      <c r="Y39" s="52">
        <f>IF(PLANEL_Pot_anual!Y14&lt;&gt;0,Y14/PLANEL_Pot_anual!Y14,0)</f>
        <v>0.30583012759599582</v>
      </c>
      <c r="Z39" s="52">
        <f>IF(PLANEL_Pot_anual!Z14&lt;&gt;0,Z14/PLANEL_Pot_anual!Z14,0)</f>
        <v>0.30583012759864631</v>
      </c>
      <c r="AA39" s="52">
        <f>IF(PLANEL_Pot_anual!AA14&lt;&gt;0,AA14/PLANEL_Pot_anual!AA14,0)</f>
        <v>0.30583012758467354</v>
      </c>
      <c r="AB39" s="52">
        <f>IF(PLANEL_Pot_anual!AB14&lt;&gt;0,AB14/PLANEL_Pot_anual!AB14,0)</f>
        <v>0.30583012758900274</v>
      </c>
      <c r="AC39" s="52">
        <f>IF(PLANEL_Pot_anual!AC14&lt;&gt;0,AC14/PLANEL_Pot_anual!AC14,0)</f>
        <v>0.30583012757987516</v>
      </c>
      <c r="AD39" s="52">
        <f>IF(PLANEL_Pot_anual!AD14&lt;&gt;0,AD14/PLANEL_Pot_anual!AD14,0)</f>
        <v>0.30583012761292211</v>
      </c>
      <c r="AE39" s="52">
        <f>IF(PLANEL_Pot_anual!AE14&lt;&gt;0,AE14/PLANEL_Pot_anual!AE14,0)</f>
        <v>0.30583012760227107</v>
      </c>
      <c r="AF39" s="52">
        <f>IF(PLANEL_Pot_anual!AF14&lt;&gt;0,AF14/PLANEL_Pot_anual!AF14,0)</f>
        <v>0.30583012759020428</v>
      </c>
      <c r="AG39" s="52">
        <f>IF(PLANEL_Pot_anual!AG14&lt;&gt;0,AG14/PLANEL_Pot_anual!AG14,0)</f>
        <v>0.30583012760266048</v>
      </c>
      <c r="AH39" s="52">
        <f>IF(PLANEL_Pot_anual!AH14&lt;&gt;0,AH14/PLANEL_Pot_anual!AH14,0)</f>
        <v>0.30583012759380335</v>
      </c>
      <c r="AI39" s="52">
        <f>IF(PLANEL_Pot_anual!AI14&lt;&gt;0,AI14/PLANEL_Pot_anual!AI14,0)</f>
        <v>0.3058301275736206</v>
      </c>
      <c r="AJ39" s="52">
        <f>IF(PLANEL_Pot_anual!AJ14&lt;&gt;0,AJ14/PLANEL_Pot_anual!AJ14,0)</f>
        <v>0.30583012757463346</v>
      </c>
      <c r="AK39" s="52">
        <f>IF(PLANEL_Pot_anual!AK14&lt;&gt;0,AK14/PLANEL_Pot_anual!AK14,0)</f>
        <v>0.30583012757577882</v>
      </c>
      <c r="AL39" s="52">
        <f>IF(PLANEL_Pot_anual!AL14&lt;&gt;0,AL14/PLANEL_Pot_anual!AL14,0)</f>
        <v>0.30583012757577882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0.96507749606299209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0.93463207653213742</v>
      </c>
      <c r="H40" s="52">
        <f>IF(PLANEL_Pot_anual!H15&lt;&gt;0,H15/PLANEL_Pot_anual!H15,0)</f>
        <v>0.93008851863699571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0.44769216555381253</v>
      </c>
      <c r="L42" s="51">
        <f>IF(PLANEL_Pot_anual!L17&lt;&gt;0,L17/PLANEL_Pot_anual!L17,0)</f>
        <v>0.44769216555381253</v>
      </c>
      <c r="M42" s="51">
        <f>IF(PLANEL_Pot_anual!M17&lt;&gt;0,M17/PLANEL_Pot_anual!M17,0)</f>
        <v>0.45000693129884323</v>
      </c>
      <c r="N42" s="51">
        <f>IF(PLANEL_Pot_anual!N17&lt;&gt;0,N17/PLANEL_Pot_anual!N17,0)</f>
        <v>0.450555307129333</v>
      </c>
      <c r="O42" s="51">
        <f>IF(PLANEL_Pot_anual!O17&lt;&gt;0,O17/PLANEL_Pot_anual!O17,0)</f>
        <v>0.45186060857254406</v>
      </c>
      <c r="P42" s="51">
        <f>IF(PLANEL_Pot_anual!P17&lt;&gt;0,P17/PLANEL_Pot_anual!P17,0)</f>
        <v>0.45186293253065546</v>
      </c>
      <c r="Q42" s="51">
        <f>IF(PLANEL_Pot_anual!Q17&lt;&gt;0,Q17/PLANEL_Pot_anual!Q17,0)</f>
        <v>0.45226760112969688</v>
      </c>
      <c r="R42" s="51">
        <f>IF(PLANEL_Pot_anual!R17&lt;&gt;0,R17/PLANEL_Pot_anual!R17,0)</f>
        <v>0.45270180663058573</v>
      </c>
      <c r="S42" s="51">
        <f>IF(PLANEL_Pot_anual!S17&lt;&gt;0,S17/PLANEL_Pot_anual!S17,0)</f>
        <v>0.45312231377033724</v>
      </c>
      <c r="T42" s="51">
        <f>IF(PLANEL_Pot_anual!T17&lt;&gt;0,T17/PLANEL_Pot_anual!T17,0)</f>
        <v>0.45374656479810532</v>
      </c>
      <c r="U42" s="51">
        <f>IF(PLANEL_Pot_anual!U17&lt;&gt;0,U17/PLANEL_Pot_anual!U17,0)</f>
        <v>0.45416756303993072</v>
      </c>
      <c r="V42" s="51">
        <f>IF(PLANEL_Pot_anual!V17&lt;&gt;0,V17/PLANEL_Pot_anual!V17,0)</f>
        <v>0.45462000058220292</v>
      </c>
      <c r="W42" s="51">
        <f>IF(PLANEL_Pot_anual!W17&lt;&gt;0,W17/PLANEL_Pot_anual!W17,0)</f>
        <v>0.4554973147775343</v>
      </c>
      <c r="X42" s="51">
        <f>IF(PLANEL_Pot_anual!X17&lt;&gt;0,X17/PLANEL_Pot_anual!X17,0)</f>
        <v>0.45558023639641354</v>
      </c>
      <c r="Y42" s="51">
        <f>IF(PLANEL_Pot_anual!Y17&lt;&gt;0,Y17/PLANEL_Pot_anual!Y17,0)</f>
        <v>0.45595963939437623</v>
      </c>
      <c r="Z42" s="51">
        <f>IF(PLANEL_Pot_anual!Z17&lt;&gt;0,Z17/PLANEL_Pot_anual!Z17,0)</f>
        <v>0.45597178534038074</v>
      </c>
      <c r="AA42" s="51">
        <f>IF(PLANEL_Pot_anual!AA17&lt;&gt;0,AA17/PLANEL_Pot_anual!AA17,0)</f>
        <v>0.45635125574147978</v>
      </c>
      <c r="AB42" s="81">
        <f>IF(PLANEL_Pot_anual!AB17&lt;&gt;0,AB17/PLANEL_Pot_anual!AB17,0)</f>
        <v>0.45637399498203213</v>
      </c>
      <c r="AC42" s="51">
        <f>IF(PLANEL_Pot_anual!AC17&lt;&gt;0,AC17/PLANEL_Pot_anual!AC17,0)</f>
        <v>0.45637399498272241</v>
      </c>
      <c r="AD42" s="51">
        <f>IF(PLANEL_Pot_anual!AD17&lt;&gt;0,AD17/PLANEL_Pot_anual!AD17,0)</f>
        <v>0.45637399498321851</v>
      </c>
      <c r="AE42" s="51">
        <f>IF(PLANEL_Pot_anual!AE17&lt;&gt;0,AE17/PLANEL_Pot_anual!AE17,0)</f>
        <v>0.45637399498685133</v>
      </c>
      <c r="AF42" s="51">
        <f>IF(PLANEL_Pot_anual!AF17&lt;&gt;0,AF17/PLANEL_Pot_anual!AF17,0)</f>
        <v>0.45637399498734027</v>
      </c>
      <c r="AG42" s="51">
        <f>IF(PLANEL_Pot_anual!AG17&lt;&gt;0,AG17/PLANEL_Pot_anual!AG17,0)</f>
        <v>0.45637399498037223</v>
      </c>
      <c r="AH42" s="51">
        <f>IF(PLANEL_Pot_anual!AH17&lt;&gt;0,AH17/PLANEL_Pot_anual!AH17,0)</f>
        <v>0.4563739949777682</v>
      </c>
      <c r="AI42" s="51">
        <f>IF(PLANEL_Pot_anual!AI17&lt;&gt;0,AI17/PLANEL_Pot_anual!AI17,0)</f>
        <v>0.45637399497767445</v>
      </c>
      <c r="AJ42" s="51">
        <f>IF(PLANEL_Pot_anual!AJ17&lt;&gt;0,AJ17/PLANEL_Pot_anual!AJ17,0)</f>
        <v>0.45637399500010045</v>
      </c>
      <c r="AK42" s="51">
        <f>IF(PLANEL_Pot_anual!AK17&lt;&gt;0,AK17/PLANEL_Pot_anual!AK17,0)</f>
        <v>0.45637399500010045</v>
      </c>
      <c r="AL42" s="51">
        <f>IF(PLANEL_Pot_anual!AL17&lt;&gt;0,AL17/PLANEL_Pot_anual!AL17,0)</f>
        <v>0.45637399500010045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0.61607699997252496</v>
      </c>
      <c r="AC43" s="51">
        <f>IF(PLANEL_Pot_anual!AC18&lt;&gt;0,AC18/PLANEL_Pot_anual!AC18,0)</f>
        <v>0.61607700003754051</v>
      </c>
      <c r="AD43" s="51">
        <f>IF(PLANEL_Pot_anual!AD18&lt;&gt;0,AD18/PLANEL_Pot_anual!AD18,0)</f>
        <v>0.61607700004178312</v>
      </c>
      <c r="AE43" s="51">
        <f>IF(PLANEL_Pot_anual!AE18&lt;&gt;0,AE18/PLANEL_Pot_anual!AE18,0)</f>
        <v>0.61607699989083053</v>
      </c>
      <c r="AF43" s="51">
        <f>IF(PLANEL_Pot_anual!AF18&lt;&gt;0,AF18/PLANEL_Pot_anual!AF18,0)</f>
        <v>0.61607699991253284</v>
      </c>
      <c r="AG43" s="51">
        <f>IF(PLANEL_Pot_anual!AG18&lt;&gt;0,AG18/PLANEL_Pot_anual!AG18,0)</f>
        <v>0.61607700004252264</v>
      </c>
      <c r="AH43" s="51">
        <f>IF(PLANEL_Pot_anual!AH18&lt;&gt;0,AH18/PLANEL_Pot_anual!AH18,0)</f>
        <v>0.61607699993694631</v>
      </c>
      <c r="AI43" s="51">
        <f>IF(PLANEL_Pot_anual!AI18&lt;&gt;0,AI18/PLANEL_Pot_anual!AI18,0)</f>
        <v>0.61607699993694631</v>
      </c>
      <c r="AJ43" s="51">
        <f>IF(PLANEL_Pot_anual!AJ18&lt;&gt;0,AJ18/PLANEL_Pot_anual!AJ18,0)</f>
        <v>0.61607699993694631</v>
      </c>
      <c r="AK43" s="51">
        <f>IF(PLANEL_Pot_anual!AK18&lt;&gt;0,AK18/PLANEL_Pot_anual!AK18,0)</f>
        <v>0.61607699993694631</v>
      </c>
      <c r="AL43" s="51">
        <f>IF(PLANEL_Pot_anual!AL18&lt;&gt;0,AL18/PLANEL_Pot_anual!AL18,0)</f>
        <v>0.61607699993694631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0.27139159515539141</v>
      </c>
      <c r="S45" s="53">
        <f>IF(PLANEL_Pot_anual!S20&lt;&gt;0,S20/PLANEL_Pot_anual!S20,0)</f>
        <v>0.27520241487730962</v>
      </c>
      <c r="T45" s="53">
        <f>IF(PLANEL_Pot_anual!T20&lt;&gt;0,T20/PLANEL_Pot_anual!T20,0)</f>
        <v>0.27678395094085667</v>
      </c>
      <c r="U45" s="53">
        <f>IF(PLANEL_Pot_anual!U20&lt;&gt;0,U20/PLANEL_Pot_anual!U20,0)</f>
        <v>0.27764432084396651</v>
      </c>
      <c r="V45" s="53">
        <f>IF(PLANEL_Pot_anual!V20&lt;&gt;0,V20/PLANEL_Pot_anual!V20,0)</f>
        <v>0.278198019487361</v>
      </c>
      <c r="W45" s="53">
        <f>IF(PLANEL_Pot_anual!W20&lt;&gt;0,W20/PLANEL_Pot_anual!W20,0)</f>
        <v>0.27859444780393272</v>
      </c>
      <c r="X45" s="53">
        <f>IF(PLANEL_Pot_anual!X20&lt;&gt;0,X20/PLANEL_Pot_anual!X20,0)</f>
        <v>0.27889155375517144</v>
      </c>
      <c r="Y45" s="53">
        <f>IF(PLANEL_Pot_anual!Y20&lt;&gt;0,Y20/PLANEL_Pot_anual!Y20,0)</f>
        <v>0.27909561780975156</v>
      </c>
      <c r="Z45" s="53">
        <f>IF(PLANEL_Pot_anual!Z20&lt;&gt;0,Z20/PLANEL_Pot_anual!Z20,0)</f>
        <v>0.27977247836197705</v>
      </c>
      <c r="AA45" s="53">
        <f>IF(PLANEL_Pot_anual!AA20&lt;&gt;0,AA20/PLANEL_Pot_anual!AA20,0)</f>
        <v>0.28039132888026996</v>
      </c>
      <c r="AB45" s="83">
        <f>IF(PLANEL_Pot_anual!AB20&lt;&gt;0,AB20/PLANEL_Pot_anual!AB20,0)</f>
        <v>0.28056566992442866</v>
      </c>
      <c r="AC45" s="53">
        <f>IF(PLANEL_Pot_anual!AC20&lt;&gt;0,AC20/PLANEL_Pot_anual!AC20,0)</f>
        <v>0.28056566992442866</v>
      </c>
      <c r="AD45" s="53">
        <f>IF(PLANEL_Pot_anual!AD20&lt;&gt;0,AD20/PLANEL_Pot_anual!AD20,0)</f>
        <v>0.28056566992442866</v>
      </c>
      <c r="AE45" s="53">
        <f>IF(PLANEL_Pot_anual!AE20&lt;&gt;0,AE20/PLANEL_Pot_anual!AE20,0)</f>
        <v>0.28056566992442866</v>
      </c>
      <c r="AF45" s="53">
        <f>IF(PLANEL_Pot_anual!AF20&lt;&gt;0,AF20/PLANEL_Pot_anual!AF20,0)</f>
        <v>0.28056566992442866</v>
      </c>
      <c r="AG45" s="53">
        <f>IF(PLANEL_Pot_anual!AG20&lt;&gt;0,AG20/PLANEL_Pot_anual!AG20,0)</f>
        <v>0.28056566992442866</v>
      </c>
      <c r="AH45" s="53">
        <f>IF(PLANEL_Pot_anual!AH20&lt;&gt;0,AH20/PLANEL_Pot_anual!AH20,0)</f>
        <v>0.28056566992442866</v>
      </c>
      <c r="AI45" s="53">
        <f>IF(PLANEL_Pot_anual!AI20&lt;&gt;0,AI20/PLANEL_Pot_anual!AI20,0)</f>
        <v>0.28056566992442866</v>
      </c>
      <c r="AJ45" s="53">
        <f>IF(PLANEL_Pot_anual!AJ20&lt;&gt;0,AJ20/PLANEL_Pot_anual!AJ20,0)</f>
        <v>0.28056566992442866</v>
      </c>
      <c r="AK45" s="53">
        <f>IF(PLANEL_Pot_anual!AK20&lt;&gt;0,AK20/PLANEL_Pot_anual!AK20,0)</f>
        <v>0.28056566992442866</v>
      </c>
      <c r="AL45" s="53">
        <f>IF(PLANEL_Pot_anual!AL20&lt;&gt;0,AL20/PLANEL_Pot_anual!AL20,0)</f>
        <v>0.28056566992442866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48.373434099979931</v>
      </c>
      <c r="E49" s="28">
        <f t="shared" si="1"/>
        <v>1198.3466530040023</v>
      </c>
      <c r="F49" s="28">
        <f t="shared" si="1"/>
        <v>1076.0674199000059</v>
      </c>
      <c r="G49" s="28">
        <f t="shared" si="1"/>
        <v>4998.8703236000147</v>
      </c>
      <c r="H49" s="28">
        <f t="shared" si="1"/>
        <v>3675.2666821999883</v>
      </c>
      <c r="I49" s="28">
        <f t="shared" si="1"/>
        <v>3771.640988500003</v>
      </c>
      <c r="J49" s="28">
        <f t="shared" si="1"/>
        <v>3296.4246771599865</v>
      </c>
      <c r="K49" s="28">
        <f t="shared" si="1"/>
        <v>3432.6880348000122</v>
      </c>
      <c r="L49" s="28">
        <f t="shared" si="1"/>
        <v>3469.8682363199914</v>
      </c>
      <c r="M49" s="28">
        <f t="shared" si="1"/>
        <v>3589.4177025600075</v>
      </c>
      <c r="N49" s="28">
        <f t="shared" si="1"/>
        <v>3088.6576195449888</v>
      </c>
      <c r="O49" s="28">
        <f t="shared" si="1"/>
        <v>2896.6791492150078</v>
      </c>
      <c r="P49" s="28">
        <f t="shared" si="1"/>
        <v>3006.9172209000099</v>
      </c>
      <c r="Q49" s="28">
        <f t="shared" si="1"/>
        <v>3094.0751646999997</v>
      </c>
      <c r="R49" s="28">
        <f t="shared" si="1"/>
        <v>3195.4520402199851</v>
      </c>
      <c r="S49" s="28">
        <f t="shared" si="1"/>
        <v>3350.4977024000254</v>
      </c>
      <c r="T49" s="28">
        <f t="shared" si="1"/>
        <v>3409.5287305799866</v>
      </c>
      <c r="U49" s="28">
        <f t="shared" si="1"/>
        <v>3409.1744359000004</v>
      </c>
      <c r="V49" s="28">
        <f t="shared" si="1"/>
        <v>3513.6255995999963</v>
      </c>
      <c r="W49" s="28">
        <f t="shared" si="1"/>
        <v>3634.8587205999938</v>
      </c>
      <c r="X49" s="28">
        <f t="shared" si="1"/>
        <v>3876.3361221999949</v>
      </c>
      <c r="Y49" s="28">
        <f t="shared" si="1"/>
        <v>3824.4611033999827</v>
      </c>
      <c r="Z49" s="28">
        <f t="shared" si="1"/>
        <v>3853.0993786000181</v>
      </c>
      <c r="AA49" s="28">
        <f t="shared" si="1"/>
        <v>3704.8510539999988</v>
      </c>
      <c r="AB49" s="76">
        <f t="shared" si="1"/>
        <v>3674.4385907200049</v>
      </c>
      <c r="AC49" s="28">
        <f t="shared" si="1"/>
        <v>3243.7172027800116</v>
      </c>
      <c r="AD49" s="28">
        <f t="shared" si="1"/>
        <v>3252.7149071999884</v>
      </c>
      <c r="AE49" s="28">
        <f t="shared" si="1"/>
        <v>3264.8143765999994</v>
      </c>
      <c r="AF49" s="28">
        <f t="shared" si="1"/>
        <v>3327.0939449999714</v>
      </c>
      <c r="AG49" s="28">
        <f t="shared" si="1"/>
        <v>3393.0467513000185</v>
      </c>
      <c r="AH49" s="28">
        <f t="shared" si="1"/>
        <v>3415.0611632999789</v>
      </c>
      <c r="AI49" s="28">
        <f t="shared" si="1"/>
        <v>3382.9266279400035</v>
      </c>
      <c r="AJ49" s="28">
        <f t="shared" si="1"/>
        <v>3710.8273786600039</v>
      </c>
      <c r="AK49" s="28">
        <f t="shared" si="1"/>
        <v>3565.7628019000113</v>
      </c>
      <c r="AL49" s="28">
        <f t="shared" si="1"/>
        <v>3524.6537971000071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15.22370624</v>
      </c>
      <c r="F6" s="265">
        <v>11.905873939999999</v>
      </c>
      <c r="G6" s="265">
        <v>10.177482319999999</v>
      </c>
      <c r="H6" s="265">
        <v>12.81025185</v>
      </c>
      <c r="I6" s="265">
        <v>10.060835340000001</v>
      </c>
      <c r="J6" s="265">
        <v>12.465238940000001</v>
      </c>
      <c r="K6" s="265">
        <v>55.77288282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143.1397121</v>
      </c>
      <c r="F11" s="265">
        <v>218.2872721</v>
      </c>
      <c r="G11" s="265">
        <v>227.30344669999999</v>
      </c>
      <c r="H11" s="265">
        <v>248.3964479</v>
      </c>
      <c r="I11" s="265">
        <v>211.52616130000001</v>
      </c>
      <c r="J11" s="265">
        <v>141.33889880000001</v>
      </c>
      <c r="K11" s="265">
        <v>170.65732929999999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158.36341834000001</v>
      </c>
      <c r="F15" s="265">
        <f t="shared" si="0"/>
        <v>230.19314603999999</v>
      </c>
      <c r="G15" s="265">
        <f t="shared" si="0"/>
        <v>237.48092901999999</v>
      </c>
      <c r="H15" s="265">
        <f t="shared" si="0"/>
        <v>261.20669974999998</v>
      </c>
      <c r="I15" s="265">
        <f t="shared" si="0"/>
        <v>221.58699664000002</v>
      </c>
      <c r="J15" s="265">
        <f>J6+J11</f>
        <v>153.80413774000002</v>
      </c>
      <c r="K15" s="265">
        <f t="shared" si="0"/>
        <v>226.43021211999999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55754.376331996005</v>
      </c>
      <c r="D19" s="1">
        <f>Planel_GerMed_Anual!H4+Planel_GerMed_Anual!H5+Planel_GerMed_Anual!H14+Planel_GerMed_Anual!H15+Planel_GerMed_Anual!H17+Planel_GerMed_Anual!H18+Planel_GerMed_Anual!H20+Planel_GerMed_Anual!H21</f>
        <v>68466.145711100005</v>
      </c>
      <c r="E19" s="1">
        <f>Planel_GerMed_Anual!M4+Planel_GerMed_Anual!M5+Planel_GerMed_Anual!M14+Planel_GerMed_Anual!M15+Planel_GerMed_Anual!M17+Planel_GerMed_Anual!M18+Planel_GerMed_Anual!M20+Planel_GerMed_Anual!M21</f>
        <v>84491.105664800009</v>
      </c>
      <c r="F19" s="1">
        <f>Planel_GerMed_Anual!R4+Planel_GerMed_Anual!R5+Planel_GerMed_Anual!R14+Planel_GerMed_Anual!R15+Planel_GerMed_Anual!R17+Planel_GerMed_Anual!R18+Planel_GerMed_Anual!R20+Planel_GerMed_Anual!R21</f>
        <v>99567.882200099993</v>
      </c>
      <c r="G19" s="1">
        <f>Planel_GerMed_Anual!W4+Planel_GerMed_Anual!W5+Planel_GerMed_Anual!W14+Planel_GerMed_Anual!W15+Planel_GerMed_Anual!W17+Planel_GerMed_Anual!W18+Planel_GerMed_Anual!W20+Planel_GerMed_Anual!W21</f>
        <v>114582.42534009999</v>
      </c>
      <c r="H19" s="1">
        <f>Planel_GerMed_Anual!AB4+Planel_GerMed_Anual!AB5+Planel_GerMed_Anual!AB14+Planel_GerMed_Anual!AB15+Planel_GerMed_Anual!AB17+Planel_GerMed_Anual!AB18+Planel_GerMed_Anual!AB20+Planel_GerMed_Anual!AB21</f>
        <v>131280.52730012001</v>
      </c>
      <c r="I19" s="1">
        <f>Planel_GerMed_Anual!AG4+Planel_GerMed_Anual!AG5+Planel_GerMed_Anual!AG14+Planel_GerMed_Anual!AG15+Planel_GerMed_Anual!AG17+Planel_GerMed_Anual!AG18+Planel_GerMed_Anual!AG20+Planel_GerMed_Anual!AG21</f>
        <v>147726.69402769997</v>
      </c>
      <c r="J19" s="1">
        <f>Planel_GerMed_Anual!AL4+Planel_GerMed_Anual!AL5+Planel_GerMed_Anual!AL14+Planel_GerMed_Anual!AL15+Planel_GerMed_Anual!AL17+Planel_GerMed_Anual!AL18+Planel_GerMed_Anual!AL20+Planel_GerMed_Anual!AL21</f>
        <v>155678.571814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16.69259885</v>
      </c>
      <c r="M39" s="265">
        <v>14.84222903</v>
      </c>
      <c r="N39" s="265">
        <v>15.07495078</v>
      </c>
      <c r="O39" s="265">
        <v>16.190506559999999</v>
      </c>
      <c r="P39" s="265">
        <v>13.318245989999999</v>
      </c>
      <c r="Q39" s="265">
        <v>12.91526605</v>
      </c>
      <c r="R39" s="265">
        <v>13.140939080000001</v>
      </c>
      <c r="S39" s="265">
        <v>12.59673903</v>
      </c>
      <c r="T39" s="265">
        <v>10.720951749999999</v>
      </c>
      <c r="U39" s="265">
        <v>10.15547377</v>
      </c>
      <c r="V39" s="265">
        <v>9.3525774909999999</v>
      </c>
      <c r="W39" s="265">
        <v>9.8225677569999998</v>
      </c>
      <c r="X39" s="265">
        <v>10.31791183</v>
      </c>
      <c r="Y39" s="265">
        <v>10.523777709999999</v>
      </c>
      <c r="Z39" s="265">
        <v>10.87057684</v>
      </c>
      <c r="AA39" s="265">
        <v>11.98052055</v>
      </c>
      <c r="AB39" s="265">
        <v>13.13203173</v>
      </c>
      <c r="AC39" s="265">
        <v>13.906623980000001</v>
      </c>
      <c r="AD39" s="265">
        <v>13.89501686</v>
      </c>
      <c r="AE39" s="265">
        <v>11.13706614</v>
      </c>
      <c r="AF39" s="265">
        <v>10.800823660000001</v>
      </c>
      <c r="AG39" s="265">
        <v>10.19604457</v>
      </c>
      <c r="AH39" s="265">
        <v>9.5123768000000002</v>
      </c>
      <c r="AI39" s="265">
        <v>9.9930773909999999</v>
      </c>
      <c r="AJ39" s="265">
        <v>9.8018542590000006</v>
      </c>
      <c r="AK39" s="265">
        <v>9.7649346399999999</v>
      </c>
      <c r="AL39" s="265">
        <v>10.2842708</v>
      </c>
      <c r="AM39" s="265">
        <v>11.35274152</v>
      </c>
      <c r="AN39" s="265">
        <v>14.103719310000001</v>
      </c>
      <c r="AO39" s="265">
        <v>16.820528450000001</v>
      </c>
      <c r="AP39" s="265">
        <v>57.202956729999997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29.57436496</v>
      </c>
      <c r="M43" s="265">
        <v>93.534332399999997</v>
      </c>
      <c r="N43" s="265">
        <v>121.4902313</v>
      </c>
      <c r="O43" s="265">
        <v>185.5603213</v>
      </c>
      <c r="P43" s="265">
        <v>285.53931069999999</v>
      </c>
      <c r="Q43" s="265">
        <v>158.99613529999999</v>
      </c>
      <c r="R43" s="265">
        <v>262.1654006</v>
      </c>
      <c r="S43" s="265">
        <v>160.49334450000001</v>
      </c>
      <c r="T43" s="265">
        <v>294.20550250000002</v>
      </c>
      <c r="U43" s="265">
        <v>215.57597749999999</v>
      </c>
      <c r="V43" s="265">
        <v>322.01124069999997</v>
      </c>
      <c r="W43" s="265">
        <v>177.52080169999999</v>
      </c>
      <c r="X43" s="265">
        <v>207.75134869999999</v>
      </c>
      <c r="Y43" s="265">
        <v>221.64336220000001</v>
      </c>
      <c r="Z43" s="265">
        <v>207.59048000000001</v>
      </c>
      <c r="AA43" s="265">
        <v>172.73776770000001</v>
      </c>
      <c r="AB43" s="265">
        <v>232.27315770000001</v>
      </c>
      <c r="AC43" s="265">
        <v>186.04041330000001</v>
      </c>
      <c r="AD43" s="265">
        <v>358.18222020000002</v>
      </c>
      <c r="AE43" s="265">
        <v>292.74868040000001</v>
      </c>
      <c r="AF43" s="265">
        <v>239.94557219999999</v>
      </c>
      <c r="AG43" s="265">
        <v>217.3539596</v>
      </c>
      <c r="AH43" s="265">
        <v>226.73639850000001</v>
      </c>
      <c r="AI43" s="265">
        <v>167.8744902</v>
      </c>
      <c r="AJ43" s="265">
        <v>205.72038599999999</v>
      </c>
      <c r="AK43" s="265">
        <v>217.89504909999999</v>
      </c>
      <c r="AL43" s="265">
        <v>175.47508970000001</v>
      </c>
      <c r="AM43" s="265">
        <v>161.48731040000001</v>
      </c>
      <c r="AN43" s="265">
        <v>80.38666499</v>
      </c>
      <c r="AO43" s="265">
        <v>71.450379749999996</v>
      </c>
      <c r="AP43" s="265">
        <v>181.0001977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46.26696381</v>
      </c>
      <c r="M47" s="265">
        <f t="shared" si="2"/>
        <v>108.37656143</v>
      </c>
      <c r="N47" s="265">
        <f t="shared" si="2"/>
        <v>136.56518208</v>
      </c>
      <c r="O47" s="265">
        <f t="shared" si="2"/>
        <v>201.75082785999999</v>
      </c>
      <c r="P47" s="265">
        <f t="shared" si="2"/>
        <v>298.85755668999997</v>
      </c>
      <c r="Q47" s="265">
        <f t="shared" si="2"/>
        <v>171.91140135000001</v>
      </c>
      <c r="R47" s="265">
        <f t="shared" si="2"/>
        <v>275.30633968000001</v>
      </c>
      <c r="S47" s="265">
        <f t="shared" si="2"/>
        <v>173.09008353000002</v>
      </c>
      <c r="T47" s="265">
        <f t="shared" si="2"/>
        <v>304.92645425000001</v>
      </c>
      <c r="U47" s="265">
        <f t="shared" si="2"/>
        <v>225.73145126999998</v>
      </c>
      <c r="V47" s="265">
        <f t="shared" si="2"/>
        <v>331.36381819099995</v>
      </c>
      <c r="W47" s="265">
        <f t="shared" si="2"/>
        <v>187.34336945699999</v>
      </c>
      <c r="X47" s="265">
        <f t="shared" si="2"/>
        <v>218.06926053000001</v>
      </c>
      <c r="Y47" s="265">
        <f t="shared" si="2"/>
        <v>232.16713991</v>
      </c>
      <c r="Z47" s="265">
        <f t="shared" si="2"/>
        <v>218.46105684000003</v>
      </c>
      <c r="AA47" s="265">
        <f t="shared" si="2"/>
        <v>184.71828825</v>
      </c>
      <c r="AB47" s="265">
        <f t="shared" si="2"/>
        <v>245.40518943000001</v>
      </c>
      <c r="AC47" s="265">
        <f t="shared" si="2"/>
        <v>199.94703728000002</v>
      </c>
      <c r="AD47" s="265">
        <f t="shared" si="2"/>
        <v>372.07723706000002</v>
      </c>
      <c r="AE47" s="265">
        <f t="shared" si="2"/>
        <v>303.88574654000001</v>
      </c>
      <c r="AF47" s="265">
        <f t="shared" si="2"/>
        <v>250.74639585999998</v>
      </c>
      <c r="AG47" s="265">
        <f t="shared" si="2"/>
        <v>227.55000416999999</v>
      </c>
      <c r="AH47" s="265">
        <f t="shared" si="2"/>
        <v>236.24877530000001</v>
      </c>
      <c r="AI47" s="265">
        <f t="shared" si="2"/>
        <v>177.86756759100001</v>
      </c>
      <c r="AJ47" s="265">
        <f t="shared" si="2"/>
        <v>215.522240259</v>
      </c>
      <c r="AK47" s="265">
        <f t="shared" si="2"/>
        <v>227.65998374</v>
      </c>
      <c r="AL47" s="265">
        <f t="shared" si="2"/>
        <v>185.75936050000001</v>
      </c>
      <c r="AM47" s="265">
        <f t="shared" si="2"/>
        <v>172.84005192000001</v>
      </c>
      <c r="AN47" s="265">
        <f t="shared" si="2"/>
        <v>94.490384300000002</v>
      </c>
      <c r="AO47" s="265">
        <f t="shared" si="2"/>
        <v>88.270908199999994</v>
      </c>
      <c r="AP47" s="265">
        <f>AVERAGE(C47:AO47)</f>
        <v>210.35697019910256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517.68450350000001</v>
      </c>
      <c r="AS6" s="33">
        <v>5295.8281500000003</v>
      </c>
      <c r="AT6" s="33">
        <v>7246.8117499999998</v>
      </c>
      <c r="AU6" s="33">
        <v>4618.0626410000004</v>
      </c>
      <c r="AV6" s="33">
        <v>717.50833239999997</v>
      </c>
      <c r="AW6" s="33">
        <v>7339.9933719999999</v>
      </c>
      <c r="AX6" s="33">
        <v>10044.047640000001</v>
      </c>
      <c r="AY6" s="33">
        <v>6400.6135059999997</v>
      </c>
      <c r="AZ6" s="33">
        <v>489.23594969999999</v>
      </c>
      <c r="BA6" s="33">
        <v>5004.8040789999995</v>
      </c>
      <c r="BB6" s="33">
        <v>6848.5743830000001</v>
      </c>
      <c r="BC6" s="33">
        <v>4364.2841289999997</v>
      </c>
      <c r="BD6" s="33">
        <v>499.23058589999999</v>
      </c>
      <c r="BE6" s="33">
        <v>5107.0475779999997</v>
      </c>
      <c r="BF6" s="33">
        <v>6988.4843979999996</v>
      </c>
      <c r="BG6" s="33">
        <v>4453.4424010000002</v>
      </c>
      <c r="BH6" s="33">
        <v>513.73892860000001</v>
      </c>
      <c r="BI6" s="33">
        <v>5255.4655620000003</v>
      </c>
      <c r="BJ6" s="33">
        <v>7191.579581</v>
      </c>
      <c r="BK6" s="33">
        <v>4582.8656979999996</v>
      </c>
      <c r="BL6" s="33">
        <v>524.58644370000002</v>
      </c>
      <c r="BM6" s="33">
        <v>5366.4338740000003</v>
      </c>
      <c r="BN6" s="33">
        <v>7343.4286300000003</v>
      </c>
      <c r="BO6" s="33">
        <v>4679.6321719999996</v>
      </c>
      <c r="BP6" s="33">
        <v>542.7556141</v>
      </c>
      <c r="BQ6" s="33">
        <v>5552.301528</v>
      </c>
      <c r="BR6" s="33">
        <v>7597.7699460000003</v>
      </c>
      <c r="BS6" s="33">
        <v>4841.7122939999999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571.77229969999996</v>
      </c>
      <c r="BY6" s="33">
        <v>5849.1374949999999</v>
      </c>
      <c r="BZ6" s="33">
        <v>8003.9603120000002</v>
      </c>
      <c r="CA6" s="33">
        <v>5100.5588900000002</v>
      </c>
      <c r="CB6" s="33">
        <v>473.47287080000001</v>
      </c>
      <c r="CC6" s="33">
        <v>4843.5503490000001</v>
      </c>
      <c r="CD6" s="33">
        <v>6627.9147640000001</v>
      </c>
      <c r="CE6" s="33">
        <v>4223.6678169999996</v>
      </c>
      <c r="CF6" s="33">
        <v>485.00789889999999</v>
      </c>
      <c r="CG6" s="33">
        <v>4961.5518069999998</v>
      </c>
      <c r="CH6" s="33">
        <v>6789.3879710000001</v>
      </c>
      <c r="CI6" s="33">
        <v>4326.5673269999998</v>
      </c>
      <c r="CJ6" s="33">
        <v>495.03835809999998</v>
      </c>
      <c r="CK6" s="33">
        <v>5064.161771</v>
      </c>
      <c r="CL6" s="33">
        <v>6929.7994559999997</v>
      </c>
      <c r="CM6" s="33">
        <v>4416.0451629999998</v>
      </c>
      <c r="CN6" s="33">
        <v>506.10768630000001</v>
      </c>
      <c r="CO6" s="33">
        <v>5177.3991960000003</v>
      </c>
      <c r="CP6" s="33">
        <v>7084.7535580000003</v>
      </c>
      <c r="CQ6" s="33">
        <v>4514.7903459999998</v>
      </c>
      <c r="CR6" s="33">
        <v>515.81573790000004</v>
      </c>
      <c r="CS6" s="33">
        <v>5276.7109819999996</v>
      </c>
      <c r="CT6" s="33">
        <v>7220.6518159999996</v>
      </c>
      <c r="CU6" s="33">
        <v>4601.392108</v>
      </c>
      <c r="CV6" s="33">
        <v>489.91628550000001</v>
      </c>
      <c r="CW6" s="33">
        <v>5011.7638029999998</v>
      </c>
      <c r="CX6" s="33">
        <v>6858.0980710000003</v>
      </c>
      <c r="CY6" s="33">
        <v>4370.3531400000002</v>
      </c>
      <c r="CZ6" s="33">
        <v>493.0328925</v>
      </c>
      <c r="DA6" s="33">
        <v>5043.6461849999996</v>
      </c>
      <c r="DB6" s="33">
        <v>6901.7259249999997</v>
      </c>
      <c r="DC6" s="33">
        <v>4398.1551820000004</v>
      </c>
      <c r="DD6" s="33">
        <v>497.22419150000002</v>
      </c>
      <c r="DE6" s="33">
        <v>5086.5224909999997</v>
      </c>
      <c r="DF6" s="33">
        <v>6960.3978669999997</v>
      </c>
      <c r="DG6" s="33">
        <v>4435.5441350000001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506.00084329999999</v>
      </c>
      <c r="DM6" s="33">
        <v>5176.3062090000003</v>
      </c>
      <c r="DN6" s="33">
        <v>7083.2579150000001</v>
      </c>
      <c r="DO6" s="33">
        <v>4513.8372410000002</v>
      </c>
      <c r="DP6" s="33">
        <v>509.43985789999999</v>
      </c>
      <c r="DQ6" s="33">
        <v>5211.4867679999998</v>
      </c>
      <c r="DR6" s="33">
        <v>7131.3989959999999</v>
      </c>
      <c r="DS6" s="33">
        <v>4544.5153559999999</v>
      </c>
      <c r="DT6" s="33">
        <v>514.24014910000005</v>
      </c>
      <c r="DU6" s="33">
        <v>5260.5929649999998</v>
      </c>
      <c r="DV6" s="33">
        <v>7198.5959199999998</v>
      </c>
      <c r="DW6" s="33">
        <v>4587.3368920000003</v>
      </c>
      <c r="DX6" s="33">
        <v>518.25233279999998</v>
      </c>
      <c r="DY6" s="33">
        <v>5301.6369510000004</v>
      </c>
      <c r="DZ6" s="33">
        <v>7254.7605139999996</v>
      </c>
      <c r="EA6" s="33">
        <v>4623.1280260000003</v>
      </c>
      <c r="EB6" s="33">
        <v>522.83768550000002</v>
      </c>
      <c r="EC6" s="33">
        <v>5348.544363</v>
      </c>
      <c r="ED6" s="33">
        <v>7318.9486209999995</v>
      </c>
      <c r="EE6" s="33">
        <v>4664.0321789999998</v>
      </c>
      <c r="EF6" s="33">
        <v>524.98706960000004</v>
      </c>
      <c r="EG6" s="33">
        <v>5370.5322120000001</v>
      </c>
      <c r="EH6" s="33">
        <v>7349.0367969999998</v>
      </c>
      <c r="EI6" s="33">
        <v>4683.2060009999996</v>
      </c>
      <c r="EJ6" s="33">
        <v>528.35443810000004</v>
      </c>
      <c r="EK6" s="33">
        <v>5404.9798430000001</v>
      </c>
      <c r="EL6" s="33">
        <v>7396.1749380000001</v>
      </c>
      <c r="EM6" s="33">
        <v>4713.2449889999998</v>
      </c>
      <c r="EN6" s="33">
        <v>531.04116820000002</v>
      </c>
      <c r="EO6" s="33">
        <v>5432.4646549999998</v>
      </c>
      <c r="EP6" s="33">
        <v>7433.7851570000003</v>
      </c>
      <c r="EQ6" s="33">
        <v>4737.2122660000005</v>
      </c>
      <c r="ER6" s="33">
        <v>534.12195210000004</v>
      </c>
      <c r="ES6" s="33">
        <v>5463.9805720000004</v>
      </c>
      <c r="ET6" s="33">
        <v>7476.9115410000004</v>
      </c>
      <c r="EU6" s="33">
        <v>4764.6947440000004</v>
      </c>
      <c r="EV6" s="33">
        <v>538.88642019999998</v>
      </c>
      <c r="EW6" s="33">
        <v>5512.7203049999998</v>
      </c>
      <c r="EX6" s="33">
        <v>7543.6069960000004</v>
      </c>
      <c r="EY6" s="33">
        <v>4807.1967160000004</v>
      </c>
      <c r="EZ6" s="33">
        <v>538.88642019999998</v>
      </c>
      <c r="FA6" s="33">
        <v>5512.7203049999998</v>
      </c>
      <c r="FB6" s="33">
        <v>7543.6069960000004</v>
      </c>
      <c r="FC6" s="33">
        <v>4807.1967160000004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615.60441500000002</v>
      </c>
      <c r="AS17" s="33">
        <v>6297.5328950000003</v>
      </c>
      <c r="AT17" s="33">
        <v>8617.5446209999991</v>
      </c>
      <c r="AU17" s="33">
        <v>5491.5681880000002</v>
      </c>
      <c r="AV17" s="33">
        <v>815.42824399999995</v>
      </c>
      <c r="AW17" s="33">
        <v>8341.6981180000002</v>
      </c>
      <c r="AX17" s="33">
        <v>11414.780510000001</v>
      </c>
      <c r="AY17" s="33">
        <v>7274.1190530000003</v>
      </c>
      <c r="AZ17" s="33">
        <v>531.83389880000004</v>
      </c>
      <c r="BA17" s="33">
        <v>5440.5741589999998</v>
      </c>
      <c r="BB17" s="33">
        <v>7444.8822039999995</v>
      </c>
      <c r="BC17" s="33">
        <v>4744.2839080000003</v>
      </c>
      <c r="BD17" s="33">
        <v>541.82853490000002</v>
      </c>
      <c r="BE17" s="33">
        <v>5542.8176590000003</v>
      </c>
      <c r="BF17" s="33">
        <v>7584.7922189999999</v>
      </c>
      <c r="BG17" s="33">
        <v>4833.44218</v>
      </c>
      <c r="BH17" s="33">
        <v>556.33687769999995</v>
      </c>
      <c r="BI17" s="33">
        <v>5691.2356419999996</v>
      </c>
      <c r="BJ17" s="33">
        <v>7787.887401</v>
      </c>
      <c r="BK17" s="33">
        <v>4962.8654779999997</v>
      </c>
      <c r="BL17" s="33">
        <v>567.18439269999999</v>
      </c>
      <c r="BM17" s="33">
        <v>5802.2039539999996</v>
      </c>
      <c r="BN17" s="33">
        <v>7939.7364500000003</v>
      </c>
      <c r="BO17" s="33">
        <v>5059.6319519999997</v>
      </c>
      <c r="BP17" s="33">
        <v>585.35356320000005</v>
      </c>
      <c r="BQ17" s="33">
        <v>5988.0716089999996</v>
      </c>
      <c r="BR17" s="33">
        <v>8194.0777670000007</v>
      </c>
      <c r="BS17" s="33">
        <v>5221.712074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614.37024880000001</v>
      </c>
      <c r="BY17" s="33">
        <v>6284.9075759999996</v>
      </c>
      <c r="BZ17" s="33">
        <v>8600.2681319999992</v>
      </c>
      <c r="CA17" s="33">
        <v>5480.5586700000003</v>
      </c>
      <c r="CB17" s="33">
        <v>488.60288559999998</v>
      </c>
      <c r="CC17" s="33">
        <v>4998.3279359999997</v>
      </c>
      <c r="CD17" s="33">
        <v>6839.7124290000002</v>
      </c>
      <c r="CE17" s="33">
        <v>4358.63681</v>
      </c>
      <c r="CF17" s="33">
        <v>500.13791370000001</v>
      </c>
      <c r="CG17" s="33">
        <v>5116.3293949999997</v>
      </c>
      <c r="CH17" s="33">
        <v>7001.1856360000002</v>
      </c>
      <c r="CI17" s="33">
        <v>4461.5363200000002</v>
      </c>
      <c r="CJ17" s="33">
        <v>510.16837290000001</v>
      </c>
      <c r="CK17" s="33">
        <v>5218.9393579999996</v>
      </c>
      <c r="CL17" s="33">
        <v>7141.5971209999998</v>
      </c>
      <c r="CM17" s="33">
        <v>4551.0141560000002</v>
      </c>
      <c r="CN17" s="33">
        <v>521.23770109999998</v>
      </c>
      <c r="CO17" s="33">
        <v>5332.1767829999999</v>
      </c>
      <c r="CP17" s="33">
        <v>7296.5512230000004</v>
      </c>
      <c r="CQ17" s="33">
        <v>4649.7593390000002</v>
      </c>
      <c r="CR17" s="33">
        <v>530.94575269999996</v>
      </c>
      <c r="CS17" s="33">
        <v>5431.4885690000001</v>
      </c>
      <c r="CT17" s="33">
        <v>7432.4494809999997</v>
      </c>
      <c r="CU17" s="33">
        <v>4736.3611010000004</v>
      </c>
      <c r="CV17" s="33">
        <v>489.91628550000001</v>
      </c>
      <c r="CW17" s="33">
        <v>5011.7638029999998</v>
      </c>
      <c r="CX17" s="33">
        <v>6858.0980710000003</v>
      </c>
      <c r="CY17" s="33">
        <v>4370.3531400000002</v>
      </c>
      <c r="CZ17" s="33">
        <v>493.0328925</v>
      </c>
      <c r="DA17" s="33">
        <v>5043.6461849999996</v>
      </c>
      <c r="DB17" s="33">
        <v>6901.7259249999997</v>
      </c>
      <c r="DC17" s="33">
        <v>4398.1551820000004</v>
      </c>
      <c r="DD17" s="33">
        <v>497.22419150000002</v>
      </c>
      <c r="DE17" s="33">
        <v>5086.5224909999997</v>
      </c>
      <c r="DF17" s="33">
        <v>6960.3978669999997</v>
      </c>
      <c r="DG17" s="33">
        <v>4435.5441350000001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506.00084329999999</v>
      </c>
      <c r="DM17" s="33">
        <v>5176.3062090000003</v>
      </c>
      <c r="DN17" s="33">
        <v>7083.2579150000001</v>
      </c>
      <c r="DO17" s="33">
        <v>4513.8372410000002</v>
      </c>
      <c r="DP17" s="33">
        <v>509.43985789999999</v>
      </c>
      <c r="DQ17" s="33">
        <v>5211.4867679999998</v>
      </c>
      <c r="DR17" s="33">
        <v>7131.3989959999999</v>
      </c>
      <c r="DS17" s="33">
        <v>4544.5153559999999</v>
      </c>
      <c r="DT17" s="33">
        <v>514.24014910000005</v>
      </c>
      <c r="DU17" s="33">
        <v>5260.5929649999998</v>
      </c>
      <c r="DV17" s="33">
        <v>7198.5959199999998</v>
      </c>
      <c r="DW17" s="33">
        <v>4587.3368920000003</v>
      </c>
      <c r="DX17" s="33">
        <v>518.25233279999998</v>
      </c>
      <c r="DY17" s="33">
        <v>5301.6369510000004</v>
      </c>
      <c r="DZ17" s="33">
        <v>7254.7605139999996</v>
      </c>
      <c r="EA17" s="33">
        <v>4623.1280260000003</v>
      </c>
      <c r="EB17" s="33">
        <v>522.83768550000002</v>
      </c>
      <c r="EC17" s="33">
        <v>5348.544363</v>
      </c>
      <c r="ED17" s="33">
        <v>7318.9486209999995</v>
      </c>
      <c r="EE17" s="33">
        <v>4664.0321789999998</v>
      </c>
      <c r="EF17" s="33">
        <v>524.98706960000004</v>
      </c>
      <c r="EG17" s="33">
        <v>5370.5322120000001</v>
      </c>
      <c r="EH17" s="33">
        <v>7349.0367969999998</v>
      </c>
      <c r="EI17" s="33">
        <v>4683.2060009999996</v>
      </c>
      <c r="EJ17" s="33">
        <v>528.35443810000004</v>
      </c>
      <c r="EK17" s="33">
        <v>5404.9798430000001</v>
      </c>
      <c r="EL17" s="33">
        <v>7396.1749380000001</v>
      </c>
      <c r="EM17" s="33">
        <v>4713.2449889999998</v>
      </c>
      <c r="EN17" s="33">
        <v>531.04116820000002</v>
      </c>
      <c r="EO17" s="33">
        <v>5432.4646549999998</v>
      </c>
      <c r="EP17" s="33">
        <v>7433.7851570000003</v>
      </c>
      <c r="EQ17" s="33">
        <v>4737.2122660000005</v>
      </c>
      <c r="ER17" s="33">
        <v>534.12195210000004</v>
      </c>
      <c r="ES17" s="33">
        <v>5463.9805720000004</v>
      </c>
      <c r="ET17" s="33">
        <v>7476.9115410000004</v>
      </c>
      <c r="EU17" s="33">
        <v>4764.6947440000004</v>
      </c>
      <c r="EV17" s="33">
        <v>538.88642019999998</v>
      </c>
      <c r="EW17" s="33">
        <v>5512.7203049999998</v>
      </c>
      <c r="EX17" s="33">
        <v>7543.6069960000004</v>
      </c>
      <c r="EY17" s="33">
        <v>4807.1967160000004</v>
      </c>
      <c r="EZ17" s="33">
        <v>538.88642019999998</v>
      </c>
      <c r="FA17" s="33">
        <v>5512.7203049999998</v>
      </c>
      <c r="FB17" s="33">
        <v>7543.6069960000004</v>
      </c>
      <c r="FC17" s="33">
        <v>4807.1967160000004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B32" s="33">
        <v>805.26854600000001</v>
      </c>
      <c r="BC32" s="33">
        <v>928.64131359999999</v>
      </c>
      <c r="BF32" s="33">
        <v>928.64131359999999</v>
      </c>
      <c r="BG32" s="33">
        <v>928.64131359999999</v>
      </c>
      <c r="BJ32" s="33">
        <v>928.64131359999999</v>
      </c>
      <c r="BK32" s="33">
        <v>928.64131359999999</v>
      </c>
      <c r="BL32" s="33">
        <v>587.76868960000002</v>
      </c>
      <c r="BN32" s="33">
        <v>928.64131359999999</v>
      </c>
      <c r="BO32" s="33">
        <v>928.64131359999999</v>
      </c>
      <c r="BR32" s="33">
        <v>928.64131359999999</v>
      </c>
      <c r="BS32" s="33">
        <v>928.64131359999999</v>
      </c>
      <c r="BV32" s="33">
        <v>928.64131359999999</v>
      </c>
      <c r="BW32" s="33">
        <v>928.64131359999999</v>
      </c>
      <c r="BZ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B33" s="33">
        <v>312.73459939999998</v>
      </c>
      <c r="BC33" s="33">
        <v>312.73459939999998</v>
      </c>
      <c r="BF33" s="33">
        <v>312.73459939999998</v>
      </c>
      <c r="BG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1118.0031449999999</v>
      </c>
      <c r="BC41" s="33">
        <v>1241.3759130000001</v>
      </c>
      <c r="BD41" s="33">
        <v>0</v>
      </c>
      <c r="BE41" s="33">
        <v>0</v>
      </c>
      <c r="BF41" s="33">
        <v>1241.3759130000001</v>
      </c>
      <c r="BG41" s="33">
        <v>1241.3759130000001</v>
      </c>
      <c r="BH41" s="33">
        <v>0</v>
      </c>
      <c r="BI41" s="33">
        <v>0</v>
      </c>
      <c r="BJ41" s="33">
        <v>1241.3759130000001</v>
      </c>
      <c r="BK41" s="33">
        <v>1241.3759130000001</v>
      </c>
      <c r="BL41" s="33">
        <v>900.503289</v>
      </c>
      <c r="BM41" s="33">
        <v>0</v>
      </c>
      <c r="BN41" s="33">
        <v>1241.3759130000001</v>
      </c>
      <c r="BO41" s="33">
        <v>1241.3759130000001</v>
      </c>
      <c r="BP41" s="33">
        <v>0</v>
      </c>
      <c r="BQ41" s="33">
        <v>0</v>
      </c>
      <c r="BR41" s="33">
        <v>1241.3759130000001</v>
      </c>
      <c r="BS41" s="33">
        <v>1241.3759130000001</v>
      </c>
      <c r="BT41" s="33">
        <v>0</v>
      </c>
      <c r="BU41" s="33">
        <v>0</v>
      </c>
      <c r="BV41" s="33">
        <v>1241.3759130000001</v>
      </c>
      <c r="BW41" s="33">
        <v>1241.3759130000001</v>
      </c>
      <c r="BX41" s="33">
        <v>0</v>
      </c>
      <c r="BY41" s="33">
        <v>0</v>
      </c>
      <c r="BZ41" s="33">
        <v>1241.3759130000001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1141.580119</v>
      </c>
      <c r="AY55" s="33">
        <v>1363.609177</v>
      </c>
      <c r="AZ55" s="33">
        <v>953.63414739999996</v>
      </c>
      <c r="BA55" s="33">
        <v>953.63414739999996</v>
      </c>
      <c r="BB55" s="33">
        <v>1141.59449</v>
      </c>
      <c r="BC55" s="33">
        <v>1360.900292</v>
      </c>
      <c r="BD55" s="33">
        <v>1107.4403830000001</v>
      </c>
      <c r="BE55" s="33">
        <v>953.63414739999996</v>
      </c>
      <c r="BF55" s="33">
        <v>1298.861742</v>
      </c>
      <c r="BG55" s="33">
        <v>1360.900292</v>
      </c>
      <c r="BH55" s="33">
        <v>1141.580119</v>
      </c>
      <c r="BI55" s="33">
        <v>953.63414739999996</v>
      </c>
      <c r="BJ55" s="33">
        <v>1298.861742</v>
      </c>
      <c r="BK55" s="33">
        <v>1360.900292</v>
      </c>
      <c r="BL55" s="33">
        <v>1141.580119</v>
      </c>
      <c r="BM55" s="33">
        <v>953.63414739999996</v>
      </c>
      <c r="BN55" s="33">
        <v>1141.59449</v>
      </c>
      <c r="BO55" s="33">
        <v>1298.861742</v>
      </c>
      <c r="BP55" s="33">
        <v>1141.580119</v>
      </c>
      <c r="BQ55" s="33">
        <v>953.63414739999996</v>
      </c>
      <c r="BR55" s="33">
        <v>1298.861742</v>
      </c>
      <c r="BS55" s="33">
        <v>1298.861742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290.71279010000001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1141.580119</v>
      </c>
      <c r="AY65" s="33">
        <v>1363.609177</v>
      </c>
      <c r="AZ65" s="33">
        <v>953.63414739999996</v>
      </c>
      <c r="BA65" s="33">
        <v>953.63414739999996</v>
      </c>
      <c r="BB65" s="33">
        <v>1141.59449</v>
      </c>
      <c r="BC65" s="33">
        <v>1360.900292</v>
      </c>
      <c r="BD65" s="33">
        <v>1107.4403830000001</v>
      </c>
      <c r="BE65" s="33">
        <v>953.63414739999996</v>
      </c>
      <c r="BF65" s="33">
        <v>1298.861742</v>
      </c>
      <c r="BG65" s="33">
        <v>1360.900292</v>
      </c>
      <c r="BH65" s="33">
        <v>1141.580119</v>
      </c>
      <c r="BI65" s="33">
        <v>953.63414739999996</v>
      </c>
      <c r="BJ65" s="33">
        <v>1298.861742</v>
      </c>
      <c r="BK65" s="33">
        <v>1360.900292</v>
      </c>
      <c r="BL65" s="33">
        <v>1141.580119</v>
      </c>
      <c r="BM65" s="33">
        <v>953.63414739999996</v>
      </c>
      <c r="BN65" s="33">
        <v>1141.59449</v>
      </c>
      <c r="BO65" s="33">
        <v>1298.861742</v>
      </c>
      <c r="BP65" s="33">
        <v>1141.580119</v>
      </c>
      <c r="BQ65" s="33">
        <v>953.63414739999996</v>
      </c>
      <c r="BR65" s="33">
        <v>1298.861742</v>
      </c>
      <c r="BS65" s="33">
        <v>1298.861742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290.71279010000001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3038.2501149999998</v>
      </c>
      <c r="AV102" s="33">
        <v>1779.034296</v>
      </c>
      <c r="AW102" s="33">
        <v>1779.034296</v>
      </c>
      <c r="AX102" s="33">
        <v>1779.034296</v>
      </c>
      <c r="AY102" s="33">
        <v>3709.4056209999999</v>
      </c>
      <c r="AZ102" s="33">
        <v>1628.0187020000001</v>
      </c>
      <c r="BA102" s="33">
        <v>1628.0187020000001</v>
      </c>
      <c r="BB102" s="33">
        <v>1872.1219880000001</v>
      </c>
      <c r="BC102" s="33">
        <v>3407.3744339999998</v>
      </c>
      <c r="BD102" s="33">
        <v>424.29184889999999</v>
      </c>
      <c r="BE102" s="33">
        <v>424.29184889999999</v>
      </c>
      <c r="BF102" s="33">
        <v>858.32018100000005</v>
      </c>
      <c r="BG102" s="33">
        <v>1546.4034079999999</v>
      </c>
      <c r="BH102" s="33">
        <v>325.8410164</v>
      </c>
      <c r="BI102" s="33">
        <v>325.8410164</v>
      </c>
      <c r="BJ102" s="33">
        <v>569.93430249999994</v>
      </c>
      <c r="BK102" s="33">
        <v>1349.501743</v>
      </c>
      <c r="BL102" s="33">
        <v>441.93448599999999</v>
      </c>
      <c r="BM102" s="33">
        <v>325.8410164</v>
      </c>
      <c r="BN102" s="33">
        <v>569.93430249999994</v>
      </c>
      <c r="BO102" s="33">
        <v>1349.501743</v>
      </c>
      <c r="BP102" s="33">
        <v>325.8410164</v>
      </c>
      <c r="BQ102" s="33">
        <v>325.8410164</v>
      </c>
      <c r="BR102" s="33">
        <v>866.05883429999994</v>
      </c>
      <c r="BS102" s="33">
        <v>1349.501743</v>
      </c>
      <c r="BT102" s="33">
        <v>325.8410164</v>
      </c>
      <c r="BU102" s="33">
        <v>325.8410164</v>
      </c>
      <c r="BV102" s="33">
        <v>569.93430249999994</v>
      </c>
      <c r="BW102" s="33">
        <v>1349.501743</v>
      </c>
      <c r="BX102" s="33">
        <v>325.8410164</v>
      </c>
      <c r="BY102" s="33">
        <v>325.8410164</v>
      </c>
      <c r="BZ102" s="33">
        <v>569.93430249999994</v>
      </c>
      <c r="CA102" s="33">
        <v>1349.501743</v>
      </c>
      <c r="CB102" s="33">
        <v>244.0932861</v>
      </c>
      <c r="CC102" s="33">
        <v>244.0932861</v>
      </c>
      <c r="CD102" s="33">
        <v>331.03102130000002</v>
      </c>
      <c r="CE102" s="33">
        <v>1267.754013</v>
      </c>
      <c r="CF102" s="33">
        <v>244.0932861</v>
      </c>
      <c r="CG102" s="33">
        <v>244.0932861</v>
      </c>
      <c r="CH102" s="33">
        <v>244.0932861</v>
      </c>
      <c r="CI102" s="33">
        <v>1267.754013</v>
      </c>
      <c r="CJ102" s="33">
        <v>244.0932861</v>
      </c>
      <c r="CK102" s="33">
        <v>244.0932861</v>
      </c>
      <c r="CL102" s="33">
        <v>244.0932861</v>
      </c>
      <c r="CM102" s="33">
        <v>1267.754013</v>
      </c>
      <c r="CQ102" s="33">
        <v>779.56744060000005</v>
      </c>
      <c r="CU102" s="33">
        <v>615.74006180000003</v>
      </c>
      <c r="CY102" s="33">
        <v>779.56744060000005</v>
      </c>
      <c r="DC102" s="33">
        <v>779.56744060000005</v>
      </c>
      <c r="DG102" s="33">
        <v>178.88049430000001</v>
      </c>
      <c r="DK102" s="33">
        <v>779.56744060000005</v>
      </c>
      <c r="DO102" s="33">
        <v>779.56744060000005</v>
      </c>
      <c r="EU102" s="33">
        <v>296.15891169999998</v>
      </c>
      <c r="EY102" s="33">
        <v>779.56744060000005</v>
      </c>
      <c r="FC102" s="33">
        <v>779.56744060000005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681.54748329999995</v>
      </c>
      <c r="BC103" s="33">
        <v>2093.3551790000001</v>
      </c>
      <c r="BG103" s="33">
        <v>3468.0002519999998</v>
      </c>
      <c r="BK103" s="33">
        <v>3538.4342889999998</v>
      </c>
      <c r="BO103" s="33">
        <v>4179.7744949999997</v>
      </c>
      <c r="BS103" s="33">
        <v>4790.0907479999996</v>
      </c>
      <c r="BW103" s="33">
        <v>4805.0222949999998</v>
      </c>
      <c r="CA103" s="33">
        <v>4805.0222949999998</v>
      </c>
      <c r="CE103" s="33">
        <v>4805.0222949999998</v>
      </c>
      <c r="CI103" s="33">
        <v>3651.0183649999999</v>
      </c>
      <c r="CM103" s="33">
        <v>4805.0222949999998</v>
      </c>
      <c r="CQ103" s="33">
        <v>4766.7864499999996</v>
      </c>
      <c r="CU103" s="33">
        <v>4706.181509</v>
      </c>
      <c r="CY103" s="33">
        <v>4379.8763170000002</v>
      </c>
      <c r="CZ103" s="33">
        <v>74.357968720000002</v>
      </c>
      <c r="DC103" s="33">
        <v>4805.0222949999998</v>
      </c>
      <c r="DD103" s="33">
        <v>869.09202249999998</v>
      </c>
      <c r="DG103" s="33">
        <v>4805.0222949999998</v>
      </c>
      <c r="DH103" s="33">
        <v>1505.3206600000001</v>
      </c>
      <c r="DK103" s="33">
        <v>4805.0222949999998</v>
      </c>
      <c r="DO103" s="33">
        <v>659.82876590000001</v>
      </c>
      <c r="DS103" s="33">
        <v>941.25233920000005</v>
      </c>
      <c r="FC103" s="33">
        <v>1609.8666129999999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1629.8431439999999</v>
      </c>
      <c r="BC104" s="33">
        <v>1629.8431439999999</v>
      </c>
      <c r="BD104" s="33">
        <v>1183.450949</v>
      </c>
      <c r="BE104" s="33">
        <v>598.24387460000003</v>
      </c>
      <c r="BF104" s="33">
        <v>1196.4877489999999</v>
      </c>
      <c r="BG104" s="33">
        <v>1196.4877489999999</v>
      </c>
      <c r="BH104" s="33">
        <v>1183.450949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1183.450949</v>
      </c>
      <c r="BQ104" s="33">
        <v>598.24387460000003</v>
      </c>
      <c r="BR104" s="33">
        <v>1196.4877489999999</v>
      </c>
      <c r="BS104" s="33">
        <v>1196.4877489999999</v>
      </c>
      <c r="BT104" s="33">
        <v>1183.450949</v>
      </c>
      <c r="BU104" s="33">
        <v>598.24387460000003</v>
      </c>
      <c r="BV104" s="33">
        <v>1196.4877489999999</v>
      </c>
      <c r="BW104" s="33">
        <v>1196.4877489999999</v>
      </c>
      <c r="BX104" s="33">
        <v>1183.450949</v>
      </c>
      <c r="BY104" s="33">
        <v>598.24387460000003</v>
      </c>
      <c r="BZ104" s="33">
        <v>1196.4877489999999</v>
      </c>
      <c r="CA104" s="33">
        <v>1196.4877489999999</v>
      </c>
      <c r="CB104" s="33">
        <v>1183.450949</v>
      </c>
      <c r="CC104" s="33">
        <v>598.24387460000003</v>
      </c>
      <c r="CD104" s="33">
        <v>1196.4877489999999</v>
      </c>
      <c r="CE104" s="33">
        <v>1196.4877489999999</v>
      </c>
      <c r="CF104" s="33">
        <v>1183.450949</v>
      </c>
      <c r="CG104" s="33">
        <v>598.24387460000003</v>
      </c>
      <c r="CH104" s="33">
        <v>1196.4877489999999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1196.4877489999999</v>
      </c>
      <c r="CO104" s="33">
        <v>598.24387460000003</v>
      </c>
      <c r="CP104" s="33">
        <v>1183.450949</v>
      </c>
      <c r="CQ104" s="33">
        <v>1196.4877489999999</v>
      </c>
      <c r="CR104" s="33">
        <v>1196.4877489999999</v>
      </c>
      <c r="CS104" s="33">
        <v>598.24387460000003</v>
      </c>
      <c r="CT104" s="33">
        <v>1183.450949</v>
      </c>
      <c r="CU104" s="33">
        <v>1196.4877489999999</v>
      </c>
      <c r="CV104" s="33">
        <v>1196.4877489999999</v>
      </c>
      <c r="CW104" s="33">
        <v>598.24387460000003</v>
      </c>
      <c r="CX104" s="33">
        <v>1183.450949</v>
      </c>
      <c r="CY104" s="33">
        <v>1196.4877489999999</v>
      </c>
      <c r="CZ104" s="33">
        <v>1196.4877489999999</v>
      </c>
      <c r="DA104" s="33">
        <v>598.24387460000003</v>
      </c>
      <c r="DB104" s="33">
        <v>1183.450949</v>
      </c>
      <c r="DC104" s="33">
        <v>1196.4877489999999</v>
      </c>
      <c r="DD104" s="33">
        <v>1196.4877489999999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937.7951994</v>
      </c>
      <c r="AY105" s="33">
        <v>1475.597741</v>
      </c>
      <c r="AZ105" s="33">
        <v>831.16929449999998</v>
      </c>
      <c r="BA105" s="33">
        <v>831.16929449999998</v>
      </c>
      <c r="BB105" s="33">
        <v>1107.798464</v>
      </c>
      <c r="BC105" s="33">
        <v>1809.903838</v>
      </c>
      <c r="BD105" s="33">
        <v>831.16929449999998</v>
      </c>
      <c r="BE105" s="33">
        <v>831.16929449999998</v>
      </c>
      <c r="BF105" s="33">
        <v>1585.3807830000001</v>
      </c>
      <c r="BG105" s="33">
        <v>1667.7313690000001</v>
      </c>
      <c r="BH105" s="33">
        <v>1081.645857</v>
      </c>
      <c r="BI105" s="33">
        <v>831.16929449999998</v>
      </c>
      <c r="BJ105" s="33">
        <v>1433.637346</v>
      </c>
      <c r="BK105" s="33">
        <v>1667.7313690000001</v>
      </c>
      <c r="BL105" s="33">
        <v>1107.798464</v>
      </c>
      <c r="BM105" s="33">
        <v>831.16929449999998</v>
      </c>
      <c r="BN105" s="33">
        <v>1433.637346</v>
      </c>
      <c r="BO105" s="33">
        <v>1585.3807830000001</v>
      </c>
      <c r="BP105" s="33">
        <v>748.81870860000004</v>
      </c>
      <c r="BQ105" s="33">
        <v>748.81870860000004</v>
      </c>
      <c r="BR105" s="33">
        <v>1372.1312359999999</v>
      </c>
      <c r="BS105" s="33">
        <v>1503.030197</v>
      </c>
      <c r="BT105" s="33">
        <v>748.81870860000004</v>
      </c>
      <c r="BU105" s="33">
        <v>748.81870860000004</v>
      </c>
      <c r="BV105" s="33">
        <v>1351.28676</v>
      </c>
      <c r="BW105" s="33">
        <v>1503.030197</v>
      </c>
      <c r="BX105" s="33">
        <v>748.81870860000004</v>
      </c>
      <c r="BY105" s="33">
        <v>748.81870860000004</v>
      </c>
      <c r="BZ105" s="33">
        <v>1172.7072720000001</v>
      </c>
      <c r="CA105" s="33">
        <v>1503.030197</v>
      </c>
      <c r="CB105" s="33">
        <v>647.30378159999998</v>
      </c>
      <c r="CC105" s="33">
        <v>396.82721950000001</v>
      </c>
      <c r="CD105" s="33">
        <v>647.30378159999998</v>
      </c>
      <c r="CE105" s="33">
        <v>799.04721849999999</v>
      </c>
      <c r="CF105" s="33">
        <v>647.30378159999998</v>
      </c>
      <c r="CG105" s="33">
        <v>396.82721950000001</v>
      </c>
      <c r="CH105" s="33">
        <v>647.30378159999998</v>
      </c>
      <c r="CI105" s="33">
        <v>799.04721849999999</v>
      </c>
      <c r="CJ105" s="33">
        <v>647.30378159999998</v>
      </c>
      <c r="CK105" s="33">
        <v>396.82721950000001</v>
      </c>
      <c r="CL105" s="33">
        <v>647.30378159999998</v>
      </c>
      <c r="CM105" s="33">
        <v>799.04721849999999</v>
      </c>
      <c r="CN105" s="33">
        <v>146.35065729999999</v>
      </c>
      <c r="CO105" s="33">
        <v>146.35065729999999</v>
      </c>
      <c r="CP105" s="33">
        <v>146.35065729999999</v>
      </c>
      <c r="CQ105" s="33">
        <v>298.09409410000001</v>
      </c>
      <c r="CR105" s="33">
        <v>146.35065729999999</v>
      </c>
      <c r="CS105" s="33">
        <v>146.35065729999999</v>
      </c>
      <c r="CT105" s="33">
        <v>146.35065729999999</v>
      </c>
      <c r="CU105" s="33">
        <v>298.09409410000001</v>
      </c>
      <c r="CV105" s="33">
        <v>146.35065729999999</v>
      </c>
      <c r="CW105" s="33">
        <v>146.35065729999999</v>
      </c>
      <c r="CX105" s="33">
        <v>146.35065729999999</v>
      </c>
      <c r="CY105" s="33">
        <v>298.09409410000001</v>
      </c>
      <c r="CZ105" s="33">
        <v>146.35065729999999</v>
      </c>
      <c r="DA105" s="33">
        <v>146.35065729999999</v>
      </c>
      <c r="DB105" s="33">
        <v>146.35065729999999</v>
      </c>
      <c r="DC105" s="33">
        <v>298.09409410000001</v>
      </c>
      <c r="DD105" s="33">
        <v>146.35065729999999</v>
      </c>
      <c r="DE105" s="33">
        <v>146.35065729999999</v>
      </c>
      <c r="DF105" s="33">
        <v>146.35065729999999</v>
      </c>
      <c r="DG105" s="33">
        <v>298.09409410000001</v>
      </c>
      <c r="DH105" s="33">
        <v>146.35065729999999</v>
      </c>
      <c r="DI105" s="33">
        <v>146.35065729999999</v>
      </c>
      <c r="DJ105" s="33">
        <v>146.35065729999999</v>
      </c>
      <c r="DK105" s="33">
        <v>298.09409410000001</v>
      </c>
      <c r="DL105" s="33">
        <v>146.35065729999999</v>
      </c>
      <c r="DM105" s="33">
        <v>146.35065729999999</v>
      </c>
      <c r="DN105" s="33">
        <v>146.35065729999999</v>
      </c>
      <c r="DO105" s="33">
        <v>298.09409410000001</v>
      </c>
      <c r="DP105" s="33">
        <v>143.85065729999999</v>
      </c>
      <c r="DQ105" s="33">
        <v>143.85065729999999</v>
      </c>
      <c r="DR105" s="33">
        <v>143.85065729999999</v>
      </c>
      <c r="DS105" s="33">
        <v>295.59409410000001</v>
      </c>
      <c r="DT105" s="33">
        <v>143.85065729999999</v>
      </c>
      <c r="DU105" s="33">
        <v>143.85065729999999</v>
      </c>
      <c r="DV105" s="33">
        <v>143.85065729999999</v>
      </c>
      <c r="DW105" s="33">
        <v>295.59409410000001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  <c r="EQ105" s="33">
        <v>7.0422517610000002</v>
      </c>
      <c r="EU105" s="33">
        <v>151.74343680000001</v>
      </c>
      <c r="EY105" s="33">
        <v>151.74343680000001</v>
      </c>
      <c r="FC105" s="33">
        <v>151.74343680000001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289.48286530000001</v>
      </c>
      <c r="Q108" s="33">
        <v>289.48286530000001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558.84255159999998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591.31756189999999</v>
      </c>
      <c r="AE108" s="33">
        <v>591.31756189999999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591.31756189999999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591.31756189999999</v>
      </c>
      <c r="AU108" s="33">
        <v>844.36501850000002</v>
      </c>
      <c r="AV108" s="33">
        <v>558.84255159999998</v>
      </c>
      <c r="AW108" s="33">
        <v>558.84255159999998</v>
      </c>
      <c r="AX108" s="33">
        <v>591.31756189999999</v>
      </c>
      <c r="AY108" s="33">
        <v>844.36501850000002</v>
      </c>
      <c r="AZ108" s="33">
        <v>591.31756189999999</v>
      </c>
      <c r="BA108" s="33">
        <v>591.31756189999999</v>
      </c>
      <c r="BB108" s="33">
        <v>844.36501850000002</v>
      </c>
      <c r="BC108" s="33">
        <v>844.36501850000002</v>
      </c>
      <c r="BD108" s="33">
        <v>591.31756189999999</v>
      </c>
      <c r="BE108" s="33">
        <v>591.31756189999999</v>
      </c>
      <c r="BF108" s="33">
        <v>844.36501850000002</v>
      </c>
      <c r="BG108" s="33">
        <v>844.36501850000002</v>
      </c>
      <c r="BH108" s="33">
        <v>669.70627490000004</v>
      </c>
      <c r="BI108" s="33">
        <v>591.30861689999995</v>
      </c>
      <c r="BJ108" s="33">
        <v>844.36501850000002</v>
      </c>
      <c r="BK108" s="33">
        <v>844.36501850000002</v>
      </c>
      <c r="BL108" s="33">
        <v>844.36501850000002</v>
      </c>
      <c r="BM108" s="33">
        <v>591.31756189999999</v>
      </c>
      <c r="BN108" s="33">
        <v>844.36501850000002</v>
      </c>
      <c r="BO108" s="33">
        <v>844.36501850000002</v>
      </c>
      <c r="BP108" s="33">
        <v>591.31756189999999</v>
      </c>
      <c r="BQ108" s="33">
        <v>558.84255159999998</v>
      </c>
      <c r="BR108" s="33">
        <v>844.36501850000002</v>
      </c>
      <c r="BS108" s="33">
        <v>844.36501850000002</v>
      </c>
      <c r="BT108" s="33">
        <v>591.31756189999999</v>
      </c>
      <c r="BU108" s="33">
        <v>591.31756189999999</v>
      </c>
      <c r="BV108" s="33">
        <v>844.36501850000002</v>
      </c>
      <c r="BW108" s="33">
        <v>844.36501850000002</v>
      </c>
      <c r="BX108" s="33">
        <v>591.31756189999999</v>
      </c>
      <c r="BY108" s="33">
        <v>591.31756189999999</v>
      </c>
      <c r="BZ108" s="33">
        <v>844.36501850000002</v>
      </c>
      <c r="CA108" s="33">
        <v>844.36501850000002</v>
      </c>
      <c r="CB108" s="33">
        <v>269.38775509999999</v>
      </c>
      <c r="CC108" s="33">
        <v>269.38775509999999</v>
      </c>
      <c r="CD108" s="33">
        <v>522.43521169999997</v>
      </c>
      <c r="CE108" s="33">
        <v>522.43521169999997</v>
      </c>
      <c r="CF108" s="33">
        <v>280.1107748</v>
      </c>
      <c r="CG108" s="33">
        <v>269.38775509999999</v>
      </c>
      <c r="CH108" s="33">
        <v>522.43521169999997</v>
      </c>
      <c r="CI108" s="33">
        <v>522.43521169999997</v>
      </c>
      <c r="CJ108" s="33">
        <v>358.16840780000001</v>
      </c>
      <c r="CK108" s="33">
        <v>269.38775509999999</v>
      </c>
      <c r="CL108" s="33">
        <v>522.43521169999997</v>
      </c>
      <c r="CM108" s="33">
        <v>522.43521169999997</v>
      </c>
      <c r="CN108" s="33">
        <v>438.92850349999998</v>
      </c>
      <c r="CO108" s="33">
        <v>269.38775509999999</v>
      </c>
      <c r="CP108" s="33">
        <v>522.43521169999997</v>
      </c>
      <c r="CQ108" s="33">
        <v>522.43521169999997</v>
      </c>
      <c r="CR108" s="33">
        <v>522.43521169999997</v>
      </c>
      <c r="CS108" s="33">
        <v>269.38775509999999</v>
      </c>
      <c r="CT108" s="33">
        <v>522.43521169999997</v>
      </c>
      <c r="CU108" s="33">
        <v>522.43521169999997</v>
      </c>
      <c r="CV108" s="33">
        <v>522.43521169999997</v>
      </c>
      <c r="CW108" s="33">
        <v>269.38775509999999</v>
      </c>
      <c r="CX108" s="33">
        <v>522.43521169999997</v>
      </c>
      <c r="CY108" s="33">
        <v>522.43521169999997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5198.2140330000002</v>
      </c>
      <c r="Q113" s="33">
        <v>4772.4371600000004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3949.0905870000001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3994.6023970000001</v>
      </c>
      <c r="AE113" s="33">
        <v>3994.6023970000001</v>
      </c>
      <c r="AF113" s="33">
        <v>3962.127387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4582.3094719999999</v>
      </c>
      <c r="AL113" s="33">
        <v>4582.3094719999999</v>
      </c>
      <c r="AM113" s="33">
        <v>6168.2729840000002</v>
      </c>
      <c r="AN113" s="33">
        <v>4582.3094719999999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4796.6054759999997</v>
      </c>
      <c r="AU113" s="33">
        <v>7292.9315569999999</v>
      </c>
      <c r="AV113" s="33">
        <v>4138.5995190000003</v>
      </c>
      <c r="AW113" s="33">
        <v>4138.5995190000003</v>
      </c>
      <c r="AX113" s="33">
        <v>5006.7581659999996</v>
      </c>
      <c r="AY113" s="33">
        <v>8747.0593279999994</v>
      </c>
      <c r="AZ113" s="33">
        <v>3960.7594330000002</v>
      </c>
      <c r="BA113" s="33">
        <v>3960.7594330000002</v>
      </c>
      <c r="BB113" s="33">
        <v>5454.1286140000002</v>
      </c>
      <c r="BC113" s="33">
        <v>9784.8416130000005</v>
      </c>
      <c r="BD113" s="33">
        <v>3030.2296540000002</v>
      </c>
      <c r="BE113" s="33">
        <v>2445.0225799999998</v>
      </c>
      <c r="BF113" s="33">
        <v>4484.553731</v>
      </c>
      <c r="BG113" s="33">
        <v>8722.9877959999994</v>
      </c>
      <c r="BH113" s="33">
        <v>3260.6440969999999</v>
      </c>
      <c r="BI113" s="33">
        <v>2346.5628019999999</v>
      </c>
      <c r="BJ113" s="33">
        <v>4044.4244159999998</v>
      </c>
      <c r="BK113" s="33">
        <v>8596.5201679999991</v>
      </c>
      <c r="BL113" s="33">
        <v>3590.5857169999999</v>
      </c>
      <c r="BM113" s="33">
        <v>2346.571747</v>
      </c>
      <c r="BN113" s="33">
        <v>4044.4244159999998</v>
      </c>
      <c r="BO113" s="33">
        <v>9155.5097889999997</v>
      </c>
      <c r="BP113" s="33">
        <v>2849.4282360000002</v>
      </c>
      <c r="BQ113" s="33">
        <v>2231.7461509999998</v>
      </c>
      <c r="BR113" s="33">
        <v>4279.0428380000003</v>
      </c>
      <c r="BS113" s="33">
        <v>9683.4754560000001</v>
      </c>
      <c r="BT113" s="33">
        <v>2849.4282360000002</v>
      </c>
      <c r="BU113" s="33">
        <v>2264.2211609999999</v>
      </c>
      <c r="BV113" s="33">
        <v>3962.0738299999998</v>
      </c>
      <c r="BW113" s="33">
        <v>9698.4070019999999</v>
      </c>
      <c r="BX113" s="33">
        <v>2849.4282360000002</v>
      </c>
      <c r="BY113" s="33">
        <v>2264.2211609999999</v>
      </c>
      <c r="BZ113" s="33">
        <v>3783.494342</v>
      </c>
      <c r="CA113" s="33">
        <v>9698.4070019999999</v>
      </c>
      <c r="CB113" s="33">
        <v>2344.235772</v>
      </c>
      <c r="CC113" s="33">
        <v>1508.5521349999999</v>
      </c>
      <c r="CD113" s="33">
        <v>2697.257764</v>
      </c>
      <c r="CE113" s="33">
        <v>8590.7464870000003</v>
      </c>
      <c r="CF113" s="33">
        <v>2354.9587919999999</v>
      </c>
      <c r="CG113" s="33">
        <v>1508.5521349999999</v>
      </c>
      <c r="CH113" s="33">
        <v>2610.320029</v>
      </c>
      <c r="CI113" s="33">
        <v>7436.7425569999996</v>
      </c>
      <c r="CJ113" s="33">
        <v>2433.0164249999998</v>
      </c>
      <c r="CK113" s="33">
        <v>1508.5521349999999</v>
      </c>
      <c r="CL113" s="33">
        <v>2597.2832290000001</v>
      </c>
      <c r="CM113" s="33">
        <v>8590.7464870000003</v>
      </c>
      <c r="CN113" s="33">
        <v>1781.7669100000001</v>
      </c>
      <c r="CO113" s="33">
        <v>1013.982287</v>
      </c>
      <c r="CP113" s="33">
        <v>1852.2368180000001</v>
      </c>
      <c r="CQ113" s="33">
        <v>7563.3709449999997</v>
      </c>
      <c r="CR113" s="33">
        <v>1865.2736179999999</v>
      </c>
      <c r="CS113" s="33">
        <v>1013.982287</v>
      </c>
      <c r="CT113" s="33">
        <v>1852.2368180000001</v>
      </c>
      <c r="CU113" s="33">
        <v>7338.9386260000001</v>
      </c>
      <c r="CV113" s="33">
        <v>1865.2736179999999</v>
      </c>
      <c r="CW113" s="33">
        <v>1013.982287</v>
      </c>
      <c r="CX113" s="33">
        <v>1852.2368180000001</v>
      </c>
      <c r="CY113" s="33">
        <v>7176.4608129999997</v>
      </c>
      <c r="CZ113" s="33">
        <v>1417.196375</v>
      </c>
      <c r="DA113" s="33">
        <v>744.59453180000003</v>
      </c>
      <c r="DB113" s="33">
        <v>1329.801606</v>
      </c>
      <c r="DC113" s="33">
        <v>7079.1715780000004</v>
      </c>
      <c r="DD113" s="33">
        <v>2211.930429</v>
      </c>
      <c r="DE113" s="33">
        <v>744.59453180000003</v>
      </c>
      <c r="DF113" s="33">
        <v>1329.801606</v>
      </c>
      <c r="DG113" s="33">
        <v>6478.4846319999997</v>
      </c>
      <c r="DH113" s="33">
        <v>2822.085466</v>
      </c>
      <c r="DI113" s="33">
        <v>731.55773180000006</v>
      </c>
      <c r="DJ113" s="33">
        <v>731.55773180000006</v>
      </c>
      <c r="DK113" s="33">
        <v>7053.0979779999998</v>
      </c>
      <c r="DL113" s="33">
        <v>1316.7648059999999</v>
      </c>
      <c r="DM113" s="33">
        <v>731.55773180000006</v>
      </c>
      <c r="DN113" s="33">
        <v>1316.7648059999999</v>
      </c>
      <c r="DO113" s="33">
        <v>2907.90445</v>
      </c>
      <c r="DP113" s="33">
        <v>143.85065729999999</v>
      </c>
      <c r="DQ113" s="33">
        <v>143.85065729999999</v>
      </c>
      <c r="DR113" s="33">
        <v>143.85065729999999</v>
      </c>
      <c r="DS113" s="33">
        <v>1236.8464329999999</v>
      </c>
      <c r="DT113" s="33">
        <v>143.85065729999999</v>
      </c>
      <c r="DU113" s="33">
        <v>143.85065729999999</v>
      </c>
      <c r="DV113" s="33">
        <v>143.85065729999999</v>
      </c>
      <c r="DW113" s="33">
        <v>295.59409410000001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7.0422517610000002</v>
      </c>
      <c r="ER113" s="33">
        <v>0</v>
      </c>
      <c r="ES113" s="33">
        <v>0</v>
      </c>
      <c r="ET113" s="33">
        <v>0</v>
      </c>
      <c r="EU113" s="33">
        <v>447.90234850000002</v>
      </c>
      <c r="EV113" s="33">
        <v>0</v>
      </c>
      <c r="EW113" s="33">
        <v>0</v>
      </c>
      <c r="EX113" s="33">
        <v>0</v>
      </c>
      <c r="EY113" s="33">
        <v>931.31087739999998</v>
      </c>
      <c r="EZ113" s="33">
        <v>0</v>
      </c>
      <c r="FA113" s="33">
        <v>0</v>
      </c>
      <c r="FB113" s="33">
        <v>0</v>
      </c>
      <c r="FC113" s="33">
        <v>2541.17749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V114" s="33">
        <v>1013.794569</v>
      </c>
      <c r="DW114" s="33">
        <v>1013.794569</v>
      </c>
      <c r="DX114" s="33">
        <v>1520.6918539999999</v>
      </c>
      <c r="DZ114" s="33">
        <v>292.25830639999998</v>
      </c>
      <c r="EA114" s="33">
        <v>1520.6918539999999</v>
      </c>
      <c r="EB114" s="33">
        <v>2027.589138</v>
      </c>
      <c r="ED114" s="33">
        <v>1520.6918539999999</v>
      </c>
      <c r="EE114" s="33">
        <v>2027.589138</v>
      </c>
      <c r="EF114" s="33">
        <v>2534.4864229999998</v>
      </c>
      <c r="EH114" s="33">
        <v>1520.6918539999999</v>
      </c>
      <c r="EI114" s="33">
        <v>2534.4864229999998</v>
      </c>
      <c r="EJ114" s="33">
        <v>3041.3837079999998</v>
      </c>
      <c r="EL114" s="33">
        <v>2027.589138</v>
      </c>
      <c r="EM114" s="33">
        <v>3041.3837079999998</v>
      </c>
      <c r="EN114" s="33">
        <v>3548.280992</v>
      </c>
      <c r="EP114" s="33">
        <v>3548.280992</v>
      </c>
      <c r="EQ114" s="33">
        <v>3548.280992</v>
      </c>
      <c r="ER114" s="33">
        <v>4055.178277</v>
      </c>
      <c r="ET114" s="33">
        <v>4055.178277</v>
      </c>
      <c r="EU114" s="33">
        <v>4055.178277</v>
      </c>
      <c r="EV114" s="33">
        <v>4562.0755609999997</v>
      </c>
      <c r="EW114" s="33">
        <v>1520.6918539999999</v>
      </c>
      <c r="EX114" s="33">
        <v>4562.0755609999997</v>
      </c>
      <c r="EY114" s="33">
        <v>4562.0755609999997</v>
      </c>
      <c r="EZ114" s="33">
        <v>5068.9728459999997</v>
      </c>
      <c r="FA114" s="33">
        <v>4558.0577750000002</v>
      </c>
      <c r="FB114" s="33">
        <v>5068.9728459999997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R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900.097982</v>
      </c>
      <c r="EI116" s="33">
        <v>900.097982</v>
      </c>
      <c r="EJ116" s="33">
        <v>1080.1175780000001</v>
      </c>
      <c r="EM116" s="33">
        <v>1080.1175780000001</v>
      </c>
      <c r="EN116" s="33">
        <v>1260.1371750000001</v>
      </c>
      <c r="EQ116" s="33">
        <v>1260.1371750000001</v>
      </c>
      <c r="ER116" s="33">
        <v>1440.1567709999999</v>
      </c>
      <c r="EU116" s="33">
        <v>1440.1567709999999</v>
      </c>
      <c r="EV116" s="33">
        <v>1620.1763679999999</v>
      </c>
      <c r="EY116" s="33">
        <v>1620.1763679999999</v>
      </c>
      <c r="EZ116" s="33">
        <v>1800.195964</v>
      </c>
      <c r="FB116" s="33">
        <v>450.71999779999999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686.91688099999999</v>
      </c>
      <c r="DS125" s="33">
        <v>686.91688099999999</v>
      </c>
      <c r="DT125" s="33">
        <v>1373.833762</v>
      </c>
      <c r="DU125" s="33">
        <v>0</v>
      </c>
      <c r="DV125" s="33">
        <v>1013.794569</v>
      </c>
      <c r="DW125" s="33">
        <v>1373.833762</v>
      </c>
      <c r="DX125" s="33">
        <v>2060.7506429999999</v>
      </c>
      <c r="DY125" s="33">
        <v>0</v>
      </c>
      <c r="DZ125" s="33">
        <v>292.25830639999998</v>
      </c>
      <c r="EA125" s="33">
        <v>2060.7506429999999</v>
      </c>
      <c r="EB125" s="33">
        <v>2747.667524</v>
      </c>
      <c r="EC125" s="33">
        <v>0</v>
      </c>
      <c r="ED125" s="33">
        <v>1520.6918539999999</v>
      </c>
      <c r="EE125" s="33">
        <v>2747.667524</v>
      </c>
      <c r="EF125" s="33">
        <v>3434.5844050000001</v>
      </c>
      <c r="EG125" s="33">
        <v>0</v>
      </c>
      <c r="EH125" s="33">
        <v>1520.6918539999999</v>
      </c>
      <c r="EI125" s="33">
        <v>3434.5844050000001</v>
      </c>
      <c r="EJ125" s="33">
        <v>4121.5012859999997</v>
      </c>
      <c r="EK125" s="33">
        <v>0</v>
      </c>
      <c r="EL125" s="33">
        <v>2027.589138</v>
      </c>
      <c r="EM125" s="33">
        <v>4121.5012859999997</v>
      </c>
      <c r="EN125" s="33">
        <v>4808.4181669999998</v>
      </c>
      <c r="EO125" s="33">
        <v>0</v>
      </c>
      <c r="EP125" s="33">
        <v>3548.280992</v>
      </c>
      <c r="EQ125" s="33">
        <v>4808.4181669999998</v>
      </c>
      <c r="ER125" s="33">
        <v>5495.3350479999999</v>
      </c>
      <c r="ES125" s="33">
        <v>0</v>
      </c>
      <c r="ET125" s="33">
        <v>4055.178277</v>
      </c>
      <c r="EU125" s="33">
        <v>5495.3350479999999</v>
      </c>
      <c r="EV125" s="33">
        <v>6182.251929</v>
      </c>
      <c r="EW125" s="33">
        <v>1520.6918539999999</v>
      </c>
      <c r="EX125" s="33">
        <v>4562.0755609999997</v>
      </c>
      <c r="EY125" s="33">
        <v>6182.251929</v>
      </c>
      <c r="EZ125" s="33">
        <v>6869.1688100000001</v>
      </c>
      <c r="FA125" s="33">
        <v>4558.0577750000002</v>
      </c>
      <c r="FB125" s="33">
        <v>5519.6928440000002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B126" s="33">
        <v>3548.280992</v>
      </c>
      <c r="DC126" s="33">
        <v>3548.280992</v>
      </c>
      <c r="DD126" s="33">
        <v>4055.178277</v>
      </c>
      <c r="DF126" s="33">
        <v>4055.178277</v>
      </c>
      <c r="DG126" s="33">
        <v>4055.178277</v>
      </c>
      <c r="DH126" s="33">
        <v>4055.178277</v>
      </c>
      <c r="DJ126" s="33">
        <v>4562.0755609999997</v>
      </c>
      <c r="DK126" s="33">
        <v>4562.0755609999997</v>
      </c>
      <c r="DL126" s="33">
        <v>5068.9728459999997</v>
      </c>
      <c r="DN126" s="33">
        <v>5068.9728459999997</v>
      </c>
      <c r="DO126" s="33">
        <v>5068.9728459999997</v>
      </c>
      <c r="DP126" s="33">
        <v>5068.9728459999997</v>
      </c>
      <c r="DR126" s="33">
        <v>5068.9728459999997</v>
      </c>
      <c r="DS126" s="33">
        <v>5068.9728459999997</v>
      </c>
      <c r="DT126" s="33">
        <v>5068.9728459999997</v>
      </c>
      <c r="DV126" s="33">
        <v>4550.3721480000004</v>
      </c>
      <c r="DW126" s="33">
        <v>5068.9728459999997</v>
      </c>
      <c r="DX126" s="33">
        <v>5068.9728459999997</v>
      </c>
      <c r="DZ126" s="33">
        <v>4055.178277</v>
      </c>
      <c r="EA126" s="33">
        <v>5068.9728459999997</v>
      </c>
      <c r="EB126" s="33">
        <v>5068.9728459999997</v>
      </c>
      <c r="ED126" s="33">
        <v>3321.7924779999998</v>
      </c>
      <c r="EE126" s="33">
        <v>5068.9728459999997</v>
      </c>
      <c r="EF126" s="33">
        <v>5068.9728459999997</v>
      </c>
      <c r="EH126" s="33">
        <v>3911.5056989999998</v>
      </c>
      <c r="EI126" s="33">
        <v>5068.9728459999997</v>
      </c>
      <c r="EJ126" s="33">
        <v>5068.9728459999997</v>
      </c>
      <c r="EL126" s="33">
        <v>2915.8598339999999</v>
      </c>
      <c r="EM126" s="33">
        <v>5068.9728459999997</v>
      </c>
      <c r="EN126" s="33">
        <v>5068.9728459999997</v>
      </c>
      <c r="EP126" s="33">
        <v>3200.0313500000002</v>
      </c>
      <c r="EQ126" s="33">
        <v>5068.9728459999997</v>
      </c>
      <c r="ER126" s="33">
        <v>5068.9728459999997</v>
      </c>
      <c r="ES126" s="33">
        <v>606.51900439999997</v>
      </c>
      <c r="ET126" s="33">
        <v>5068.9728459999997</v>
      </c>
      <c r="EU126" s="33">
        <v>5068.9728459999997</v>
      </c>
      <c r="EV126" s="33">
        <v>5068.9728459999997</v>
      </c>
      <c r="EW126" s="33">
        <v>2494.8337580000002</v>
      </c>
      <c r="EX126" s="33">
        <v>5068.9728459999997</v>
      </c>
      <c r="EY126" s="33">
        <v>5068.9728459999997</v>
      </c>
      <c r="EZ126" s="33">
        <v>5068.9728459999997</v>
      </c>
      <c r="FA126" s="33">
        <v>1013.794569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D128" s="33">
        <v>180.01959640000001</v>
      </c>
      <c r="CE128" s="33">
        <v>180.01959640000001</v>
      </c>
      <c r="CH128" s="33">
        <v>360.03919280000002</v>
      </c>
      <c r="CI128" s="33">
        <v>360.03919280000002</v>
      </c>
      <c r="CJ128" s="33">
        <v>249.8737879</v>
      </c>
      <c r="CL128" s="33">
        <v>540.05878919999998</v>
      </c>
      <c r="CM128" s="33">
        <v>540.05878919999998</v>
      </c>
      <c r="CN128" s="33">
        <v>720.07838560000005</v>
      </c>
      <c r="CP128" s="33">
        <v>720.07838560000005</v>
      </c>
      <c r="CQ128" s="33">
        <v>720.07838560000005</v>
      </c>
      <c r="CR128" s="33">
        <v>900.097982</v>
      </c>
      <c r="CT128" s="33">
        <v>110.2651673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R128" s="33">
        <v>898.6751534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686.91688099999999</v>
      </c>
      <c r="CE137" s="33">
        <v>686.91688099999999</v>
      </c>
      <c r="CF137" s="33">
        <v>1013.794569</v>
      </c>
      <c r="CG137" s="33">
        <v>0</v>
      </c>
      <c r="CH137" s="33">
        <v>1373.833762</v>
      </c>
      <c r="CI137" s="33">
        <v>1373.833762</v>
      </c>
      <c r="CJ137" s="33">
        <v>1770.565642</v>
      </c>
      <c r="CK137" s="33">
        <v>0</v>
      </c>
      <c r="CL137" s="33">
        <v>2060.7506429999999</v>
      </c>
      <c r="CM137" s="33">
        <v>2060.7506429999999</v>
      </c>
      <c r="CN137" s="33">
        <v>2747.667524</v>
      </c>
      <c r="CO137" s="33">
        <v>0</v>
      </c>
      <c r="CP137" s="33">
        <v>2747.667524</v>
      </c>
      <c r="CQ137" s="33">
        <v>2747.667524</v>
      </c>
      <c r="CR137" s="33">
        <v>3434.5844050000001</v>
      </c>
      <c r="CS137" s="33">
        <v>0</v>
      </c>
      <c r="CT137" s="33">
        <v>2644.7515899999999</v>
      </c>
      <c r="CU137" s="33">
        <v>3434.5844050000001</v>
      </c>
      <c r="CV137" s="33">
        <v>4121.5012859999997</v>
      </c>
      <c r="CW137" s="33">
        <v>0</v>
      </c>
      <c r="CX137" s="33">
        <v>3041.3837079999998</v>
      </c>
      <c r="CY137" s="33">
        <v>4121.5012859999997</v>
      </c>
      <c r="CZ137" s="33">
        <v>4808.4181669999998</v>
      </c>
      <c r="DA137" s="33">
        <v>0</v>
      </c>
      <c r="DB137" s="33">
        <v>3548.280992</v>
      </c>
      <c r="DC137" s="33">
        <v>4808.4181669999998</v>
      </c>
      <c r="DD137" s="33">
        <v>5495.3350479999999</v>
      </c>
      <c r="DE137" s="33">
        <v>0</v>
      </c>
      <c r="DF137" s="33">
        <v>4055.178277</v>
      </c>
      <c r="DG137" s="33">
        <v>5495.3350479999999</v>
      </c>
      <c r="DH137" s="33">
        <v>4055.178277</v>
      </c>
      <c r="DI137" s="33">
        <v>0</v>
      </c>
      <c r="DJ137" s="33">
        <v>4562.0755609999997</v>
      </c>
      <c r="DK137" s="33">
        <v>6182.251929</v>
      </c>
      <c r="DL137" s="33">
        <v>6869.1688100000001</v>
      </c>
      <c r="DM137" s="33">
        <v>0</v>
      </c>
      <c r="DN137" s="33">
        <v>5068.9728459999997</v>
      </c>
      <c r="DO137" s="33">
        <v>6869.1688100000001</v>
      </c>
      <c r="DP137" s="33">
        <v>6869.1688100000001</v>
      </c>
      <c r="DQ137" s="33">
        <v>0</v>
      </c>
      <c r="DR137" s="33">
        <v>5967.6479989999998</v>
      </c>
      <c r="DS137" s="33">
        <v>6869.1688100000001</v>
      </c>
      <c r="DT137" s="33">
        <v>6869.1688100000001</v>
      </c>
      <c r="DU137" s="33">
        <v>0</v>
      </c>
      <c r="DV137" s="33">
        <v>4550.3721480000004</v>
      </c>
      <c r="DW137" s="33">
        <v>6869.1688100000001</v>
      </c>
      <c r="DX137" s="33">
        <v>6869.1688100000001</v>
      </c>
      <c r="DY137" s="33">
        <v>0</v>
      </c>
      <c r="DZ137" s="33">
        <v>4055.178277</v>
      </c>
      <c r="EA137" s="33">
        <v>6869.1688100000001</v>
      </c>
      <c r="EB137" s="33">
        <v>6869.1688100000001</v>
      </c>
      <c r="EC137" s="33">
        <v>0</v>
      </c>
      <c r="ED137" s="33">
        <v>3321.7924779999998</v>
      </c>
      <c r="EE137" s="33">
        <v>6869.1688100000001</v>
      </c>
      <c r="EF137" s="33">
        <v>6869.1688100000001</v>
      </c>
      <c r="EG137" s="33">
        <v>0</v>
      </c>
      <c r="EH137" s="33">
        <v>3911.5056989999998</v>
      </c>
      <c r="EI137" s="33">
        <v>6869.1688100000001</v>
      </c>
      <c r="EJ137" s="33">
        <v>6869.1688100000001</v>
      </c>
      <c r="EK137" s="33">
        <v>0</v>
      </c>
      <c r="EL137" s="33">
        <v>2915.8598339999999</v>
      </c>
      <c r="EM137" s="33">
        <v>6869.1688100000001</v>
      </c>
      <c r="EN137" s="33">
        <v>6869.1688100000001</v>
      </c>
      <c r="EO137" s="33">
        <v>0</v>
      </c>
      <c r="EP137" s="33">
        <v>3200.0313500000002</v>
      </c>
      <c r="EQ137" s="33">
        <v>6869.1688100000001</v>
      </c>
      <c r="ER137" s="33">
        <v>6869.1688100000001</v>
      </c>
      <c r="ES137" s="33">
        <v>606.51900439999997</v>
      </c>
      <c r="ET137" s="33">
        <v>5068.9728459999997</v>
      </c>
      <c r="EU137" s="33">
        <v>6869.1688100000001</v>
      </c>
      <c r="EV137" s="33">
        <v>6869.1688100000001</v>
      </c>
      <c r="EW137" s="33">
        <v>2494.8337580000002</v>
      </c>
      <c r="EX137" s="33">
        <v>5068.9728459999997</v>
      </c>
      <c r="EY137" s="33">
        <v>6869.1688100000001</v>
      </c>
      <c r="EZ137" s="33">
        <v>6869.1688100000001</v>
      </c>
      <c r="FA137" s="33">
        <v>1013.794569</v>
      </c>
      <c r="FB137" s="33">
        <v>5068.9728459999997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996.47842930000002</v>
      </c>
      <c r="AU138" s="33">
        <v>1303.748288</v>
      </c>
      <c r="AY138" s="33">
        <v>1100.4988269999999</v>
      </c>
      <c r="BB138" s="33">
        <v>82.258750000000006</v>
      </c>
      <c r="BC138" s="33">
        <v>764.35720500000002</v>
      </c>
      <c r="BF138" s="33">
        <v>413.27686</v>
      </c>
      <c r="BG138" s="33">
        <v>413.27686</v>
      </c>
      <c r="BJ138" s="33">
        <v>413.27686</v>
      </c>
      <c r="BK138" s="33">
        <v>413.27686</v>
      </c>
      <c r="BN138" s="33">
        <v>413.27686</v>
      </c>
      <c r="BO138" s="33">
        <v>413.27686</v>
      </c>
      <c r="BR138" s="33">
        <v>413.27686</v>
      </c>
      <c r="BS138" s="33">
        <v>413.27686</v>
      </c>
      <c r="BV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1164.079788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82.258750000000006</v>
      </c>
      <c r="BC149" s="33">
        <v>931.95856379999998</v>
      </c>
      <c r="BD149" s="33">
        <v>0</v>
      </c>
      <c r="BE149" s="33">
        <v>0</v>
      </c>
      <c r="BF149" s="33">
        <v>413.27686</v>
      </c>
      <c r="BG149" s="33">
        <v>413.27686</v>
      </c>
      <c r="BH149" s="33">
        <v>0</v>
      </c>
      <c r="BI149" s="33">
        <v>0</v>
      </c>
      <c r="BJ149" s="33">
        <v>413.27686</v>
      </c>
      <c r="BK149" s="33">
        <v>413.27686</v>
      </c>
      <c r="BL149" s="33">
        <v>0</v>
      </c>
      <c r="BM149" s="33">
        <v>0</v>
      </c>
      <c r="BN149" s="33">
        <v>413.27686</v>
      </c>
      <c r="BO149" s="33">
        <v>413.27686</v>
      </c>
      <c r="BP149" s="33">
        <v>0</v>
      </c>
      <c r="BQ149" s="33">
        <v>0</v>
      </c>
      <c r="BR149" s="33">
        <v>413.27686</v>
      </c>
      <c r="BS149" s="33">
        <v>413.27686</v>
      </c>
      <c r="BT149" s="33">
        <v>0</v>
      </c>
      <c r="BU149" s="33">
        <v>0</v>
      </c>
      <c r="BV149" s="33">
        <v>413.27686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3024.336288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3024.336288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  <c r="BC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61.434693520000003</v>
      </c>
      <c r="AY164" s="33">
        <v>33.088627729999999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222.38008310000001</v>
      </c>
      <c r="AV173" s="33">
        <v>0</v>
      </c>
      <c r="AW173" s="33">
        <v>0</v>
      </c>
      <c r="AX173" s="33">
        <v>0</v>
      </c>
      <c r="AY173" s="33">
        <v>194.03401729999999</v>
      </c>
      <c r="AZ173" s="33">
        <v>0</v>
      </c>
      <c r="BA173" s="33">
        <v>0</v>
      </c>
      <c r="BB173" s="33">
        <v>0</v>
      </c>
      <c r="BC173" s="33">
        <v>160.9453895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22245.480479999998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24058.568859999999</v>
      </c>
      <c r="BE234" s="33">
        <v>18724.036390000001</v>
      </c>
      <c r="BF234" s="33">
        <v>18553.624980000001</v>
      </c>
      <c r="BG234" s="33">
        <v>18939.103999999999</v>
      </c>
      <c r="BH234" s="33">
        <v>24221.979759999998</v>
      </c>
      <c r="BI234" s="33">
        <v>18671.22294</v>
      </c>
      <c r="BJ234" s="33">
        <v>18652.596160000001</v>
      </c>
      <c r="BK234" s="33">
        <v>19061.8102</v>
      </c>
      <c r="BL234" s="33">
        <v>24221.979759999998</v>
      </c>
      <c r="BM234" s="33">
        <v>18846.249690000001</v>
      </c>
      <c r="BN234" s="33">
        <v>18652.596160000001</v>
      </c>
      <c r="BO234" s="33">
        <v>19061.8102</v>
      </c>
      <c r="BP234" s="33">
        <v>24874.400020000001</v>
      </c>
      <c r="BQ234" s="33">
        <v>18641.691220000001</v>
      </c>
      <c r="BR234" s="33">
        <v>18980.847399999999</v>
      </c>
      <c r="BS234" s="33">
        <v>19560.453450000001</v>
      </c>
      <c r="BT234" s="33">
        <v>25979.495459999998</v>
      </c>
      <c r="BU234" s="33">
        <v>19678.797210000001</v>
      </c>
      <c r="BV234" s="33">
        <v>19557.43161</v>
      </c>
      <c r="BW234" s="33">
        <v>20352.266640000002</v>
      </c>
      <c r="BX234" s="33">
        <v>25979.495459999998</v>
      </c>
      <c r="BY234" s="33">
        <v>20179.278330000001</v>
      </c>
      <c r="BZ234" s="33">
        <v>19557.43161</v>
      </c>
      <c r="CA234" s="33">
        <v>20352.266640000002</v>
      </c>
      <c r="CB234" s="33">
        <v>25979.495459999998</v>
      </c>
      <c r="CC234" s="33">
        <v>19884.23101</v>
      </c>
      <c r="CD234" s="33">
        <v>19557.43161</v>
      </c>
      <c r="CE234" s="33">
        <v>20352.266640000002</v>
      </c>
      <c r="CF234" s="33">
        <v>25979.495459999998</v>
      </c>
      <c r="CG234" s="33">
        <v>19840.800370000001</v>
      </c>
      <c r="CH234" s="33">
        <v>19557.43161</v>
      </c>
      <c r="CI234" s="33">
        <v>20352.266640000002</v>
      </c>
      <c r="CJ234" s="33">
        <v>25979.495459999998</v>
      </c>
      <c r="CK234" s="33">
        <v>20054.92554</v>
      </c>
      <c r="CL234" s="33">
        <v>19557.43161</v>
      </c>
      <c r="CM234" s="33">
        <v>20352.266640000002</v>
      </c>
      <c r="CN234" s="33">
        <v>25979.495459999998</v>
      </c>
      <c r="CO234" s="33">
        <v>20179.278330000001</v>
      </c>
      <c r="CP234" s="33">
        <v>19557.43161</v>
      </c>
      <c r="CQ234" s="33">
        <v>20352.266640000002</v>
      </c>
      <c r="CR234" s="33">
        <v>25979.495459999998</v>
      </c>
      <c r="CS234" s="33">
        <v>20179.278330000001</v>
      </c>
      <c r="CT234" s="33">
        <v>19557.43161</v>
      </c>
      <c r="CU234" s="33">
        <v>20352.266640000002</v>
      </c>
      <c r="CV234" s="33">
        <v>25979.495459999998</v>
      </c>
      <c r="CW234" s="33">
        <v>20179.278330000001</v>
      </c>
      <c r="CX234" s="33">
        <v>19557.43161</v>
      </c>
      <c r="CY234" s="33">
        <v>20352.266640000002</v>
      </c>
      <c r="CZ234" s="33">
        <v>25979.495459999998</v>
      </c>
      <c r="DA234" s="33">
        <v>20179.278330000001</v>
      </c>
      <c r="DB234" s="33">
        <v>19557.43161</v>
      </c>
      <c r="DC234" s="33">
        <v>20352.266640000002</v>
      </c>
      <c r="DD234" s="33">
        <v>25979.495459999998</v>
      </c>
      <c r="DE234" s="33">
        <v>20179.278330000001</v>
      </c>
      <c r="DF234" s="33">
        <v>19557.43161</v>
      </c>
      <c r="DG234" s="33">
        <v>20352.266640000002</v>
      </c>
      <c r="DH234" s="33">
        <v>25979.495459999998</v>
      </c>
      <c r="DI234" s="33">
        <v>20179.278330000001</v>
      </c>
      <c r="DJ234" s="33">
        <v>19557.43161</v>
      </c>
      <c r="DK234" s="33">
        <v>20352.266640000002</v>
      </c>
      <c r="DL234" s="33">
        <v>25979.495459999998</v>
      </c>
      <c r="DM234" s="33">
        <v>20179.278330000001</v>
      </c>
      <c r="DN234" s="33">
        <v>19557.43161</v>
      </c>
      <c r="DO234" s="33">
        <v>20352.266640000002</v>
      </c>
      <c r="DP234" s="33">
        <v>25979.495459999998</v>
      </c>
      <c r="DQ234" s="33">
        <v>20179.278330000001</v>
      </c>
      <c r="DR234" s="33">
        <v>19557.43161</v>
      </c>
      <c r="DS234" s="33">
        <v>20352.266640000002</v>
      </c>
      <c r="DT234" s="33">
        <v>25979.495459999998</v>
      </c>
      <c r="DU234" s="33">
        <v>20179.278330000001</v>
      </c>
      <c r="DV234" s="33">
        <v>19557.43161</v>
      </c>
      <c r="DW234" s="33">
        <v>20352.266640000002</v>
      </c>
      <c r="DX234" s="33">
        <v>25979.495459999998</v>
      </c>
      <c r="DY234" s="33">
        <v>20179.278330000001</v>
      </c>
      <c r="DZ234" s="33">
        <v>19557.43161</v>
      </c>
      <c r="EA234" s="33">
        <v>20352.266640000002</v>
      </c>
      <c r="EB234" s="33">
        <v>25979.495459999998</v>
      </c>
      <c r="EC234" s="33">
        <v>20179.278330000001</v>
      </c>
      <c r="ED234" s="33">
        <v>19557.43161</v>
      </c>
      <c r="EE234" s="33">
        <v>20352.266640000002</v>
      </c>
      <c r="EF234" s="33">
        <v>25979.495459999998</v>
      </c>
      <c r="EG234" s="33">
        <v>20179.278330000001</v>
      </c>
      <c r="EH234" s="33">
        <v>19557.43161</v>
      </c>
      <c r="EI234" s="33">
        <v>20352.266640000002</v>
      </c>
      <c r="EJ234" s="33">
        <v>25979.495459999998</v>
      </c>
      <c r="EK234" s="33">
        <v>20179.278330000001</v>
      </c>
      <c r="EL234" s="33">
        <v>19557.43161</v>
      </c>
      <c r="EM234" s="33">
        <v>20352.266640000002</v>
      </c>
      <c r="EN234" s="33">
        <v>25979.495459999998</v>
      </c>
      <c r="EO234" s="33">
        <v>20179.278330000001</v>
      </c>
      <c r="EP234" s="33">
        <v>19557.43161</v>
      </c>
      <c r="EQ234" s="33">
        <v>20352.266640000002</v>
      </c>
      <c r="ER234" s="33">
        <v>25979.495459999998</v>
      </c>
      <c r="ES234" s="33">
        <v>20179.278330000001</v>
      </c>
      <c r="ET234" s="33">
        <v>19557.43161</v>
      </c>
      <c r="EU234" s="33">
        <v>20352.266640000002</v>
      </c>
      <c r="EV234" s="33">
        <v>25979.495459999998</v>
      </c>
      <c r="EW234" s="33">
        <v>20179.278330000001</v>
      </c>
      <c r="EX234" s="33">
        <v>19557.43161</v>
      </c>
      <c r="EY234" s="33">
        <v>20352.266640000002</v>
      </c>
      <c r="EZ234" s="33">
        <v>25979.495459999998</v>
      </c>
      <c r="FA234" s="33">
        <v>20179.278330000001</v>
      </c>
      <c r="FB234" s="33">
        <v>19557.43161</v>
      </c>
      <c r="FC234" s="33">
        <v>20352.266640000002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7547.8962750000001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7203.9740000000002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7024.0940000000001</v>
      </c>
      <c r="BE235" s="33">
        <v>7525.1397649999999</v>
      </c>
      <c r="BF235" s="33">
        <v>10352.49078</v>
      </c>
      <c r="BG235" s="33">
        <v>9175.9773330000007</v>
      </c>
      <c r="BH235" s="33">
        <v>7285.4156860000003</v>
      </c>
      <c r="BI235" s="33">
        <v>7872.0977650000004</v>
      </c>
      <c r="BJ235" s="33">
        <v>10844.46075</v>
      </c>
      <c r="BK235" s="33">
        <v>9583.4881569999998</v>
      </c>
      <c r="BL235" s="33">
        <v>7285.4156860000003</v>
      </c>
      <c r="BM235" s="33">
        <v>7872.0977650000004</v>
      </c>
      <c r="BN235" s="33">
        <v>10844.46075</v>
      </c>
      <c r="BO235" s="33">
        <v>9583.4881569999998</v>
      </c>
      <c r="BP235" s="33">
        <v>7936.4555760000003</v>
      </c>
      <c r="BQ235" s="33">
        <v>7884.8482750000003</v>
      </c>
      <c r="BR235" s="33">
        <v>11598.641600000001</v>
      </c>
      <c r="BS235" s="33">
        <v>10314.87765</v>
      </c>
      <c r="BT235" s="33">
        <v>8315.2345160000004</v>
      </c>
      <c r="BU235" s="33">
        <v>8952.2460530000008</v>
      </c>
      <c r="BV235" s="33">
        <v>12148.253259999999</v>
      </c>
      <c r="BW235" s="33">
        <v>10821.329530000001</v>
      </c>
      <c r="BX235" s="33">
        <v>8315.2345160000004</v>
      </c>
      <c r="BY235" s="33">
        <v>8952.2460530000008</v>
      </c>
      <c r="BZ235" s="33">
        <v>12148.253259999999</v>
      </c>
      <c r="CA235" s="33">
        <v>10821.329530000001</v>
      </c>
      <c r="CB235" s="33">
        <v>8315.2345160000004</v>
      </c>
      <c r="CC235" s="33">
        <v>8733.3772300000001</v>
      </c>
      <c r="CD235" s="33">
        <v>12148.253259999999</v>
      </c>
      <c r="CE235" s="33">
        <v>10821.329530000001</v>
      </c>
      <c r="CF235" s="33">
        <v>8315.2345160000004</v>
      </c>
      <c r="CG235" s="33">
        <v>8952.2460530000008</v>
      </c>
      <c r="CH235" s="33">
        <v>12148.253259999999</v>
      </c>
      <c r="CI235" s="33">
        <v>10821.329530000001</v>
      </c>
      <c r="CJ235" s="33">
        <v>8315.2345160000004</v>
      </c>
      <c r="CK235" s="33">
        <v>8952.2460530000008</v>
      </c>
      <c r="CL235" s="33">
        <v>12148.253259999999</v>
      </c>
      <c r="CM235" s="33">
        <v>10821.329530000001</v>
      </c>
      <c r="CN235" s="33">
        <v>8315.2345160000004</v>
      </c>
      <c r="CO235" s="33">
        <v>8640.9114649999992</v>
      </c>
      <c r="CP235" s="33">
        <v>12148.253259999999</v>
      </c>
      <c r="CQ235" s="33">
        <v>10821.329530000001</v>
      </c>
      <c r="CR235" s="33">
        <v>8315.2345160000004</v>
      </c>
      <c r="CS235" s="33">
        <v>8605.2880530000002</v>
      </c>
      <c r="CT235" s="33">
        <v>12148.253259999999</v>
      </c>
      <c r="CU235" s="33">
        <v>10821.329530000001</v>
      </c>
      <c r="CV235" s="33">
        <v>8315.2345160000004</v>
      </c>
      <c r="CW235" s="33">
        <v>8952.2460530000008</v>
      </c>
      <c r="CX235" s="33">
        <v>12148.253259999999</v>
      </c>
      <c r="CY235" s="33">
        <v>10821.329530000001</v>
      </c>
      <c r="CZ235" s="33">
        <v>8315.2345160000004</v>
      </c>
      <c r="DA235" s="33">
        <v>8952.2460530000008</v>
      </c>
      <c r="DB235" s="33">
        <v>12148.253259999999</v>
      </c>
      <c r="DC235" s="33">
        <v>10821.329530000001</v>
      </c>
      <c r="DD235" s="33">
        <v>8315.2345160000004</v>
      </c>
      <c r="DE235" s="33">
        <v>8952.2460530000008</v>
      </c>
      <c r="DF235" s="33">
        <v>12148.253259999999</v>
      </c>
      <c r="DG235" s="33">
        <v>10821.329530000001</v>
      </c>
      <c r="DH235" s="33">
        <v>8315.2345160000004</v>
      </c>
      <c r="DI235" s="33">
        <v>8952.2460530000008</v>
      </c>
      <c r="DJ235" s="33">
        <v>12148.253259999999</v>
      </c>
      <c r="DK235" s="33">
        <v>10821.329530000001</v>
      </c>
      <c r="DL235" s="33">
        <v>8315.2345160000004</v>
      </c>
      <c r="DM235" s="33">
        <v>8952.2460530000008</v>
      </c>
      <c r="DN235" s="33">
        <v>12148.253259999999</v>
      </c>
      <c r="DO235" s="33">
        <v>10821.329530000001</v>
      </c>
      <c r="DP235" s="33">
        <v>8315.2345160000004</v>
      </c>
      <c r="DQ235" s="33">
        <v>8952.2460530000008</v>
      </c>
      <c r="DR235" s="33">
        <v>12148.253259999999</v>
      </c>
      <c r="DS235" s="33">
        <v>10821.329530000001</v>
      </c>
      <c r="DT235" s="33">
        <v>8315.2345160000004</v>
      </c>
      <c r="DU235" s="33">
        <v>8952.2460530000008</v>
      </c>
      <c r="DV235" s="33">
        <v>12148.253259999999</v>
      </c>
      <c r="DW235" s="33">
        <v>10821.329530000001</v>
      </c>
      <c r="DX235" s="33">
        <v>8315.2345160000004</v>
      </c>
      <c r="DY235" s="33">
        <v>8952.2460530000008</v>
      </c>
      <c r="DZ235" s="33">
        <v>12148.253259999999</v>
      </c>
      <c r="EA235" s="33">
        <v>10821.329530000001</v>
      </c>
      <c r="EB235" s="33">
        <v>8315.2345160000004</v>
      </c>
      <c r="EC235" s="33">
        <v>8952.2460530000008</v>
      </c>
      <c r="ED235" s="33">
        <v>12148.253259999999</v>
      </c>
      <c r="EE235" s="33">
        <v>10821.329530000001</v>
      </c>
      <c r="EF235" s="33">
        <v>8315.2345160000004</v>
      </c>
      <c r="EG235" s="33">
        <v>8952.2460530000008</v>
      </c>
      <c r="EH235" s="33">
        <v>12148.253259999999</v>
      </c>
      <c r="EI235" s="33">
        <v>10821.329530000001</v>
      </c>
      <c r="EJ235" s="33">
        <v>8315.2345160000004</v>
      </c>
      <c r="EK235" s="33">
        <v>8952.2460530000008</v>
      </c>
      <c r="EL235" s="33">
        <v>12148.253259999999</v>
      </c>
      <c r="EM235" s="33">
        <v>10821.329530000001</v>
      </c>
      <c r="EN235" s="33">
        <v>8315.2345160000004</v>
      </c>
      <c r="EO235" s="33">
        <v>8952.2460530000008</v>
      </c>
      <c r="EP235" s="33">
        <v>12148.253259999999</v>
      </c>
      <c r="EQ235" s="33">
        <v>10821.329530000001</v>
      </c>
      <c r="ER235" s="33">
        <v>8315.2345160000004</v>
      </c>
      <c r="ES235" s="33">
        <v>8952.2460530000008</v>
      </c>
      <c r="ET235" s="33">
        <v>12148.253259999999</v>
      </c>
      <c r="EU235" s="33">
        <v>10821.329530000001</v>
      </c>
      <c r="EV235" s="33">
        <v>8315.2345160000004</v>
      </c>
      <c r="EW235" s="33">
        <v>8952.2460530000008</v>
      </c>
      <c r="EX235" s="33">
        <v>12148.253259999999</v>
      </c>
      <c r="EY235" s="33">
        <v>10821.329530000001</v>
      </c>
      <c r="EZ235" s="33">
        <v>8315.2345160000004</v>
      </c>
      <c r="FA235" s="33">
        <v>8952.2460530000008</v>
      </c>
      <c r="FB235" s="33">
        <v>12148.253259999999</v>
      </c>
      <c r="FC235" s="33">
        <v>10821.329530000001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5700.596356</v>
      </c>
      <c r="O236" s="33">
        <v>4448.2909019999997</v>
      </c>
      <c r="P236" s="33">
        <v>5403.3947840000001</v>
      </c>
      <c r="Q236" s="33">
        <v>5154.8028629999999</v>
      </c>
      <c r="R236" s="33">
        <v>5717.8821109999999</v>
      </c>
      <c r="S236" s="33">
        <v>4448.2909019999997</v>
      </c>
      <c r="T236" s="33">
        <v>5403.3947840000001</v>
      </c>
      <c r="U236" s="33">
        <v>5154.8028629999999</v>
      </c>
      <c r="V236" s="33">
        <v>5472.7089809999998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3340.6013119999998</v>
      </c>
      <c r="AD236" s="33">
        <v>5795.8416079999997</v>
      </c>
      <c r="AE236" s="33">
        <v>4448.2909019999997</v>
      </c>
      <c r="AF236" s="33">
        <v>5403.3947840000001</v>
      </c>
      <c r="AG236" s="33">
        <v>5154.8028629999999</v>
      </c>
      <c r="AH236" s="33">
        <v>3029.2220050000001</v>
      </c>
      <c r="AI236" s="33">
        <v>4448.2909019999997</v>
      </c>
      <c r="AJ236" s="33">
        <v>5061.0452260000002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1496.4658119999999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5706.0745880000004</v>
      </c>
      <c r="BQ236" s="33">
        <v>5154.8028629999999</v>
      </c>
      <c r="BR236" s="33">
        <v>5961.8112549999996</v>
      </c>
      <c r="BS236" s="33">
        <v>4692.270039</v>
      </c>
      <c r="BT236" s="33">
        <v>5807.268118</v>
      </c>
      <c r="BU236" s="33">
        <v>5367.1287060000004</v>
      </c>
      <c r="BV236" s="33">
        <v>6023.2669409999999</v>
      </c>
      <c r="BW236" s="33">
        <v>4768.2582350000002</v>
      </c>
      <c r="BX236" s="33">
        <v>5807.268118</v>
      </c>
      <c r="BY236" s="33">
        <v>5408.7794510000003</v>
      </c>
      <c r="BZ236" s="33">
        <v>6023.2669409999999</v>
      </c>
      <c r="CA236" s="33">
        <v>4768.2582350000002</v>
      </c>
      <c r="CB236" s="33">
        <v>5807.268118</v>
      </c>
      <c r="CC236" s="33">
        <v>5417.8585489999996</v>
      </c>
      <c r="CD236" s="33">
        <v>6023.2669409999999</v>
      </c>
      <c r="CE236" s="33">
        <v>4768.2582350000002</v>
      </c>
      <c r="CF236" s="33">
        <v>5807.268118</v>
      </c>
      <c r="CG236" s="33">
        <v>5409.5154510000002</v>
      </c>
      <c r="CH236" s="33">
        <v>6023.2669409999999</v>
      </c>
      <c r="CI236" s="33">
        <v>4768.2582350000002</v>
      </c>
      <c r="CJ236" s="33">
        <v>5807.268118</v>
      </c>
      <c r="CK236" s="33">
        <v>5288.5696859999998</v>
      </c>
      <c r="CL236" s="33">
        <v>6023.2669409999999</v>
      </c>
      <c r="CM236" s="33">
        <v>4768.2582350000002</v>
      </c>
      <c r="CN236" s="33">
        <v>5807.268118</v>
      </c>
      <c r="CO236" s="33">
        <v>5463.1099219999996</v>
      </c>
      <c r="CP236" s="33">
        <v>6023.2669409999999</v>
      </c>
      <c r="CQ236" s="33">
        <v>4768.2582350000002</v>
      </c>
      <c r="CR236" s="33">
        <v>5807.268118</v>
      </c>
      <c r="CS236" s="33">
        <v>5362.3633730000001</v>
      </c>
      <c r="CT236" s="33">
        <v>6023.2669409999999</v>
      </c>
      <c r="CU236" s="33">
        <v>4768.2582350000002</v>
      </c>
      <c r="CV236" s="33">
        <v>5807.268118</v>
      </c>
      <c r="CW236" s="33">
        <v>5496.4175690000002</v>
      </c>
      <c r="CX236" s="33">
        <v>6023.2669409999999</v>
      </c>
      <c r="CY236" s="33">
        <v>4768.2582350000002</v>
      </c>
      <c r="CZ236" s="33">
        <v>5807.268118</v>
      </c>
      <c r="DA236" s="33">
        <v>5496.4175690000002</v>
      </c>
      <c r="DB236" s="33">
        <v>6023.2669409999999</v>
      </c>
      <c r="DC236" s="33">
        <v>4768.2582350000002</v>
      </c>
      <c r="DD236" s="33">
        <v>5807.268118</v>
      </c>
      <c r="DE236" s="33">
        <v>5496.4175690000002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5257.7686110000004</v>
      </c>
      <c r="DK236" s="33">
        <v>4768.2582350000002</v>
      </c>
      <c r="DL236" s="33">
        <v>5807.268118</v>
      </c>
      <c r="DM236" s="33">
        <v>5173.8379160000004</v>
      </c>
      <c r="DN236" s="33">
        <v>6023.2669409999999</v>
      </c>
      <c r="DO236" s="33">
        <v>4768.2582350000002</v>
      </c>
      <c r="DP236" s="33">
        <v>5807.268118</v>
      </c>
      <c r="DQ236" s="33">
        <v>5496.4175690000002</v>
      </c>
      <c r="DR236" s="33">
        <v>6023.2669409999999</v>
      </c>
      <c r="DS236" s="33">
        <v>4768.2582350000002</v>
      </c>
      <c r="DT236" s="33">
        <v>5807.268118</v>
      </c>
      <c r="DU236" s="33">
        <v>5496.4175690000002</v>
      </c>
      <c r="DV236" s="33">
        <v>6023.2669409999999</v>
      </c>
      <c r="DW236" s="33">
        <v>4768.2582350000002</v>
      </c>
      <c r="DX236" s="33">
        <v>5807.268118</v>
      </c>
      <c r="DY236" s="33">
        <v>5329.3430980000003</v>
      </c>
      <c r="DZ236" s="33">
        <v>6023.2669409999999</v>
      </c>
      <c r="EA236" s="33">
        <v>4768.2582350000002</v>
      </c>
      <c r="EB236" s="33">
        <v>5807.268118</v>
      </c>
      <c r="EC236" s="33">
        <v>5496.4175690000002</v>
      </c>
      <c r="ED236" s="33">
        <v>6023.2669409999999</v>
      </c>
      <c r="EE236" s="33">
        <v>4768.2582350000002</v>
      </c>
      <c r="EF236" s="33">
        <v>5807.268118</v>
      </c>
      <c r="EG236" s="33">
        <v>5496.4175690000002</v>
      </c>
      <c r="EH236" s="33">
        <v>6023.2669409999999</v>
      </c>
      <c r="EI236" s="33">
        <v>4768.2582350000002</v>
      </c>
      <c r="EJ236" s="33">
        <v>5807.268118</v>
      </c>
      <c r="EK236" s="33">
        <v>5496.4175690000002</v>
      </c>
      <c r="EL236" s="33">
        <v>6023.2669409999999</v>
      </c>
      <c r="EM236" s="33">
        <v>4768.2582350000002</v>
      </c>
      <c r="EN236" s="33">
        <v>5807.268118</v>
      </c>
      <c r="EO236" s="33">
        <v>5496.4175690000002</v>
      </c>
      <c r="EP236" s="33">
        <v>6023.2669409999999</v>
      </c>
      <c r="EQ236" s="33">
        <v>4768.2582350000002</v>
      </c>
      <c r="ER236" s="33">
        <v>5807.268118</v>
      </c>
      <c r="ES236" s="33">
        <v>5496.4175690000002</v>
      </c>
      <c r="ET236" s="33">
        <v>5242.4524090000004</v>
      </c>
      <c r="EU236" s="33">
        <v>4768.2582350000002</v>
      </c>
      <c r="EV236" s="33">
        <v>5807.268118</v>
      </c>
      <c r="EW236" s="33">
        <v>5496.4175690000002</v>
      </c>
      <c r="EX236" s="33">
        <v>5827.219803</v>
      </c>
      <c r="EY236" s="33">
        <v>4768.2582350000002</v>
      </c>
      <c r="EZ236" s="33">
        <v>5807.268118</v>
      </c>
      <c r="FA236" s="33">
        <v>5496.4175690000002</v>
      </c>
      <c r="FB236" s="33">
        <v>6023.2669409999999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3370.521647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4030.0223390000001</v>
      </c>
      <c r="M237" s="33">
        <v>4036.7459370000001</v>
      </c>
      <c r="N237" s="33">
        <v>3330.4720000000002</v>
      </c>
      <c r="O237" s="33">
        <v>3370.521647</v>
      </c>
      <c r="P237" s="33">
        <v>4315.9847099999997</v>
      </c>
      <c r="Q237" s="33">
        <v>4260.0061800000003</v>
      </c>
      <c r="R237" s="33">
        <v>3330.4720000000002</v>
      </c>
      <c r="S237" s="33">
        <v>3370.521647</v>
      </c>
      <c r="T237" s="33">
        <v>4136.2826150000001</v>
      </c>
      <c r="U237" s="33">
        <v>4975.616446</v>
      </c>
      <c r="V237" s="33">
        <v>3330.4720000000002</v>
      </c>
      <c r="W237" s="33">
        <v>3370.521647</v>
      </c>
      <c r="X237" s="33">
        <v>8099.7751760000001</v>
      </c>
      <c r="Y237" s="33">
        <v>3436.4311280000002</v>
      </c>
      <c r="Z237" s="33">
        <v>3330.4720000000002</v>
      </c>
      <c r="AA237" s="33">
        <v>3370.521647</v>
      </c>
      <c r="AB237" s="33">
        <v>6678.4758819999997</v>
      </c>
      <c r="AC237" s="33">
        <v>6960.2609169999996</v>
      </c>
      <c r="AD237" s="33">
        <v>3377.1209720000002</v>
      </c>
      <c r="AE237" s="33">
        <v>3487.532005</v>
      </c>
      <c r="AF237" s="33">
        <v>8365.8134480000008</v>
      </c>
      <c r="AG237" s="33">
        <v>12011.470009999999</v>
      </c>
      <c r="AH237" s="33">
        <v>3963.4996080000001</v>
      </c>
      <c r="AI237" s="33">
        <v>4250.7534669999995</v>
      </c>
      <c r="AJ237" s="33">
        <v>16242.576880000001</v>
      </c>
      <c r="AK237" s="33">
        <v>7901.1914280000001</v>
      </c>
      <c r="AL237" s="33">
        <v>4253.8245999999999</v>
      </c>
      <c r="AM237" s="33">
        <v>4654.4535470000001</v>
      </c>
      <c r="AN237" s="33">
        <v>16242.576880000001</v>
      </c>
      <c r="AO237" s="33">
        <v>13762.611419999999</v>
      </c>
      <c r="AP237" s="33">
        <v>4253.8245999999999</v>
      </c>
      <c r="AQ237" s="33">
        <v>4654.4535470000001</v>
      </c>
      <c r="AR237" s="33">
        <v>16242.576880000001</v>
      </c>
      <c r="AS237" s="33">
        <v>7859.8812440000002</v>
      </c>
      <c r="AT237" s="33">
        <v>4253.8245999999999</v>
      </c>
      <c r="AU237" s="33">
        <v>4654.4535470000001</v>
      </c>
      <c r="AV237" s="33">
        <v>14103.997439999999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14679.64682</v>
      </c>
      <c r="BJ237" s="33">
        <v>4253.8245999999999</v>
      </c>
      <c r="BK237" s="33">
        <v>4654.4535470000001</v>
      </c>
      <c r="BL237" s="33">
        <v>16242.576880000001</v>
      </c>
      <c r="BM237" s="33">
        <v>13767.29178</v>
      </c>
      <c r="BN237" s="33">
        <v>4253.8245999999999</v>
      </c>
      <c r="BO237" s="33">
        <v>4654.4535470000001</v>
      </c>
      <c r="BP237" s="33">
        <v>16242.576880000001</v>
      </c>
      <c r="BQ237" s="33">
        <v>15110.804249999999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14327.906559999999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15219.308639999999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6967.8159519999999</v>
      </c>
      <c r="G238" s="33">
        <v>9001.3516080000009</v>
      </c>
      <c r="H238" s="33">
        <v>10522.45298</v>
      </c>
      <c r="I238" s="33">
        <v>9132.3163530000002</v>
      </c>
      <c r="J238" s="33">
        <v>7732.0954680000004</v>
      </c>
      <c r="K238" s="33">
        <v>9001.3516080000009</v>
      </c>
      <c r="L238" s="33">
        <v>10522.45298</v>
      </c>
      <c r="M238" s="33">
        <v>9132.3163530000002</v>
      </c>
      <c r="N238" s="33">
        <v>6289.0339999999997</v>
      </c>
      <c r="O238" s="33">
        <v>9001.3516080000009</v>
      </c>
      <c r="P238" s="33">
        <v>10522.45298</v>
      </c>
      <c r="Q238" s="33">
        <v>9132.3163530000002</v>
      </c>
      <c r="R238" s="33">
        <v>7525.7652049999997</v>
      </c>
      <c r="S238" s="33">
        <v>9001.3516080000009</v>
      </c>
      <c r="T238" s="33">
        <v>10522.45298</v>
      </c>
      <c r="U238" s="33">
        <v>9132.3163530000002</v>
      </c>
      <c r="V238" s="33">
        <v>7578</v>
      </c>
      <c r="W238" s="33">
        <v>9001.3516080000009</v>
      </c>
      <c r="X238" s="33">
        <v>7370.4951129999999</v>
      </c>
      <c r="Y238" s="33">
        <v>9132.3163530000002</v>
      </c>
      <c r="Z238" s="33">
        <v>5921.2040539999998</v>
      </c>
      <c r="AA238" s="33">
        <v>9001.3516080000009</v>
      </c>
      <c r="AB238" s="33">
        <v>10017</v>
      </c>
      <c r="AC238" s="33">
        <v>8600.3857449999996</v>
      </c>
      <c r="AD238" s="33">
        <v>3581.0621289999999</v>
      </c>
      <c r="AE238" s="33">
        <v>8354.3566300000002</v>
      </c>
      <c r="AF238" s="33">
        <v>6802.4157180000002</v>
      </c>
      <c r="AG238" s="33">
        <v>4899.325613</v>
      </c>
      <c r="AH238" s="33">
        <v>8432.1894900000007</v>
      </c>
      <c r="AI238" s="33">
        <v>9001.3516080000009</v>
      </c>
      <c r="AJ238" s="33">
        <v>3784</v>
      </c>
      <c r="AK238" s="33">
        <v>9132.3163530000002</v>
      </c>
      <c r="AL238" s="33">
        <v>8432.1894900000007</v>
      </c>
      <c r="AM238" s="33">
        <v>9001.3516080000009</v>
      </c>
      <c r="AN238" s="33">
        <v>10277.77864</v>
      </c>
      <c r="AO238" s="33">
        <v>9132.3163530000002</v>
      </c>
      <c r="AP238" s="33">
        <v>8432.1894900000007</v>
      </c>
      <c r="AQ238" s="33">
        <v>9001.3516080000009</v>
      </c>
      <c r="AR238" s="33">
        <v>9260.7669549999991</v>
      </c>
      <c r="AS238" s="33">
        <v>9132.3163530000002</v>
      </c>
      <c r="AT238" s="33">
        <v>8432.1894900000007</v>
      </c>
      <c r="AU238" s="33">
        <v>9001.3516080000009</v>
      </c>
      <c r="AV238" s="33">
        <v>10425</v>
      </c>
      <c r="AW238" s="33">
        <v>5378.4686890000003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487.63143109999999</v>
      </c>
      <c r="V239" s="33">
        <v>1026.196471</v>
      </c>
      <c r="W239" s="33">
        <v>1269.763569</v>
      </c>
      <c r="X239" s="33">
        <v>3679.7888240000002</v>
      </c>
      <c r="Y239" s="33">
        <v>2778.233213</v>
      </c>
      <c r="Z239" s="33">
        <v>500.0250954</v>
      </c>
      <c r="AA239" s="33">
        <v>1269.763569</v>
      </c>
      <c r="AB239" s="33">
        <v>1026.6094410000001</v>
      </c>
      <c r="AC239" s="33">
        <v>177.89066070000001</v>
      </c>
      <c r="AD239" s="33">
        <v>187.3330885</v>
      </c>
      <c r="AE239" s="33">
        <v>3033.456549</v>
      </c>
      <c r="AF239" s="33">
        <v>6760.6702750000004</v>
      </c>
      <c r="AG239" s="33">
        <v>530.98854619999997</v>
      </c>
      <c r="AH239" s="33">
        <v>939.39360939999995</v>
      </c>
      <c r="AI239" s="33">
        <v>3033.456549</v>
      </c>
      <c r="AJ239" s="33">
        <v>6760.6702750000004</v>
      </c>
      <c r="AK239" s="33">
        <v>552.01589469999999</v>
      </c>
      <c r="AL239" s="33">
        <v>562.5134157</v>
      </c>
      <c r="AM239" s="33">
        <v>3033.456549</v>
      </c>
      <c r="AN239" s="33">
        <v>582.49592519999999</v>
      </c>
      <c r="AO239" s="33">
        <v>2662.4878800000001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2924.623529</v>
      </c>
      <c r="BB239" s="33">
        <v>2404.2362349999999</v>
      </c>
      <c r="BC239" s="33">
        <v>3033.456549</v>
      </c>
      <c r="BD239" s="33">
        <v>6760.6702750000004</v>
      </c>
      <c r="BE239" s="33">
        <v>1857.23552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9672.5660690000004</v>
      </c>
      <c r="BQ239" s="33">
        <v>8716.5442430000003</v>
      </c>
      <c r="BR239" s="33">
        <v>3223.2687120000001</v>
      </c>
      <c r="BS239" s="33">
        <v>4055.0851539999999</v>
      </c>
      <c r="BT239" s="33">
        <v>10488.30472</v>
      </c>
      <c r="BU239" s="33">
        <v>7989.8829889999997</v>
      </c>
      <c r="BV239" s="33">
        <v>3871.1900310000001</v>
      </c>
      <c r="BW239" s="33">
        <v>4863.276492</v>
      </c>
      <c r="BX239" s="33">
        <v>11003.024799999999</v>
      </c>
      <c r="BY239" s="33">
        <v>6674.8654900000001</v>
      </c>
      <c r="BZ239" s="33">
        <v>3871.1900310000001</v>
      </c>
      <c r="CA239" s="33">
        <v>4863.276492</v>
      </c>
      <c r="CB239" s="33">
        <v>11836.871220000001</v>
      </c>
      <c r="CC239" s="33">
        <v>8520.0673370000004</v>
      </c>
      <c r="CD239" s="33">
        <v>3871.1900310000001</v>
      </c>
      <c r="CE239" s="33">
        <v>4863.276492</v>
      </c>
      <c r="CF239" s="33">
        <v>11925.69333</v>
      </c>
      <c r="CG239" s="33">
        <v>8780.8885310000005</v>
      </c>
      <c r="CH239" s="33">
        <v>3871.1900310000001</v>
      </c>
      <c r="CI239" s="33">
        <v>4863.276492</v>
      </c>
      <c r="CJ239" s="33">
        <v>11950.31659</v>
      </c>
      <c r="CK239" s="33">
        <v>9476.248141</v>
      </c>
      <c r="CL239" s="33">
        <v>3871.1900310000001</v>
      </c>
      <c r="CM239" s="33">
        <v>4863.276492</v>
      </c>
      <c r="CN239" s="33">
        <v>11975.138940000001</v>
      </c>
      <c r="CO239" s="33">
        <v>8935.526382</v>
      </c>
      <c r="CP239" s="33">
        <v>3871.1900310000001</v>
      </c>
      <c r="CQ239" s="33">
        <v>4863.276492</v>
      </c>
      <c r="CR239" s="33">
        <v>12000.13386</v>
      </c>
      <c r="CS239" s="33">
        <v>9443.6108669999994</v>
      </c>
      <c r="CT239" s="33">
        <v>3877.946539</v>
      </c>
      <c r="CU239" s="33">
        <v>4871.7042920000004</v>
      </c>
      <c r="CV239" s="33">
        <v>12110.315339999999</v>
      </c>
      <c r="CW239" s="33">
        <v>10033.46329</v>
      </c>
      <c r="CX239" s="33">
        <v>3908.9374189999999</v>
      </c>
      <c r="CY239" s="33">
        <v>4910.3610849999995</v>
      </c>
      <c r="CZ239" s="33">
        <v>12742.536700000001</v>
      </c>
      <c r="DA239" s="33">
        <v>12051.67139</v>
      </c>
      <c r="DB239" s="33">
        <v>4086.7630899999999</v>
      </c>
      <c r="DC239" s="33">
        <v>5132.1737700000003</v>
      </c>
      <c r="DD239" s="33">
        <v>14516.18815</v>
      </c>
      <c r="DE239" s="33">
        <v>13731.650460000001</v>
      </c>
      <c r="DF239" s="33">
        <v>4585.6401939999996</v>
      </c>
      <c r="DG239" s="33">
        <v>5754.45327</v>
      </c>
      <c r="DH239" s="33">
        <v>19049.02823</v>
      </c>
      <c r="DI239" s="33">
        <v>16596.817729999999</v>
      </c>
      <c r="DJ239" s="33">
        <v>5959.4324239999996</v>
      </c>
      <c r="DK239" s="33">
        <v>7468.0671730000004</v>
      </c>
      <c r="DL239" s="33">
        <v>19158.76871</v>
      </c>
      <c r="DM239" s="33">
        <v>17397.592329999999</v>
      </c>
      <c r="DN239" s="33">
        <v>5959.4324239999996</v>
      </c>
      <c r="DO239" s="33">
        <v>7468.0671730000004</v>
      </c>
      <c r="DP239" s="33">
        <v>19268.327560000002</v>
      </c>
      <c r="DQ239" s="33">
        <v>16217.44183</v>
      </c>
      <c r="DR239" s="33">
        <v>5959.4324239999996</v>
      </c>
      <c r="DS239" s="33">
        <v>7468.0671730000004</v>
      </c>
      <c r="DT239" s="33">
        <v>19377.3521</v>
      </c>
      <c r="DU239" s="33">
        <v>16762.639869999999</v>
      </c>
      <c r="DV239" s="33">
        <v>5959.4324239999996</v>
      </c>
      <c r="DW239" s="33">
        <v>7468.0671730000004</v>
      </c>
      <c r="DX239" s="33">
        <v>19400.414270000001</v>
      </c>
      <c r="DY239" s="33">
        <v>18002.325840000001</v>
      </c>
      <c r="DZ239" s="33">
        <v>5959.4324239999996</v>
      </c>
      <c r="EA239" s="33">
        <v>7468.0671730000004</v>
      </c>
      <c r="EB239" s="33">
        <v>19423.01338</v>
      </c>
      <c r="EC239" s="33">
        <v>17597.674429999999</v>
      </c>
      <c r="ED239" s="33">
        <v>5965.7889029999997</v>
      </c>
      <c r="EE239" s="33">
        <v>7475.9959920000001</v>
      </c>
      <c r="EF239" s="33">
        <v>19445.086910000002</v>
      </c>
      <c r="EG239" s="33">
        <v>18400.237819999998</v>
      </c>
      <c r="EH239" s="33">
        <v>5971.9975519999998</v>
      </c>
      <c r="EI239" s="33">
        <v>7483.7404150000002</v>
      </c>
      <c r="EJ239" s="33">
        <v>20830.199369999998</v>
      </c>
      <c r="EK239" s="33">
        <v>19712.197919999999</v>
      </c>
      <c r="EL239" s="33">
        <v>6361.5898200000001</v>
      </c>
      <c r="EM239" s="33">
        <v>7969.7023479999998</v>
      </c>
      <c r="EN239" s="33">
        <v>23770.087220000001</v>
      </c>
      <c r="EO239" s="33">
        <v>22496.820599999999</v>
      </c>
      <c r="EP239" s="33">
        <v>7188.4956590000002</v>
      </c>
      <c r="EQ239" s="33">
        <v>9001.1518720000004</v>
      </c>
      <c r="ER239" s="33">
        <v>25192.183870000001</v>
      </c>
      <c r="ES239" s="33">
        <v>24341.96601</v>
      </c>
      <c r="ET239" s="33">
        <v>7736.4196279999996</v>
      </c>
      <c r="EU239" s="33">
        <v>9684.6104840000007</v>
      </c>
      <c r="EV239" s="33">
        <v>25211.680560000001</v>
      </c>
      <c r="EW239" s="33">
        <v>24341.96601</v>
      </c>
      <c r="EX239" s="33">
        <v>7736.4196279999996</v>
      </c>
      <c r="EY239" s="33">
        <v>9684.6104840000007</v>
      </c>
      <c r="EZ239" s="33">
        <v>25230.407780000001</v>
      </c>
      <c r="FA239" s="33">
        <v>24341.96601</v>
      </c>
      <c r="FB239" s="33">
        <v>7736.4196279999996</v>
      </c>
      <c r="FC239" s="33">
        <v>9684.6104840000007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62.884313730000002</v>
      </c>
      <c r="N240" s="33">
        <v>228.36537250000001</v>
      </c>
      <c r="O240" s="33">
        <v>133.44058820000001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D240" s="33">
        <v>228.36537250000001</v>
      </c>
      <c r="AE240" s="33">
        <v>133.44058820000001</v>
      </c>
      <c r="AH240" s="33">
        <v>340.89690200000001</v>
      </c>
      <c r="AI240" s="33">
        <v>166.65094120000001</v>
      </c>
      <c r="AK240" s="33">
        <v>499.14611760000003</v>
      </c>
      <c r="AL240" s="33">
        <v>340.89690200000001</v>
      </c>
      <c r="AM240" s="33">
        <v>166.65094120000001</v>
      </c>
      <c r="AN240" s="33">
        <v>340.78552939999997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344.18991940000001</v>
      </c>
      <c r="BA240" s="33">
        <v>501.97833630000002</v>
      </c>
      <c r="BB240" s="33">
        <v>342.84683769999998</v>
      </c>
      <c r="BC240" s="33">
        <v>168.8829021</v>
      </c>
      <c r="BD240" s="33">
        <v>637.56583490000003</v>
      </c>
      <c r="BE240" s="33">
        <v>499.14611760000003</v>
      </c>
      <c r="BF240" s="33">
        <v>510.88404960000003</v>
      </c>
      <c r="BG240" s="33">
        <v>361.22384449999998</v>
      </c>
      <c r="BH240" s="33">
        <v>1106.4936809999999</v>
      </c>
      <c r="BI240" s="33">
        <v>83.563040790000002</v>
      </c>
      <c r="BJ240" s="33">
        <v>683.95720530000006</v>
      </c>
      <c r="BK240" s="33">
        <v>523.0264502</v>
      </c>
      <c r="BL240" s="33">
        <v>1106.4936809999999</v>
      </c>
      <c r="BM240" s="33">
        <v>1217.3593020000001</v>
      </c>
      <c r="BN240" s="33">
        <v>683.95720530000006</v>
      </c>
      <c r="BO240" s="33">
        <v>523.0264502</v>
      </c>
      <c r="BP240" s="33">
        <v>1106.4936809999999</v>
      </c>
      <c r="BQ240" s="33">
        <v>234.72310379999999</v>
      </c>
      <c r="BR240" s="33">
        <v>683.95720530000006</v>
      </c>
      <c r="BS240" s="33">
        <v>523.0264502</v>
      </c>
      <c r="BT240" s="33">
        <v>1106.4936809999999</v>
      </c>
      <c r="BU240" s="33">
        <v>746.04695549999997</v>
      </c>
      <c r="BV240" s="33">
        <v>683.95720530000006</v>
      </c>
      <c r="BW240" s="33">
        <v>523.0264502</v>
      </c>
      <c r="BX240" s="33">
        <v>1106.4936809999999</v>
      </c>
      <c r="BY240" s="33">
        <v>578.59487999999999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970.45846370000004</v>
      </c>
      <c r="CL240" s="33">
        <v>683.95720530000006</v>
      </c>
      <c r="CM240" s="33">
        <v>523.0264502</v>
      </c>
      <c r="CN240" s="33">
        <v>1106.4936809999999</v>
      </c>
      <c r="CO240" s="33">
        <v>766.38433359999999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746.04695549999997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746.04695549999997</v>
      </c>
      <c r="DJ240" s="33">
        <v>683.95720530000006</v>
      </c>
      <c r="DK240" s="33">
        <v>523.0264502</v>
      </c>
      <c r="DL240" s="33">
        <v>1106.4936809999999</v>
      </c>
      <c r="DM240" s="33">
        <v>392.68403919999997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BX241" s="33">
        <v>0.91724837989999997</v>
      </c>
      <c r="BZ241" s="33">
        <v>0.28438017859999998</v>
      </c>
      <c r="CA241" s="33">
        <v>0.40092151650000002</v>
      </c>
      <c r="CB241" s="33">
        <v>263.7312622</v>
      </c>
      <c r="CD241" s="33">
        <v>81.766231570000002</v>
      </c>
      <c r="CE241" s="33">
        <v>115.27470630000001</v>
      </c>
      <c r="CF241" s="33">
        <v>263.7312622</v>
      </c>
      <c r="CH241" s="33">
        <v>81.766231570000002</v>
      </c>
      <c r="CI241" s="33">
        <v>115.27470630000001</v>
      </c>
      <c r="CJ241" s="33">
        <v>287.02480919999999</v>
      </c>
      <c r="CL241" s="33">
        <v>88.988073779999993</v>
      </c>
      <c r="CM241" s="33">
        <v>125.45611890000001</v>
      </c>
      <c r="CN241" s="33">
        <v>1012.174034</v>
      </c>
      <c r="CO241" s="33">
        <v>135.95540149999999</v>
      </c>
      <c r="CP241" s="33">
        <v>313.81056539999997</v>
      </c>
      <c r="CQ241" s="33">
        <v>442.41271799999998</v>
      </c>
      <c r="CR241" s="33">
        <v>1931.214745</v>
      </c>
      <c r="CS241" s="33">
        <v>497.30028069999997</v>
      </c>
      <c r="CT241" s="33">
        <v>598.74643140000001</v>
      </c>
      <c r="CU241" s="33">
        <v>844.1176471</v>
      </c>
      <c r="CV241" s="33">
        <v>1931.214745</v>
      </c>
      <c r="CW241" s="33">
        <v>1601.4395999999999</v>
      </c>
      <c r="CX241" s="33">
        <v>598.74643140000001</v>
      </c>
      <c r="CY241" s="33">
        <v>844.1176471</v>
      </c>
      <c r="CZ241" s="33">
        <v>1931.214745</v>
      </c>
      <c r="DA241" s="33">
        <v>1246.4392909999999</v>
      </c>
      <c r="DB241" s="33">
        <v>598.74643140000001</v>
      </c>
      <c r="DC241" s="33">
        <v>844.1176471</v>
      </c>
      <c r="DD241" s="33">
        <v>1931.214745</v>
      </c>
      <c r="DE241" s="33">
        <v>1677.133333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1677.133333</v>
      </c>
      <c r="DN241" s="33">
        <v>598.74643140000001</v>
      </c>
      <c r="DO241" s="33">
        <v>844.1176471</v>
      </c>
      <c r="DP241" s="33">
        <v>1931.214745</v>
      </c>
      <c r="DQ241" s="33">
        <v>1677.133333</v>
      </c>
      <c r="DR241" s="33">
        <v>598.74643140000001</v>
      </c>
      <c r="DS241" s="33">
        <v>844.1176471</v>
      </c>
      <c r="DT241" s="33">
        <v>1931.214745</v>
      </c>
      <c r="DU241" s="33">
        <v>1205.72903</v>
      </c>
      <c r="DV241" s="33">
        <v>598.74643140000001</v>
      </c>
      <c r="DW241" s="33">
        <v>844.1176471</v>
      </c>
      <c r="DX241" s="33">
        <v>1931.214745</v>
      </c>
      <c r="DY241" s="33">
        <v>172.3009337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45</v>
      </c>
      <c r="AK242" s="33">
        <v>2181.1181569999999</v>
      </c>
      <c r="AL242" s="33">
        <v>116.8352659</v>
      </c>
      <c r="AM242" s="33">
        <v>1460.131294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V242" s="33">
        <v>1594.9311680000001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2908.2947060000001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J242" s="33">
        <v>843.2366667</v>
      </c>
      <c r="BK242" s="33">
        <v>1460.131294</v>
      </c>
      <c r="BL242" s="33">
        <v>2908.2947060000001</v>
      </c>
      <c r="BM242" s="33">
        <v>1491.1259990000001</v>
      </c>
      <c r="BN242" s="33">
        <v>843.2366667</v>
      </c>
      <c r="BO242" s="33">
        <v>1460.131294</v>
      </c>
      <c r="BP242" s="33">
        <v>3147.918784</v>
      </c>
      <c r="BR242" s="33">
        <v>906.87400000000002</v>
      </c>
      <c r="BS242" s="33">
        <v>1590.6875689999999</v>
      </c>
      <c r="BT242" s="33">
        <v>3147.918784</v>
      </c>
      <c r="BU242" s="33">
        <v>243.13011760000001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159.18458820000001</v>
      </c>
      <c r="CD242" s="33">
        <v>906.87400000000002</v>
      </c>
      <c r="CE242" s="33">
        <v>1590.6875689999999</v>
      </c>
      <c r="CF242" s="33">
        <v>3147.918784</v>
      </c>
      <c r="CG242" s="33">
        <v>438.54525489999997</v>
      </c>
      <c r="CH242" s="33">
        <v>906.87400000000002</v>
      </c>
      <c r="CI242" s="33">
        <v>1590.6875689999999</v>
      </c>
      <c r="CJ242" s="33">
        <v>3147.918784</v>
      </c>
      <c r="CK242" s="33">
        <v>123.723767</v>
      </c>
      <c r="CL242" s="33">
        <v>906.87400000000002</v>
      </c>
      <c r="CM242" s="33">
        <v>1590.6875689999999</v>
      </c>
      <c r="CN242" s="33">
        <v>3147.918784</v>
      </c>
      <c r="CO242" s="33">
        <v>2223.947373</v>
      </c>
      <c r="CP242" s="33">
        <v>906.87400000000002</v>
      </c>
      <c r="CQ242" s="33">
        <v>1590.6875689999999</v>
      </c>
      <c r="CR242" s="33">
        <v>3147.918784</v>
      </c>
      <c r="CS242" s="33">
        <v>2340.302745</v>
      </c>
      <c r="CT242" s="33">
        <v>906.87400000000002</v>
      </c>
      <c r="CU242" s="33">
        <v>1590.6875689999999</v>
      </c>
      <c r="CV242" s="33">
        <v>3147.918784</v>
      </c>
      <c r="CW242" s="33">
        <v>2340.302745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1620.5103919999999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44427.159740000003</v>
      </c>
      <c r="G245" s="33">
        <v>44248.428849999997</v>
      </c>
      <c r="H245" s="33">
        <v>50433.766920000002</v>
      </c>
      <c r="I245" s="33">
        <v>44067.386760000001</v>
      </c>
      <c r="J245" s="33">
        <v>45459.533459999999</v>
      </c>
      <c r="K245" s="33">
        <v>44415.753109999998</v>
      </c>
      <c r="L245" s="33">
        <v>50427.383139999998</v>
      </c>
      <c r="M245" s="33">
        <v>44061.206429999998</v>
      </c>
      <c r="N245" s="33">
        <v>43324.661760000003</v>
      </c>
      <c r="O245" s="33">
        <v>44443.310389999999</v>
      </c>
      <c r="P245" s="33">
        <v>50608.427230000001</v>
      </c>
      <c r="Q245" s="33">
        <v>44242.39834</v>
      </c>
      <c r="R245" s="33">
        <v>45159.836289999999</v>
      </c>
      <c r="S245" s="33">
        <v>44400.424729999999</v>
      </c>
      <c r="T245" s="33">
        <v>53830.033710000003</v>
      </c>
      <c r="U245" s="33">
        <v>45262.236389999998</v>
      </c>
      <c r="V245" s="33">
        <v>43130.665330000003</v>
      </c>
      <c r="W245" s="33">
        <v>45172.438040000001</v>
      </c>
      <c r="X245" s="33">
        <v>54641.56841</v>
      </c>
      <c r="Y245" s="33">
        <v>46013.652849999999</v>
      </c>
      <c r="Z245" s="33">
        <v>43632.942869999999</v>
      </c>
      <c r="AA245" s="33">
        <v>45172.438040000001</v>
      </c>
      <c r="AB245" s="33">
        <v>53486.862970000002</v>
      </c>
      <c r="AC245" s="33">
        <v>44498.970009999997</v>
      </c>
      <c r="AD245" s="33">
        <v>41271.837800000001</v>
      </c>
      <c r="AE245" s="33">
        <v>46641.702160000001</v>
      </c>
      <c r="AF245" s="33">
        <v>57820.834730000002</v>
      </c>
      <c r="AG245" s="33">
        <v>48311.872719999999</v>
      </c>
      <c r="AH245" s="33">
        <v>45102.595220000003</v>
      </c>
      <c r="AI245" s="33">
        <v>48426.768210000002</v>
      </c>
      <c r="AJ245" s="33">
        <v>60700.577530000002</v>
      </c>
      <c r="AK245" s="33">
        <v>51135.876499999998</v>
      </c>
      <c r="AL245" s="33">
        <v>47899.494890000002</v>
      </c>
      <c r="AM245" s="33">
        <v>50290.599589999998</v>
      </c>
      <c r="AN245" s="33">
        <v>63335.572269999997</v>
      </c>
      <c r="AO245" s="33">
        <v>54950.285300000003</v>
      </c>
      <c r="AP245" s="33">
        <v>50467.61911</v>
      </c>
      <c r="AQ245" s="33">
        <v>50290.599589999998</v>
      </c>
      <c r="AR245" s="33">
        <v>68231.434030000004</v>
      </c>
      <c r="AS245" s="33">
        <v>54321.658300000003</v>
      </c>
      <c r="AT245" s="33">
        <v>50564.684759999996</v>
      </c>
      <c r="AU245" s="33">
        <v>50378.189980000003</v>
      </c>
      <c r="AV245" s="33">
        <v>68936.332250000007</v>
      </c>
      <c r="AW245" s="33">
        <v>57963.938349999997</v>
      </c>
      <c r="AX245" s="33">
        <v>50637.012089999997</v>
      </c>
      <c r="AY245" s="33">
        <v>50459.613660000003</v>
      </c>
      <c r="AZ245" s="33">
        <v>73017.111929999999</v>
      </c>
      <c r="BA245" s="33">
        <v>59009.357170000003</v>
      </c>
      <c r="BB245" s="33">
        <v>50821.379869999997</v>
      </c>
      <c r="BC245" s="33">
        <v>50670.338170000003</v>
      </c>
      <c r="BD245" s="33">
        <v>73557.618319999994</v>
      </c>
      <c r="BE245" s="33">
        <v>60329.804120000001</v>
      </c>
      <c r="BF245" s="33">
        <v>51146.328410000002</v>
      </c>
      <c r="BG245" s="33">
        <v>51073.989079999999</v>
      </c>
      <c r="BH245" s="33">
        <v>74451.278749999998</v>
      </c>
      <c r="BI245" s="33">
        <v>61979.376839999997</v>
      </c>
      <c r="BJ245" s="33">
        <v>51910.342709999997</v>
      </c>
      <c r="BK245" s="33">
        <v>51766.008699999998</v>
      </c>
      <c r="BL245" s="33">
        <v>74451.278749999998</v>
      </c>
      <c r="BM245" s="33">
        <v>63866.970809999999</v>
      </c>
      <c r="BN245" s="33">
        <v>51910.342709999997</v>
      </c>
      <c r="BO245" s="33">
        <v>51766.008699999998</v>
      </c>
      <c r="BP245" s="33">
        <v>79208.938569999998</v>
      </c>
      <c r="BQ245" s="33">
        <v>64875.730300000003</v>
      </c>
      <c r="BR245" s="33">
        <v>54041.414259999998</v>
      </c>
      <c r="BS245" s="33">
        <v>54392.205470000001</v>
      </c>
      <c r="BT245" s="33">
        <v>81609.745139999999</v>
      </c>
      <c r="BU245" s="33">
        <v>67365.557339999999</v>
      </c>
      <c r="BV245" s="33">
        <v>55876.987130000001</v>
      </c>
      <c r="BW245" s="33">
        <v>56574.650070000003</v>
      </c>
      <c r="BX245" s="33">
        <v>82125.382469999997</v>
      </c>
      <c r="BY245" s="33">
        <v>68522.392250000004</v>
      </c>
      <c r="BZ245" s="33">
        <v>55877.271520000002</v>
      </c>
      <c r="CA245" s="33">
        <v>56575.050999999999</v>
      </c>
      <c r="CB245" s="33">
        <v>83222.0429</v>
      </c>
      <c r="CC245" s="33">
        <v>67827.292579999994</v>
      </c>
      <c r="CD245" s="33">
        <v>55958.753369999999</v>
      </c>
      <c r="CE245" s="33">
        <v>56689.924780000001</v>
      </c>
      <c r="CF245" s="33">
        <v>83310.865009999994</v>
      </c>
      <c r="CG245" s="33">
        <v>68099.577879999997</v>
      </c>
      <c r="CH245" s="33">
        <v>55958.753369999999</v>
      </c>
      <c r="CI245" s="33">
        <v>56689.924780000001</v>
      </c>
      <c r="CJ245" s="33">
        <v>83358.781820000004</v>
      </c>
      <c r="CK245" s="33">
        <v>69217.79664</v>
      </c>
      <c r="CL245" s="33">
        <v>55965.975209999997</v>
      </c>
      <c r="CM245" s="33">
        <v>56700.106189999999</v>
      </c>
      <c r="CN245" s="33">
        <v>84108.753389999998</v>
      </c>
      <c r="CO245" s="33">
        <v>70733.438510000007</v>
      </c>
      <c r="CP245" s="33">
        <v>56190.797700000003</v>
      </c>
      <c r="CQ245" s="33">
        <v>57017.062790000004</v>
      </c>
      <c r="CR245" s="33">
        <v>85052.789019999997</v>
      </c>
      <c r="CS245" s="33">
        <v>72033.828250000006</v>
      </c>
      <c r="CT245" s="33">
        <v>56482.49007</v>
      </c>
      <c r="CU245" s="33">
        <v>57427.195520000001</v>
      </c>
      <c r="CV245" s="33">
        <v>85162.970499999996</v>
      </c>
      <c r="CW245" s="33">
        <v>73737.519839999994</v>
      </c>
      <c r="CX245" s="33">
        <v>56513.480949999997</v>
      </c>
      <c r="CY245" s="33">
        <v>57465.852310000002</v>
      </c>
      <c r="CZ245" s="33">
        <v>85795.191860000006</v>
      </c>
      <c r="DA245" s="33">
        <v>75872.039980000001</v>
      </c>
      <c r="DB245" s="33">
        <v>56691.306629999999</v>
      </c>
      <c r="DC245" s="33">
        <v>57687.665000000001</v>
      </c>
      <c r="DD245" s="33">
        <v>87568.843309999997</v>
      </c>
      <c r="DE245" s="33">
        <v>77982.713090000005</v>
      </c>
      <c r="DF245" s="33">
        <v>57190.183729999997</v>
      </c>
      <c r="DG245" s="33">
        <v>58309.944499999998</v>
      </c>
      <c r="DH245" s="33">
        <v>92101.683399999994</v>
      </c>
      <c r="DI245" s="33">
        <v>80376.568020000006</v>
      </c>
      <c r="DJ245" s="33">
        <v>57798.477630000001</v>
      </c>
      <c r="DK245" s="33">
        <v>60023.558400000002</v>
      </c>
      <c r="DL245" s="33">
        <v>92211.423869999999</v>
      </c>
      <c r="DM245" s="33">
        <v>79781.607690000004</v>
      </c>
      <c r="DN245" s="33">
        <v>58563.975960000003</v>
      </c>
      <c r="DO245" s="33">
        <v>60023.558400000002</v>
      </c>
      <c r="DP245" s="33">
        <v>92320.982730000003</v>
      </c>
      <c r="DQ245" s="33">
        <v>80468.504459999996</v>
      </c>
      <c r="DR245" s="33">
        <v>58563.975960000003</v>
      </c>
      <c r="DS245" s="33">
        <v>60023.558400000002</v>
      </c>
      <c r="DT245" s="33">
        <v>92430.007259999998</v>
      </c>
      <c r="DU245" s="33">
        <v>80542.298190000001</v>
      </c>
      <c r="DV245" s="33">
        <v>58563.975960000003</v>
      </c>
      <c r="DW245" s="33">
        <v>60023.558400000002</v>
      </c>
      <c r="DX245" s="33">
        <v>92453.069430000003</v>
      </c>
      <c r="DY245" s="33">
        <v>80581.481599999999</v>
      </c>
      <c r="DZ245" s="33">
        <v>58563.975960000003</v>
      </c>
      <c r="EA245" s="33">
        <v>60023.558400000002</v>
      </c>
      <c r="EB245" s="33">
        <v>92475.668539999999</v>
      </c>
      <c r="EC245" s="33">
        <v>81848.737059999999</v>
      </c>
      <c r="ED245" s="33">
        <v>58570.332439999998</v>
      </c>
      <c r="EE245" s="33">
        <v>60031.487220000003</v>
      </c>
      <c r="EF245" s="33">
        <v>92497.742069999993</v>
      </c>
      <c r="EG245" s="33">
        <v>82651.300449999995</v>
      </c>
      <c r="EH245" s="33">
        <v>58576.541089999999</v>
      </c>
      <c r="EI245" s="33">
        <v>60039.231639999998</v>
      </c>
      <c r="EJ245" s="33">
        <v>93882.854529999997</v>
      </c>
      <c r="EK245" s="33">
        <v>83963.260550000006</v>
      </c>
      <c r="EL245" s="33">
        <v>58966.13336</v>
      </c>
      <c r="EM245" s="33">
        <v>60525.193579999999</v>
      </c>
      <c r="EN245" s="33">
        <v>96822.742389999999</v>
      </c>
      <c r="EO245" s="33">
        <v>86747.883230000007</v>
      </c>
      <c r="EP245" s="33">
        <v>59793.039190000003</v>
      </c>
      <c r="EQ245" s="33">
        <v>61556.643100000001</v>
      </c>
      <c r="ER245" s="33">
        <v>98244.839040000006</v>
      </c>
      <c r="ES245" s="33">
        <v>88593.028640000004</v>
      </c>
      <c r="ET245" s="33">
        <v>59560.148630000003</v>
      </c>
      <c r="EU245" s="33">
        <v>62240.101710000003</v>
      </c>
      <c r="EV245" s="33">
        <v>98264.335720000003</v>
      </c>
      <c r="EW245" s="33">
        <v>88593.028640000004</v>
      </c>
      <c r="EX245" s="33">
        <v>60144.916019999997</v>
      </c>
      <c r="EY245" s="33">
        <v>62240.101710000003</v>
      </c>
      <c r="EZ245" s="33">
        <v>98283.062950000007</v>
      </c>
      <c r="FA245" s="33">
        <v>88593.028640000004</v>
      </c>
      <c r="FB245" s="33">
        <v>60340.963159999999</v>
      </c>
      <c r="FC245" s="33">
        <v>62240.101710000003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2336.3218440000001</v>
      </c>
      <c r="AK246" s="33">
        <v>2124.3119839999999</v>
      </c>
      <c r="AL246" s="33">
        <v>1506.370234</v>
      </c>
      <c r="AM246" s="33">
        <v>1865.683507</v>
      </c>
      <c r="AN246" s="33">
        <v>3836.3348080000001</v>
      </c>
      <c r="AO246" s="33">
        <v>2124.3119839999999</v>
      </c>
      <c r="AP246" s="33">
        <v>2473.440157</v>
      </c>
      <c r="AQ246" s="33">
        <v>3031.1304879999998</v>
      </c>
      <c r="AR246" s="33">
        <v>2342.7673100000002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4774.4094759999998</v>
      </c>
      <c r="BA246" s="33">
        <v>3571.2944219999999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3447.386876</v>
      </c>
      <c r="BJ246" s="33">
        <v>3207.1786219999999</v>
      </c>
      <c r="BK246" s="33">
        <v>3915.3822460000001</v>
      </c>
      <c r="BL246" s="33">
        <v>4969.5392400000001</v>
      </c>
      <c r="BM246" s="33">
        <v>2124.3119839999999</v>
      </c>
      <c r="BN246" s="33">
        <v>3207.1786219999999</v>
      </c>
      <c r="BO246" s="33">
        <v>3915.3822460000001</v>
      </c>
      <c r="BP246" s="33">
        <v>4969.5392400000001</v>
      </c>
      <c r="BQ246" s="33">
        <v>4352.7392289999998</v>
      </c>
      <c r="BR246" s="33">
        <v>3207.1786219999999</v>
      </c>
      <c r="BS246" s="33">
        <v>3915.3822460000001</v>
      </c>
      <c r="BT246" s="33">
        <v>4969.5392400000001</v>
      </c>
      <c r="BU246" s="33">
        <v>3170.2291260000002</v>
      </c>
      <c r="BV246" s="33">
        <v>3207.1786219999999</v>
      </c>
      <c r="BW246" s="33">
        <v>3915.3822460000001</v>
      </c>
      <c r="BX246" s="33">
        <v>4969.5392400000001</v>
      </c>
      <c r="BY246" s="33">
        <v>2124.3119839999999</v>
      </c>
      <c r="BZ246" s="33">
        <v>3207.1786219999999</v>
      </c>
      <c r="CA246" s="33">
        <v>3915.3822460000001</v>
      </c>
      <c r="CB246" s="33">
        <v>4969.5392400000001</v>
      </c>
      <c r="CC246" s="33">
        <v>3908.7035270000001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761.93631700000003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1066.8413250000001</v>
      </c>
      <c r="AW247" s="33">
        <v>1065.318072</v>
      </c>
      <c r="AX247" s="33">
        <v>1217.1094929999999</v>
      </c>
      <c r="AY247" s="33">
        <v>1131.5532860000001</v>
      </c>
      <c r="AZ247" s="33">
        <v>991.70724199999995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2570.9990349999998</v>
      </c>
      <c r="BM247" s="33">
        <v>2557.4563920000001</v>
      </c>
      <c r="BN247" s="33">
        <v>2957.8571449999999</v>
      </c>
      <c r="BO247" s="33">
        <v>2784.4101420000002</v>
      </c>
      <c r="BP247" s="33">
        <v>2570.9990349999998</v>
      </c>
      <c r="BQ247" s="33">
        <v>2453.092079</v>
      </c>
      <c r="BR247" s="33">
        <v>2957.8571449999999</v>
      </c>
      <c r="BS247" s="33">
        <v>2784.4101420000002</v>
      </c>
      <c r="BT247" s="33">
        <v>3202.8374570000001</v>
      </c>
      <c r="BU247" s="33">
        <v>3184.245934</v>
      </c>
      <c r="BV247" s="33">
        <v>3689.077843</v>
      </c>
      <c r="BW247" s="33">
        <v>3478.711319</v>
      </c>
      <c r="BX247" s="33">
        <v>3202.8374570000001</v>
      </c>
      <c r="BY247" s="33">
        <v>3184.245934</v>
      </c>
      <c r="BZ247" s="33">
        <v>3689.077843</v>
      </c>
      <c r="CA247" s="33">
        <v>3478.711319</v>
      </c>
      <c r="CB247" s="33">
        <v>3202.8374570000001</v>
      </c>
      <c r="CC247" s="33">
        <v>3184.245934</v>
      </c>
      <c r="CD247" s="33">
        <v>3689.077843</v>
      </c>
      <c r="CE247" s="33">
        <v>3478.711319</v>
      </c>
      <c r="CF247" s="33">
        <v>3202.8374570000001</v>
      </c>
      <c r="CG247" s="33">
        <v>3184.245934</v>
      </c>
      <c r="CH247" s="33">
        <v>3689.077843</v>
      </c>
      <c r="CI247" s="33">
        <v>3478.711319</v>
      </c>
      <c r="CJ247" s="33">
        <v>3202.8374570000001</v>
      </c>
      <c r="CK247" s="33">
        <v>3184.245934</v>
      </c>
      <c r="CL247" s="33">
        <v>3689.077843</v>
      </c>
      <c r="CM247" s="33">
        <v>3478.711319</v>
      </c>
      <c r="CN247" s="33">
        <v>3202.8374570000001</v>
      </c>
      <c r="CO247" s="33">
        <v>3184.245934</v>
      </c>
      <c r="CP247" s="33">
        <v>3689.077843</v>
      </c>
      <c r="CQ247" s="33">
        <v>3478.711319</v>
      </c>
      <c r="CR247" s="33">
        <v>3202.8374570000001</v>
      </c>
      <c r="CS247" s="33">
        <v>3184.245934</v>
      </c>
      <c r="CT247" s="33">
        <v>3689.077843</v>
      </c>
      <c r="CU247" s="33">
        <v>3478.711319</v>
      </c>
      <c r="CV247" s="33">
        <v>3202.8374570000001</v>
      </c>
      <c r="CW247" s="33">
        <v>3184.245934</v>
      </c>
      <c r="CX247" s="33">
        <v>3689.077843</v>
      </c>
      <c r="CY247" s="33">
        <v>3478.711319</v>
      </c>
      <c r="CZ247" s="33">
        <v>3202.8374570000001</v>
      </c>
      <c r="DA247" s="33">
        <v>3184.245934</v>
      </c>
      <c r="DB247" s="33">
        <v>3689.077843</v>
      </c>
      <c r="DC247" s="33">
        <v>3478.711319</v>
      </c>
      <c r="DD247" s="33">
        <v>3202.8374570000001</v>
      </c>
      <c r="DE247" s="33">
        <v>3184.245934</v>
      </c>
      <c r="DF247" s="33">
        <v>3689.077843</v>
      </c>
      <c r="DG247" s="33">
        <v>3478.711319</v>
      </c>
      <c r="DH247" s="33">
        <v>3202.8374570000001</v>
      </c>
      <c r="DI247" s="33">
        <v>3184.245934</v>
      </c>
      <c r="DJ247" s="33">
        <v>3689.077843</v>
      </c>
      <c r="DK247" s="33">
        <v>3478.711319</v>
      </c>
      <c r="DL247" s="33">
        <v>3202.8374570000001</v>
      </c>
      <c r="DM247" s="33">
        <v>3184.245934</v>
      </c>
      <c r="DN247" s="33">
        <v>3689.077843</v>
      </c>
      <c r="DO247" s="33">
        <v>3478.711319</v>
      </c>
      <c r="DP247" s="33">
        <v>3202.8374570000001</v>
      </c>
      <c r="DQ247" s="33">
        <v>3184.245934</v>
      </c>
      <c r="DR247" s="33">
        <v>3689.077843</v>
      </c>
      <c r="DS247" s="33">
        <v>3478.711319</v>
      </c>
      <c r="DT247" s="33">
        <v>3202.8374570000001</v>
      </c>
      <c r="DU247" s="33">
        <v>3184.245934</v>
      </c>
      <c r="DV247" s="33">
        <v>3689.077843</v>
      </c>
      <c r="DW247" s="33">
        <v>3478.711319</v>
      </c>
      <c r="DX247" s="33">
        <v>3202.8374570000001</v>
      </c>
      <c r="DY247" s="33">
        <v>3184.245934</v>
      </c>
      <c r="DZ247" s="33">
        <v>3689.077843</v>
      </c>
      <c r="EA247" s="33">
        <v>3478.711319</v>
      </c>
      <c r="EB247" s="33">
        <v>3202.8374570000001</v>
      </c>
      <c r="EC247" s="33">
        <v>3184.245934</v>
      </c>
      <c r="ED247" s="33">
        <v>3689.077843</v>
      </c>
      <c r="EE247" s="33">
        <v>3478.711319</v>
      </c>
      <c r="EF247" s="33">
        <v>3202.8374570000001</v>
      </c>
      <c r="EG247" s="33">
        <v>3184.245934</v>
      </c>
      <c r="EH247" s="33">
        <v>3689.077843</v>
      </c>
      <c r="EI247" s="33">
        <v>3478.711319</v>
      </c>
      <c r="EJ247" s="33">
        <v>3202.8374570000001</v>
      </c>
      <c r="EK247" s="33">
        <v>3184.245934</v>
      </c>
      <c r="EL247" s="33">
        <v>3689.077843</v>
      </c>
      <c r="EM247" s="33">
        <v>3478.711319</v>
      </c>
      <c r="EN247" s="33">
        <v>3202.8374570000001</v>
      </c>
      <c r="EO247" s="33">
        <v>3184.245934</v>
      </c>
      <c r="EP247" s="33">
        <v>3689.077843</v>
      </c>
      <c r="EQ247" s="33">
        <v>3478.711319</v>
      </c>
      <c r="ER247" s="33">
        <v>3202.8374570000001</v>
      </c>
      <c r="ES247" s="33">
        <v>3184.245934</v>
      </c>
      <c r="ET247" s="33">
        <v>3689.077843</v>
      </c>
      <c r="EU247" s="33">
        <v>3478.711319</v>
      </c>
      <c r="EV247" s="33">
        <v>3202.8374570000001</v>
      </c>
      <c r="EW247" s="33">
        <v>3184.245934</v>
      </c>
      <c r="EX247" s="33">
        <v>3689.077843</v>
      </c>
      <c r="EY247" s="33">
        <v>3478.711319</v>
      </c>
      <c r="EZ247" s="33">
        <v>3202.8374570000001</v>
      </c>
      <c r="FA247" s="33">
        <v>3184.245934</v>
      </c>
      <c r="FB247" s="33">
        <v>3689.077843</v>
      </c>
      <c r="FC247" s="33">
        <v>3478.711319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O248" s="33">
        <v>53.718477350000001</v>
      </c>
      <c r="P248" s="33">
        <v>56.387713519999998</v>
      </c>
      <c r="Q248" s="33">
        <v>56.022339039999999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56.751142489999999</v>
      </c>
      <c r="EU248" s="33">
        <v>107.4420198</v>
      </c>
      <c r="EV248" s="33">
        <v>105.2766835</v>
      </c>
      <c r="EW248" s="33">
        <v>104.6626727</v>
      </c>
      <c r="EX248" s="33">
        <v>112.54395940000001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26.817116649999999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V251" s="33">
        <v>41.226006810000001</v>
      </c>
      <c r="W251" s="33">
        <v>50.509284309999998</v>
      </c>
      <c r="X251" s="33">
        <v>189.3327165</v>
      </c>
      <c r="AA251" s="33">
        <v>127.60236399999999</v>
      </c>
      <c r="AB251" s="33">
        <v>90.534813310000004</v>
      </c>
      <c r="AE251" s="33">
        <v>127.60236399999999</v>
      </c>
      <c r="AF251" s="33">
        <v>189.3327165</v>
      </c>
      <c r="AI251" s="33">
        <v>127.60236399999999</v>
      </c>
      <c r="AJ251" s="33">
        <v>279.91480610000002</v>
      </c>
      <c r="AM251" s="33">
        <v>198.2845548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B251" s="33">
        <v>163.84764620000001</v>
      </c>
      <c r="BC251" s="33">
        <v>198.2845548</v>
      </c>
      <c r="BD251" s="33">
        <v>279.91480610000002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4.0140233030000001</v>
      </c>
      <c r="BR251" s="33">
        <v>163.84764620000001</v>
      </c>
      <c r="BS251" s="33">
        <v>198.2845548</v>
      </c>
      <c r="BT251" s="33">
        <v>181.11690300000001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175.87610359999999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A253" s="33">
        <v>1.4006876720000001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1.1619245060000001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K254" s="33">
        <v>1.8037799999999999</v>
      </c>
      <c r="AL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2650.543263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2389.2459130000002</v>
      </c>
      <c r="O257" s="33">
        <v>2713.6357630000002</v>
      </c>
      <c r="P257" s="33">
        <v>3010.8809059999999</v>
      </c>
      <c r="Q257" s="33">
        <v>2805.1889420000002</v>
      </c>
      <c r="R257" s="33">
        <v>2389.8393120000001</v>
      </c>
      <c r="S257" s="33">
        <v>2714.1992009999999</v>
      </c>
      <c r="T257" s="33">
        <v>3371.8391120000001</v>
      </c>
      <c r="U257" s="33">
        <v>2955.9634660000002</v>
      </c>
      <c r="V257" s="33">
        <v>2309.9210889999999</v>
      </c>
      <c r="W257" s="33">
        <v>2906.3120899999999</v>
      </c>
      <c r="X257" s="33">
        <v>3502.0154389999998</v>
      </c>
      <c r="Y257" s="33">
        <v>3086.769331</v>
      </c>
      <c r="Z257" s="33">
        <v>2611.2893869999998</v>
      </c>
      <c r="AA257" s="33">
        <v>3015.8324349999998</v>
      </c>
      <c r="AB257" s="33">
        <v>3523.7413769999998</v>
      </c>
      <c r="AC257" s="33">
        <v>3102.458533</v>
      </c>
      <c r="AD257" s="33">
        <v>2710.639392</v>
      </c>
      <c r="AE257" s="33">
        <v>3123.1952759999999</v>
      </c>
      <c r="AF257" s="33">
        <v>3577.1675919999998</v>
      </c>
      <c r="AG257" s="33">
        <v>3267.9518119999998</v>
      </c>
      <c r="AH257" s="33">
        <v>2706.9853819999998</v>
      </c>
      <c r="AI257" s="33">
        <v>3184.5163849999999</v>
      </c>
      <c r="AJ257" s="33">
        <v>3827.0499650000002</v>
      </c>
      <c r="AK257" s="33">
        <v>3321.5583489999999</v>
      </c>
      <c r="AL257" s="33">
        <v>2827.053547</v>
      </c>
      <c r="AM257" s="33">
        <v>3314.0706719999998</v>
      </c>
      <c r="AN257" s="33">
        <v>5047.1481229999999</v>
      </c>
      <c r="AO257" s="33">
        <v>3216.895677</v>
      </c>
      <c r="AP257" s="33">
        <v>3959.451896</v>
      </c>
      <c r="AQ257" s="33">
        <v>4479.5176529999999</v>
      </c>
      <c r="AR257" s="33">
        <v>3833.4954320000002</v>
      </c>
      <c r="AS257" s="33">
        <v>5969.2366039999997</v>
      </c>
      <c r="AT257" s="33">
        <v>4693.1903609999999</v>
      </c>
      <c r="AU257" s="33">
        <v>5363.7694110000002</v>
      </c>
      <c r="AV257" s="33">
        <v>6535.4014440000001</v>
      </c>
      <c r="AW257" s="33">
        <v>3667.3221709999998</v>
      </c>
      <c r="AX257" s="33">
        <v>4780.1423329999998</v>
      </c>
      <c r="AY257" s="33">
        <v>5446.3311549999999</v>
      </c>
      <c r="AZ257" s="33">
        <v>6267.1907970000002</v>
      </c>
      <c r="BA257" s="33">
        <v>6230.4454059999998</v>
      </c>
      <c r="BB257" s="33">
        <v>6399.1372419999998</v>
      </c>
      <c r="BC257" s="33">
        <v>6983.5825960000002</v>
      </c>
      <c r="BD257" s="33">
        <v>7938.5063689999997</v>
      </c>
      <c r="BE257" s="33">
        <v>7260.3097399999997</v>
      </c>
      <c r="BF257" s="33">
        <v>6399.1372419999998</v>
      </c>
      <c r="BG257" s="33">
        <v>6983.5825960000002</v>
      </c>
      <c r="BH257" s="33">
        <v>7938.5063689999997</v>
      </c>
      <c r="BI257" s="33">
        <v>6378.1710700000003</v>
      </c>
      <c r="BJ257" s="33">
        <v>6399.1372419999998</v>
      </c>
      <c r="BK257" s="33">
        <v>6983.5825960000002</v>
      </c>
      <c r="BL257" s="33">
        <v>8043.7113520000003</v>
      </c>
      <c r="BM257" s="33">
        <v>5161.4316930000005</v>
      </c>
      <c r="BN257" s="33">
        <v>6520.8899849999998</v>
      </c>
      <c r="BO257" s="33">
        <v>7099.1880110000002</v>
      </c>
      <c r="BP257" s="33">
        <v>8043.7113520000003</v>
      </c>
      <c r="BQ257" s="33">
        <v>7014.5035479999997</v>
      </c>
      <c r="BR257" s="33">
        <v>6520.8899849999998</v>
      </c>
      <c r="BS257" s="33">
        <v>7099.1880110000002</v>
      </c>
      <c r="BT257" s="33">
        <v>8576.7518710000004</v>
      </c>
      <c r="BU257" s="33">
        <v>6832.1671749999996</v>
      </c>
      <c r="BV257" s="33">
        <v>7252.1106829999999</v>
      </c>
      <c r="BW257" s="33">
        <v>7793.4891879999996</v>
      </c>
      <c r="BX257" s="33">
        <v>8675.5497749999995</v>
      </c>
      <c r="BY257" s="33">
        <v>5692.0579429999998</v>
      </c>
      <c r="BZ257" s="33">
        <v>7252.1106829999999</v>
      </c>
      <c r="CA257" s="33">
        <v>7793.4891879999996</v>
      </c>
      <c r="CB257" s="33">
        <v>8675.5497749999995</v>
      </c>
      <c r="CC257" s="33">
        <v>7572.6127779999997</v>
      </c>
      <c r="CD257" s="33">
        <v>7252.1106829999999</v>
      </c>
      <c r="CE257" s="33">
        <v>7793.4891879999996</v>
      </c>
      <c r="CF257" s="33">
        <v>8675.5497749999995</v>
      </c>
      <c r="CG257" s="33">
        <v>8262.6937130000006</v>
      </c>
      <c r="CH257" s="33">
        <v>7252.1106829999999</v>
      </c>
      <c r="CI257" s="33">
        <v>7793.4891879999996</v>
      </c>
      <c r="CJ257" s="33">
        <v>8675.5497749999995</v>
      </c>
      <c r="CK257" s="33">
        <v>8164.669371</v>
      </c>
      <c r="CL257" s="33">
        <v>7252.1106829999999</v>
      </c>
      <c r="CM257" s="33">
        <v>7793.4891879999996</v>
      </c>
      <c r="CN257" s="33">
        <v>8675.5497749999995</v>
      </c>
      <c r="CO257" s="33">
        <v>8266.4686949999996</v>
      </c>
      <c r="CP257" s="33">
        <v>7252.1106829999999</v>
      </c>
      <c r="CQ257" s="33">
        <v>7793.4891879999996</v>
      </c>
      <c r="CR257" s="33">
        <v>8675.5497749999995</v>
      </c>
      <c r="CS257" s="33">
        <v>8266.4686949999996</v>
      </c>
      <c r="CT257" s="33">
        <v>7252.1106829999999</v>
      </c>
      <c r="CU257" s="33">
        <v>7793.4891879999996</v>
      </c>
      <c r="CV257" s="33">
        <v>8675.5497749999995</v>
      </c>
      <c r="CW257" s="33">
        <v>8266.4686949999996</v>
      </c>
      <c r="CX257" s="33">
        <v>7252.1106829999999</v>
      </c>
      <c r="CY257" s="33">
        <v>7793.4891879999996</v>
      </c>
      <c r="CZ257" s="33">
        <v>8675.5497749999995</v>
      </c>
      <c r="DA257" s="33">
        <v>8266.4686949999996</v>
      </c>
      <c r="DB257" s="33">
        <v>7252.1106829999999</v>
      </c>
      <c r="DC257" s="33">
        <v>7793.4891879999996</v>
      </c>
      <c r="DD257" s="33">
        <v>8675.5497749999995</v>
      </c>
      <c r="DE257" s="33">
        <v>8266.4686949999996</v>
      </c>
      <c r="DF257" s="33">
        <v>7252.1106829999999</v>
      </c>
      <c r="DG257" s="33">
        <v>7793.4891879999996</v>
      </c>
      <c r="DH257" s="33">
        <v>8675.5497749999995</v>
      </c>
      <c r="DI257" s="33">
        <v>8264.4974930000008</v>
      </c>
      <c r="DJ257" s="33">
        <v>7252.1106829999999</v>
      </c>
      <c r="DK257" s="33">
        <v>7793.4891879999996</v>
      </c>
      <c r="DL257" s="33">
        <v>8675.5497749999995</v>
      </c>
      <c r="DM257" s="33">
        <v>8264.6649149999994</v>
      </c>
      <c r="DN257" s="33">
        <v>7252.1106829999999</v>
      </c>
      <c r="DO257" s="33">
        <v>7793.4891879999996</v>
      </c>
      <c r="DP257" s="33">
        <v>8675.5497749999995</v>
      </c>
      <c r="DQ257" s="33">
        <v>8266.4686949999996</v>
      </c>
      <c r="DR257" s="33">
        <v>7252.1106829999999</v>
      </c>
      <c r="DS257" s="33">
        <v>7793.4891879999996</v>
      </c>
      <c r="DT257" s="33">
        <v>8675.5497749999995</v>
      </c>
      <c r="DU257" s="33">
        <v>8266.4686949999996</v>
      </c>
      <c r="DV257" s="33">
        <v>7252.1106829999999</v>
      </c>
      <c r="DW257" s="33">
        <v>7793.4891879999996</v>
      </c>
      <c r="DX257" s="33">
        <v>8675.5497749999995</v>
      </c>
      <c r="DY257" s="33">
        <v>8266.4686949999996</v>
      </c>
      <c r="DZ257" s="33">
        <v>7252.1106829999999</v>
      </c>
      <c r="EA257" s="33">
        <v>7793.4891879999996</v>
      </c>
      <c r="EB257" s="33">
        <v>8675.5497749999995</v>
      </c>
      <c r="EC257" s="33">
        <v>8266.4686949999996</v>
      </c>
      <c r="ED257" s="33">
        <v>7252.1106829999999</v>
      </c>
      <c r="EE257" s="33">
        <v>7793.4891879999996</v>
      </c>
      <c r="EF257" s="33">
        <v>8675.5497749999995</v>
      </c>
      <c r="EG257" s="33">
        <v>8266.4686949999996</v>
      </c>
      <c r="EH257" s="33">
        <v>7252.1106829999999</v>
      </c>
      <c r="EI257" s="33">
        <v>7793.4891879999996</v>
      </c>
      <c r="EJ257" s="33">
        <v>8675.5497749999995</v>
      </c>
      <c r="EK257" s="33">
        <v>8266.4686949999996</v>
      </c>
      <c r="EL257" s="33">
        <v>7252.1106829999999</v>
      </c>
      <c r="EM257" s="33">
        <v>7793.4891879999996</v>
      </c>
      <c r="EN257" s="33">
        <v>8675.5497749999995</v>
      </c>
      <c r="EO257" s="33">
        <v>8266.4686949999996</v>
      </c>
      <c r="EP257" s="33">
        <v>7252.1106829999999</v>
      </c>
      <c r="EQ257" s="33">
        <v>7793.4891879999996</v>
      </c>
      <c r="ER257" s="33">
        <v>8675.5497749999995</v>
      </c>
      <c r="ES257" s="33">
        <v>8266.4686949999996</v>
      </c>
      <c r="ET257" s="33">
        <v>7196.3178660000003</v>
      </c>
      <c r="EU257" s="33">
        <v>7793.4891879999996</v>
      </c>
      <c r="EV257" s="33">
        <v>8675.5497749999995</v>
      </c>
      <c r="EW257" s="33">
        <v>8266.4686949999996</v>
      </c>
      <c r="EX257" s="33">
        <v>7252.1106829999999</v>
      </c>
      <c r="EY257" s="33">
        <v>7793.4891879999996</v>
      </c>
      <c r="EZ257" s="33">
        <v>8675.5497749999995</v>
      </c>
      <c r="FA257" s="33">
        <v>8266.4686949999996</v>
      </c>
      <c r="FB257" s="33">
        <v>7252.1106829999999</v>
      </c>
      <c r="FC257" s="33">
        <v>7793.4891879999996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1343.878905</v>
      </c>
      <c r="BY294" s="33">
        <v>1312.647375</v>
      </c>
      <c r="BZ294" s="33">
        <v>1343.878905</v>
      </c>
      <c r="CA294" s="33">
        <v>1338.4941590000001</v>
      </c>
      <c r="CB294" s="33">
        <v>2734.3791660000002</v>
      </c>
      <c r="CC294" s="33">
        <v>2670.832633</v>
      </c>
      <c r="CD294" s="33">
        <v>2734.3791660000002</v>
      </c>
      <c r="CE294" s="33">
        <v>2723.4228680000001</v>
      </c>
      <c r="CF294" s="33">
        <v>4132.5747339999998</v>
      </c>
      <c r="CG294" s="33">
        <v>4036.5343590000002</v>
      </c>
      <c r="CH294" s="33">
        <v>4132.5747339999998</v>
      </c>
      <c r="CI294" s="33">
        <v>4116.0160480000004</v>
      </c>
      <c r="CJ294" s="33">
        <v>5530.1390719999999</v>
      </c>
      <c r="CK294" s="33">
        <v>5401.6195260000004</v>
      </c>
      <c r="CL294" s="33">
        <v>5530.1390719999999</v>
      </c>
      <c r="CM294" s="33">
        <v>5507.9805299999998</v>
      </c>
      <c r="CN294" s="33">
        <v>6966.7251939999996</v>
      </c>
      <c r="CO294" s="33">
        <v>6804.8196170000001</v>
      </c>
      <c r="CP294" s="33">
        <v>6966.7251939999996</v>
      </c>
      <c r="CQ294" s="33">
        <v>6938.8104389999999</v>
      </c>
      <c r="CR294" s="33">
        <v>8452.7203460000001</v>
      </c>
      <c r="CS294" s="33">
        <v>8256.2804799999994</v>
      </c>
      <c r="CT294" s="33">
        <v>8452.7203460000001</v>
      </c>
      <c r="CU294" s="33">
        <v>8418.8514039999991</v>
      </c>
      <c r="CV294" s="33">
        <v>10018.525449999999</v>
      </c>
      <c r="CW294" s="33">
        <v>9785.6965249999994</v>
      </c>
      <c r="CX294" s="33">
        <v>10018.525449999999</v>
      </c>
      <c r="CY294" s="33">
        <v>9978.3825319999996</v>
      </c>
      <c r="CZ294" s="33">
        <v>11493.57367</v>
      </c>
      <c r="DA294" s="33">
        <v>11226.46486</v>
      </c>
      <c r="DB294" s="33">
        <v>11493.57367</v>
      </c>
      <c r="DC294" s="33">
        <v>11447.520420000001</v>
      </c>
      <c r="DD294" s="33">
        <v>12523.861870000001</v>
      </c>
      <c r="DE294" s="33">
        <v>12232.80933</v>
      </c>
      <c r="DF294" s="33">
        <v>12523.861870000001</v>
      </c>
      <c r="DG294" s="33">
        <v>12473.68039</v>
      </c>
      <c r="DH294" s="33">
        <v>12523.861870000001</v>
      </c>
      <c r="DI294" s="33">
        <v>12232.80933</v>
      </c>
      <c r="DJ294" s="33">
        <v>12523.861870000001</v>
      </c>
      <c r="DK294" s="33">
        <v>12473.68039</v>
      </c>
      <c r="DL294" s="33">
        <v>12523.861870000001</v>
      </c>
      <c r="DM294" s="33">
        <v>12232.80933</v>
      </c>
      <c r="DN294" s="33">
        <v>12523.861870000001</v>
      </c>
      <c r="DO294" s="33">
        <v>12473.68039</v>
      </c>
      <c r="DP294" s="33">
        <v>12523.861870000001</v>
      </c>
      <c r="DQ294" s="33">
        <v>12232.80933</v>
      </c>
      <c r="DR294" s="33">
        <v>12523.861870000001</v>
      </c>
      <c r="DS294" s="33">
        <v>12473.68039</v>
      </c>
      <c r="DT294" s="33">
        <v>12523.861870000001</v>
      </c>
      <c r="DU294" s="33">
        <v>12232.80933</v>
      </c>
      <c r="DV294" s="33">
        <v>12523.861870000001</v>
      </c>
      <c r="DW294" s="33">
        <v>12473.68039</v>
      </c>
      <c r="DX294" s="33">
        <v>12523.861870000001</v>
      </c>
      <c r="DY294" s="33">
        <v>12232.80933</v>
      </c>
      <c r="DZ294" s="33">
        <v>12523.861870000001</v>
      </c>
      <c r="EA294" s="33">
        <v>12473.68039</v>
      </c>
      <c r="EB294" s="33">
        <v>12523.861870000001</v>
      </c>
      <c r="EC294" s="33">
        <v>12232.80933</v>
      </c>
      <c r="ED294" s="33">
        <v>12523.861870000001</v>
      </c>
      <c r="EE294" s="33">
        <v>12473.68039</v>
      </c>
      <c r="EF294" s="33">
        <v>12523.861870000001</v>
      </c>
      <c r="EG294" s="33">
        <v>12232.80933</v>
      </c>
      <c r="EH294" s="33">
        <v>12523.861870000001</v>
      </c>
      <c r="EI294" s="33">
        <v>12473.68039</v>
      </c>
      <c r="EJ294" s="33">
        <v>12523.861870000001</v>
      </c>
      <c r="EK294" s="33">
        <v>12232.80933</v>
      </c>
      <c r="EL294" s="33">
        <v>12523.861870000001</v>
      </c>
      <c r="EM294" s="33">
        <v>12473.68039</v>
      </c>
      <c r="EN294" s="33">
        <v>12523.861870000001</v>
      </c>
      <c r="EO294" s="33">
        <v>12232.80933</v>
      </c>
      <c r="EP294" s="33">
        <v>12523.861870000001</v>
      </c>
      <c r="EQ294" s="33">
        <v>12473.68039</v>
      </c>
      <c r="ER294" s="33">
        <v>12523.861870000001</v>
      </c>
      <c r="ES294" s="33">
        <v>12232.80933</v>
      </c>
      <c r="ET294" s="33">
        <v>12523.861870000001</v>
      </c>
      <c r="EU294" s="33">
        <v>12473.68039</v>
      </c>
      <c r="EV294" s="33">
        <v>12523.861870000001</v>
      </c>
      <c r="EW294" s="33">
        <v>12232.80933</v>
      </c>
      <c r="EX294" s="33">
        <v>12523.861870000001</v>
      </c>
      <c r="EY294" s="33">
        <v>12473.68039</v>
      </c>
      <c r="EZ294" s="33">
        <v>12523.861870000001</v>
      </c>
      <c r="FA294" s="33">
        <v>12232.80933</v>
      </c>
      <c r="FB294" s="33">
        <v>12523.861870000001</v>
      </c>
      <c r="FC294" s="33">
        <v>12473.68039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1343.878905</v>
      </c>
      <c r="BY305" s="33">
        <v>1312.647375</v>
      </c>
      <c r="BZ305" s="33">
        <v>1343.878905</v>
      </c>
      <c r="CA305" s="33">
        <v>1338.4941590000001</v>
      </c>
      <c r="CB305" s="33">
        <v>2734.3791660000002</v>
      </c>
      <c r="CC305" s="33">
        <v>2670.832633</v>
      </c>
      <c r="CD305" s="33">
        <v>2734.3791660000002</v>
      </c>
      <c r="CE305" s="33">
        <v>2723.4228680000001</v>
      </c>
      <c r="CF305" s="33">
        <v>4132.5747339999998</v>
      </c>
      <c r="CG305" s="33">
        <v>4036.5343590000002</v>
      </c>
      <c r="CH305" s="33">
        <v>4132.5747339999998</v>
      </c>
      <c r="CI305" s="33">
        <v>4116.0160480000004</v>
      </c>
      <c r="CJ305" s="33">
        <v>5530.1390719999999</v>
      </c>
      <c r="CK305" s="33">
        <v>5401.6195260000004</v>
      </c>
      <c r="CL305" s="33">
        <v>5530.1390719999999</v>
      </c>
      <c r="CM305" s="33">
        <v>5507.9805299999998</v>
      </c>
      <c r="CN305" s="33">
        <v>6966.7251939999996</v>
      </c>
      <c r="CO305" s="33">
        <v>6804.8196170000001</v>
      </c>
      <c r="CP305" s="33">
        <v>6966.7251939999996</v>
      </c>
      <c r="CQ305" s="33">
        <v>6938.8104389999999</v>
      </c>
      <c r="CR305" s="33">
        <v>8452.7203460000001</v>
      </c>
      <c r="CS305" s="33">
        <v>8256.2804799999994</v>
      </c>
      <c r="CT305" s="33">
        <v>8452.7203460000001</v>
      </c>
      <c r="CU305" s="33">
        <v>8418.8514039999991</v>
      </c>
      <c r="CV305" s="33">
        <v>10018.525449999999</v>
      </c>
      <c r="CW305" s="33">
        <v>9785.6965249999994</v>
      </c>
      <c r="CX305" s="33">
        <v>10018.525449999999</v>
      </c>
      <c r="CY305" s="33">
        <v>9978.3825319999996</v>
      </c>
      <c r="CZ305" s="33">
        <v>11493.57367</v>
      </c>
      <c r="DA305" s="33">
        <v>11226.46486</v>
      </c>
      <c r="DB305" s="33">
        <v>11493.57367</v>
      </c>
      <c r="DC305" s="33">
        <v>11447.520420000001</v>
      </c>
      <c r="DD305" s="33">
        <v>12523.861870000001</v>
      </c>
      <c r="DE305" s="33">
        <v>12232.80933</v>
      </c>
      <c r="DF305" s="33">
        <v>12523.861870000001</v>
      </c>
      <c r="DG305" s="33">
        <v>12473.68039</v>
      </c>
      <c r="DH305" s="33">
        <v>12523.861870000001</v>
      </c>
      <c r="DI305" s="33">
        <v>12232.80933</v>
      </c>
      <c r="DJ305" s="33">
        <v>12523.861870000001</v>
      </c>
      <c r="DK305" s="33">
        <v>12473.68039</v>
      </c>
      <c r="DL305" s="33">
        <v>12523.861870000001</v>
      </c>
      <c r="DM305" s="33">
        <v>12232.80933</v>
      </c>
      <c r="DN305" s="33">
        <v>12523.861870000001</v>
      </c>
      <c r="DO305" s="33">
        <v>12473.68039</v>
      </c>
      <c r="DP305" s="33">
        <v>12523.861870000001</v>
      </c>
      <c r="DQ305" s="33">
        <v>12232.80933</v>
      </c>
      <c r="DR305" s="33">
        <v>12523.861870000001</v>
      </c>
      <c r="DS305" s="33">
        <v>12473.68039</v>
      </c>
      <c r="DT305" s="33">
        <v>12523.861870000001</v>
      </c>
      <c r="DU305" s="33">
        <v>12232.80933</v>
      </c>
      <c r="DV305" s="33">
        <v>12523.861870000001</v>
      </c>
      <c r="DW305" s="33">
        <v>12473.68039</v>
      </c>
      <c r="DX305" s="33">
        <v>12523.861870000001</v>
      </c>
      <c r="DY305" s="33">
        <v>12232.80933</v>
      </c>
      <c r="DZ305" s="33">
        <v>12523.861870000001</v>
      </c>
      <c r="EA305" s="33">
        <v>12473.68039</v>
      </c>
      <c r="EB305" s="33">
        <v>12523.861870000001</v>
      </c>
      <c r="EC305" s="33">
        <v>12232.80933</v>
      </c>
      <c r="ED305" s="33">
        <v>12523.861870000001</v>
      </c>
      <c r="EE305" s="33">
        <v>12473.68039</v>
      </c>
      <c r="EF305" s="33">
        <v>12523.861870000001</v>
      </c>
      <c r="EG305" s="33">
        <v>12232.80933</v>
      </c>
      <c r="EH305" s="33">
        <v>12523.861870000001</v>
      </c>
      <c r="EI305" s="33">
        <v>12473.68039</v>
      </c>
      <c r="EJ305" s="33">
        <v>12523.861870000001</v>
      </c>
      <c r="EK305" s="33">
        <v>12232.80933</v>
      </c>
      <c r="EL305" s="33">
        <v>12523.861870000001</v>
      </c>
      <c r="EM305" s="33">
        <v>12473.68039</v>
      </c>
      <c r="EN305" s="33">
        <v>12523.861870000001</v>
      </c>
      <c r="EO305" s="33">
        <v>12232.80933</v>
      </c>
      <c r="EP305" s="33">
        <v>12523.861870000001</v>
      </c>
      <c r="EQ305" s="33">
        <v>12473.68039</v>
      </c>
      <c r="ER305" s="33">
        <v>12523.861870000001</v>
      </c>
      <c r="ES305" s="33">
        <v>12232.80933</v>
      </c>
      <c r="ET305" s="33">
        <v>12523.861870000001</v>
      </c>
      <c r="EU305" s="33">
        <v>12473.68039</v>
      </c>
      <c r="EV305" s="33">
        <v>12523.861870000001</v>
      </c>
      <c r="EW305" s="33">
        <v>12232.80933</v>
      </c>
      <c r="EX305" s="33">
        <v>12523.861870000001</v>
      </c>
      <c r="EY305" s="33">
        <v>12473.68039</v>
      </c>
      <c r="EZ305" s="33">
        <v>12523.861870000001</v>
      </c>
      <c r="FA305" s="33">
        <v>12232.80933</v>
      </c>
      <c r="FB305" s="33">
        <v>12523.861870000001</v>
      </c>
      <c r="FC305" s="33">
        <v>12473.68039</v>
      </c>
    </row>
    <row r="306" spans="2:159" x14ac:dyDescent="0.25">
      <c r="B306" s="33" t="s">
        <v>64</v>
      </c>
      <c r="C306" s="33" t="s">
        <v>37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0</v>
      </c>
      <c r="DM317" s="33">
        <v>0</v>
      </c>
      <c r="DN317" s="33">
        <v>0</v>
      </c>
      <c r="DO317" s="33">
        <v>0</v>
      </c>
      <c r="DP317" s="33">
        <v>0</v>
      </c>
      <c r="DQ317" s="33">
        <v>0</v>
      </c>
      <c r="DR317" s="33">
        <v>0</v>
      </c>
      <c r="DS317" s="33">
        <v>0</v>
      </c>
      <c r="DT317" s="33">
        <v>0</v>
      </c>
      <c r="DU317" s="33">
        <v>0</v>
      </c>
      <c r="DV317" s="33">
        <v>0</v>
      </c>
      <c r="DW317" s="33">
        <v>0</v>
      </c>
      <c r="DX317" s="33">
        <v>0</v>
      </c>
      <c r="DY317" s="33">
        <v>0</v>
      </c>
      <c r="DZ317" s="33">
        <v>0</v>
      </c>
      <c r="EA317" s="33">
        <v>0</v>
      </c>
      <c r="EB317" s="33">
        <v>0</v>
      </c>
      <c r="EC317" s="33">
        <v>0</v>
      </c>
      <c r="ED317" s="33">
        <v>0</v>
      </c>
      <c r="EE317" s="33">
        <v>0</v>
      </c>
      <c r="EF317" s="33">
        <v>0</v>
      </c>
      <c r="EG317" s="33">
        <v>0</v>
      </c>
      <c r="EH317" s="33">
        <v>0</v>
      </c>
      <c r="EI317" s="33">
        <v>0</v>
      </c>
      <c r="EJ317" s="33">
        <v>0</v>
      </c>
      <c r="EK317" s="33">
        <v>0</v>
      </c>
      <c r="EL317" s="33">
        <v>0</v>
      </c>
      <c r="EM317" s="33">
        <v>0</v>
      </c>
      <c r="EN317" s="33">
        <v>0</v>
      </c>
      <c r="EO317" s="33">
        <v>0</v>
      </c>
      <c r="EP317" s="33">
        <v>0</v>
      </c>
      <c r="EQ317" s="33">
        <v>0</v>
      </c>
      <c r="ER317" s="33">
        <v>0</v>
      </c>
      <c r="ES317" s="33">
        <v>0</v>
      </c>
      <c r="ET317" s="33">
        <v>0</v>
      </c>
      <c r="EU317" s="33">
        <v>0</v>
      </c>
      <c r="EV317" s="33">
        <v>0</v>
      </c>
      <c r="EW317" s="33">
        <v>0</v>
      </c>
      <c r="EX317" s="33">
        <v>0</v>
      </c>
      <c r="EY317" s="33">
        <v>0</v>
      </c>
      <c r="EZ317" s="33">
        <v>0</v>
      </c>
      <c r="FA317" s="33">
        <v>0</v>
      </c>
      <c r="FB317" s="33">
        <v>0</v>
      </c>
      <c r="FC317" s="33">
        <v>0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/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254.8</v>
      </c>
      <c r="AD369" s="58">
        <v>254.8</v>
      </c>
      <c r="AE369" s="58">
        <v>254.8</v>
      </c>
      <c r="AF369" s="58">
        <v>254.79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254.79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290.00758919999998</v>
      </c>
      <c r="S377" s="58">
        <v>318.67108919999998</v>
      </c>
      <c r="T377" s="58">
        <v>318.66108919999999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483.57535919999998</v>
      </c>
      <c r="AD377" s="58">
        <v>483.57535919999998</v>
      </c>
      <c r="AE377" s="58">
        <v>483.57535919999998</v>
      </c>
      <c r="AF377" s="58">
        <v>625.26135920000002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668.72614490000001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BD416" s="33">
        <v>2107.6978250000002</v>
      </c>
      <c r="BE416" s="33">
        <v>2559.9934960000001</v>
      </c>
      <c r="BF416" s="33">
        <v>3401.2634440000002</v>
      </c>
      <c r="BG416" s="33">
        <v>2795.1872450000001</v>
      </c>
      <c r="BH416" s="33">
        <v>2856.8175849999998</v>
      </c>
      <c r="BI416" s="33">
        <v>3469.8685690000002</v>
      </c>
      <c r="BJ416" s="33">
        <v>4610.1433989999996</v>
      </c>
      <c r="BK416" s="33">
        <v>3788.6550809999999</v>
      </c>
      <c r="BL416" s="33">
        <v>4598.0393260000001</v>
      </c>
      <c r="BM416" s="33">
        <v>5584.7430439999998</v>
      </c>
      <c r="BN416" s="33">
        <v>7420.0119599999998</v>
      </c>
      <c r="BO416" s="33">
        <v>6097.8289770000001</v>
      </c>
      <c r="BP416" s="33">
        <v>4598.0393260000001</v>
      </c>
      <c r="BQ416" s="33">
        <v>5584.7430439999998</v>
      </c>
      <c r="BR416" s="33">
        <v>7420.0119599999998</v>
      </c>
      <c r="BS416" s="33">
        <v>6097.8289770000001</v>
      </c>
      <c r="BT416" s="33">
        <v>5653.698907</v>
      </c>
      <c r="BU416" s="33">
        <v>6866.9390160000003</v>
      </c>
      <c r="BV416" s="33">
        <v>9123.5656190000009</v>
      </c>
      <c r="BW416" s="33">
        <v>7497.8238730000003</v>
      </c>
      <c r="BX416" s="33">
        <v>5653.698907</v>
      </c>
      <c r="BY416" s="33">
        <v>6866.9390160000003</v>
      </c>
      <c r="BZ416" s="33">
        <v>9123.5656190000009</v>
      </c>
      <c r="CA416" s="33">
        <v>7497.8238730000003</v>
      </c>
      <c r="CB416" s="33">
        <v>5653.698907</v>
      </c>
      <c r="CC416" s="33">
        <v>6866.9390160000003</v>
      </c>
      <c r="CD416" s="33">
        <v>9123.5656190000009</v>
      </c>
      <c r="CE416" s="33">
        <v>7497.8238730000003</v>
      </c>
      <c r="CF416" s="33">
        <v>5653.698907</v>
      </c>
      <c r="CG416" s="33">
        <v>6866.9390160000003</v>
      </c>
      <c r="CH416" s="33">
        <v>9123.5656190000009</v>
      </c>
      <c r="CI416" s="33">
        <v>7497.8238730000003</v>
      </c>
      <c r="CJ416" s="33">
        <v>5653.698907</v>
      </c>
      <c r="CK416" s="33">
        <v>6866.9390160000003</v>
      </c>
      <c r="CL416" s="33">
        <v>9123.5656190000009</v>
      </c>
      <c r="CM416" s="33">
        <v>7497.8238730000003</v>
      </c>
      <c r="CN416" s="33">
        <v>5653.698907</v>
      </c>
      <c r="CO416" s="33">
        <v>6866.9390160000003</v>
      </c>
      <c r="CP416" s="33">
        <v>9123.5656190000009</v>
      </c>
      <c r="CQ416" s="33">
        <v>7497.8238730000003</v>
      </c>
      <c r="CR416" s="33">
        <v>5653.698907</v>
      </c>
      <c r="CS416" s="33">
        <v>6866.9390160000003</v>
      </c>
      <c r="CT416" s="33">
        <v>9123.5656190000009</v>
      </c>
      <c r="CU416" s="33">
        <v>7497.8238730000003</v>
      </c>
      <c r="CV416" s="33">
        <v>5653.698907</v>
      </c>
      <c r="CW416" s="33">
        <v>6866.9390160000003</v>
      </c>
      <c r="CX416" s="33">
        <v>9123.5656190000009</v>
      </c>
      <c r="CY416" s="33">
        <v>7497.8238730000003</v>
      </c>
      <c r="CZ416" s="33">
        <v>5653.698907</v>
      </c>
      <c r="DA416" s="33">
        <v>6866.9390160000003</v>
      </c>
      <c r="DB416" s="33">
        <v>9123.5656190000009</v>
      </c>
      <c r="DC416" s="33">
        <v>7497.8238730000003</v>
      </c>
      <c r="DD416" s="33">
        <v>5653.698907</v>
      </c>
      <c r="DE416" s="33">
        <v>6866.9390160000003</v>
      </c>
      <c r="DF416" s="33">
        <v>9123.5656190000009</v>
      </c>
      <c r="DG416" s="33">
        <v>7497.8238730000003</v>
      </c>
      <c r="DH416" s="33">
        <v>5653.698907</v>
      </c>
      <c r="DI416" s="33">
        <v>6866.9390160000003</v>
      </c>
      <c r="DJ416" s="33">
        <v>9123.5656190000009</v>
      </c>
      <c r="DK416" s="33">
        <v>7497.8238730000003</v>
      </c>
      <c r="DL416" s="33">
        <v>5653.698907</v>
      </c>
      <c r="DM416" s="33">
        <v>6866.9390160000003</v>
      </c>
      <c r="DN416" s="33">
        <v>9123.5656190000009</v>
      </c>
      <c r="DO416" s="33">
        <v>7497.8238730000003</v>
      </c>
      <c r="DP416" s="33">
        <v>5653.698907</v>
      </c>
      <c r="DQ416" s="33">
        <v>6866.9390160000003</v>
      </c>
      <c r="DR416" s="33">
        <v>9123.5656190000009</v>
      </c>
      <c r="DS416" s="33">
        <v>7497.8238730000003</v>
      </c>
      <c r="DT416" s="33">
        <v>5653.698907</v>
      </c>
      <c r="DU416" s="33">
        <v>6866.9390160000003</v>
      </c>
      <c r="DV416" s="33">
        <v>9123.5656190000009</v>
      </c>
      <c r="DW416" s="33">
        <v>7497.8238730000003</v>
      </c>
      <c r="DX416" s="33">
        <v>5653.698907</v>
      </c>
      <c r="DY416" s="33">
        <v>6866.9390160000003</v>
      </c>
      <c r="DZ416" s="33">
        <v>9123.5656190000009</v>
      </c>
      <c r="EA416" s="33">
        <v>7497.8238730000003</v>
      </c>
      <c r="EB416" s="33">
        <v>5653.698907</v>
      </c>
      <c r="EC416" s="33">
        <v>6866.9390160000003</v>
      </c>
      <c r="ED416" s="33">
        <v>9123.5656190000009</v>
      </c>
      <c r="EE416" s="33">
        <v>7497.8238730000003</v>
      </c>
      <c r="EF416" s="33">
        <v>5653.698907</v>
      </c>
      <c r="EG416" s="33">
        <v>6866.9390160000003</v>
      </c>
      <c r="EH416" s="33">
        <v>9123.5656190000009</v>
      </c>
      <c r="EI416" s="33">
        <v>7497.8238730000003</v>
      </c>
      <c r="EJ416" s="33">
        <v>5653.698907</v>
      </c>
      <c r="EK416" s="33">
        <v>6866.9390160000003</v>
      </c>
      <c r="EL416" s="33">
        <v>9123.5656190000009</v>
      </c>
      <c r="EM416" s="33">
        <v>7497.8238730000003</v>
      </c>
      <c r="EN416" s="33">
        <v>5653.698907</v>
      </c>
      <c r="EO416" s="33">
        <v>6866.9390160000003</v>
      </c>
      <c r="EP416" s="33">
        <v>9123.5656190000009</v>
      </c>
      <c r="EQ416" s="33">
        <v>7497.8238730000003</v>
      </c>
      <c r="ER416" s="33">
        <v>5653.698907</v>
      </c>
      <c r="ES416" s="33">
        <v>6866.9390160000003</v>
      </c>
      <c r="ET416" s="33">
        <v>9123.5656190000009</v>
      </c>
      <c r="EU416" s="33">
        <v>7497.8238730000003</v>
      </c>
      <c r="EV416" s="33">
        <v>5653.698907</v>
      </c>
      <c r="EW416" s="33">
        <v>6866.9390160000003</v>
      </c>
      <c r="EX416" s="33">
        <v>9123.5656190000009</v>
      </c>
      <c r="EY416" s="33">
        <v>7497.8238730000003</v>
      </c>
      <c r="EZ416" s="33">
        <v>5653.698907</v>
      </c>
      <c r="FA416" s="33">
        <v>6866.9390160000003</v>
      </c>
      <c r="FB416" s="33">
        <v>9123.5656190000009</v>
      </c>
      <c r="FC416" s="33">
        <v>7497.8238730000003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0</v>
      </c>
      <c r="AW425" s="33">
        <v>0</v>
      </c>
      <c r="AX425" s="33">
        <v>0</v>
      </c>
      <c r="AY425" s="33">
        <v>0</v>
      </c>
      <c r="AZ425" s="33">
        <v>0</v>
      </c>
      <c r="BA425" s="33">
        <v>0</v>
      </c>
      <c r="BB425" s="33">
        <v>0</v>
      </c>
      <c r="BC425" s="33">
        <v>0</v>
      </c>
      <c r="BD425" s="33">
        <v>2107.6978250000002</v>
      </c>
      <c r="BE425" s="33">
        <v>2559.9934960000001</v>
      </c>
      <c r="BF425" s="33">
        <v>3401.2634440000002</v>
      </c>
      <c r="BG425" s="33">
        <v>2795.1872450000001</v>
      </c>
      <c r="BH425" s="33">
        <v>2856.8175849999998</v>
      </c>
      <c r="BI425" s="33">
        <v>3469.8685690000002</v>
      </c>
      <c r="BJ425" s="33">
        <v>4610.1433989999996</v>
      </c>
      <c r="BK425" s="33">
        <v>3788.6550809999999</v>
      </c>
      <c r="BL425" s="33">
        <v>4598.0393260000001</v>
      </c>
      <c r="BM425" s="33">
        <v>5584.7430439999998</v>
      </c>
      <c r="BN425" s="33">
        <v>7420.0119599999998</v>
      </c>
      <c r="BO425" s="33">
        <v>6097.8289770000001</v>
      </c>
      <c r="BP425" s="33">
        <v>4598.0393260000001</v>
      </c>
      <c r="BQ425" s="33">
        <v>5584.7430439999998</v>
      </c>
      <c r="BR425" s="33">
        <v>7420.0119599999998</v>
      </c>
      <c r="BS425" s="33">
        <v>6097.8289770000001</v>
      </c>
      <c r="BT425" s="33">
        <v>5653.698907</v>
      </c>
      <c r="BU425" s="33">
        <v>6866.9390160000003</v>
      </c>
      <c r="BV425" s="33">
        <v>9123.5656190000009</v>
      </c>
      <c r="BW425" s="33">
        <v>7497.8238730000003</v>
      </c>
      <c r="BX425" s="33">
        <v>5653.698907</v>
      </c>
      <c r="BY425" s="33">
        <v>6866.9390160000003</v>
      </c>
      <c r="BZ425" s="33">
        <v>9123.5656190000009</v>
      </c>
      <c r="CA425" s="33">
        <v>7497.8238730000003</v>
      </c>
      <c r="CB425" s="33">
        <v>5653.698907</v>
      </c>
      <c r="CC425" s="33">
        <v>6866.9390160000003</v>
      </c>
      <c r="CD425" s="33">
        <v>9123.5656190000009</v>
      </c>
      <c r="CE425" s="33">
        <v>7497.8238730000003</v>
      </c>
      <c r="CF425" s="33">
        <v>5653.698907</v>
      </c>
      <c r="CG425" s="33">
        <v>6866.9390160000003</v>
      </c>
      <c r="CH425" s="33">
        <v>9123.5656190000009</v>
      </c>
      <c r="CI425" s="33">
        <v>7497.8238730000003</v>
      </c>
      <c r="CJ425" s="33">
        <v>5653.698907</v>
      </c>
      <c r="CK425" s="33">
        <v>6866.9390160000003</v>
      </c>
      <c r="CL425" s="33">
        <v>9123.5656190000009</v>
      </c>
      <c r="CM425" s="33">
        <v>7497.8238730000003</v>
      </c>
      <c r="CN425" s="33">
        <v>5653.698907</v>
      </c>
      <c r="CO425" s="33">
        <v>6866.9390160000003</v>
      </c>
      <c r="CP425" s="33">
        <v>9123.5656190000009</v>
      </c>
      <c r="CQ425" s="33">
        <v>7497.8238730000003</v>
      </c>
      <c r="CR425" s="33">
        <v>5653.698907</v>
      </c>
      <c r="CS425" s="33">
        <v>6866.9390160000003</v>
      </c>
      <c r="CT425" s="33">
        <v>9123.5656190000009</v>
      </c>
      <c r="CU425" s="33">
        <v>7497.8238730000003</v>
      </c>
      <c r="CV425" s="33">
        <v>5653.698907</v>
      </c>
      <c r="CW425" s="33">
        <v>6866.9390160000003</v>
      </c>
      <c r="CX425" s="33">
        <v>9123.5656190000009</v>
      </c>
      <c r="CY425" s="33">
        <v>7497.8238730000003</v>
      </c>
      <c r="CZ425" s="33">
        <v>5653.698907</v>
      </c>
      <c r="DA425" s="33">
        <v>6866.9390160000003</v>
      </c>
      <c r="DB425" s="33">
        <v>9123.5656190000009</v>
      </c>
      <c r="DC425" s="33">
        <v>7497.8238730000003</v>
      </c>
      <c r="DD425" s="33">
        <v>5653.698907</v>
      </c>
      <c r="DE425" s="33">
        <v>6866.9390160000003</v>
      </c>
      <c r="DF425" s="33">
        <v>9123.5656190000009</v>
      </c>
      <c r="DG425" s="33">
        <v>7497.8238730000003</v>
      </c>
      <c r="DH425" s="33">
        <v>5653.698907</v>
      </c>
      <c r="DI425" s="33">
        <v>6866.9390160000003</v>
      </c>
      <c r="DJ425" s="33">
        <v>9123.5656190000009</v>
      </c>
      <c r="DK425" s="33">
        <v>7497.8238730000003</v>
      </c>
      <c r="DL425" s="33">
        <v>5653.698907</v>
      </c>
      <c r="DM425" s="33">
        <v>6866.9390160000003</v>
      </c>
      <c r="DN425" s="33">
        <v>9123.5656190000009</v>
      </c>
      <c r="DO425" s="33">
        <v>7497.8238730000003</v>
      </c>
      <c r="DP425" s="33">
        <v>5653.698907</v>
      </c>
      <c r="DQ425" s="33">
        <v>6866.9390160000003</v>
      </c>
      <c r="DR425" s="33">
        <v>9123.5656190000009</v>
      </c>
      <c r="DS425" s="33">
        <v>7497.8238730000003</v>
      </c>
      <c r="DT425" s="33">
        <v>5653.698907</v>
      </c>
      <c r="DU425" s="33">
        <v>6866.9390160000003</v>
      </c>
      <c r="DV425" s="33">
        <v>9123.5656190000009</v>
      </c>
      <c r="DW425" s="33">
        <v>7497.8238730000003</v>
      </c>
      <c r="DX425" s="33">
        <v>5653.698907</v>
      </c>
      <c r="DY425" s="33">
        <v>6866.9390160000003</v>
      </c>
      <c r="DZ425" s="33">
        <v>9123.5656190000009</v>
      </c>
      <c r="EA425" s="33">
        <v>7497.8238730000003</v>
      </c>
      <c r="EB425" s="33">
        <v>5653.698907</v>
      </c>
      <c r="EC425" s="33">
        <v>6866.9390160000003</v>
      </c>
      <c r="ED425" s="33">
        <v>9123.5656190000009</v>
      </c>
      <c r="EE425" s="33">
        <v>7497.8238730000003</v>
      </c>
      <c r="EF425" s="33">
        <v>5653.698907</v>
      </c>
      <c r="EG425" s="33">
        <v>6866.9390160000003</v>
      </c>
      <c r="EH425" s="33">
        <v>9123.5656190000009</v>
      </c>
      <c r="EI425" s="33">
        <v>7497.8238730000003</v>
      </c>
      <c r="EJ425" s="33">
        <v>5653.698907</v>
      </c>
      <c r="EK425" s="33">
        <v>6866.9390160000003</v>
      </c>
      <c r="EL425" s="33">
        <v>9123.5656190000009</v>
      </c>
      <c r="EM425" s="33">
        <v>7497.8238730000003</v>
      </c>
      <c r="EN425" s="33">
        <v>5653.698907</v>
      </c>
      <c r="EO425" s="33">
        <v>6866.9390160000003</v>
      </c>
      <c r="EP425" s="33">
        <v>9123.5656190000009</v>
      </c>
      <c r="EQ425" s="33">
        <v>7497.8238730000003</v>
      </c>
      <c r="ER425" s="33">
        <v>5653.698907</v>
      </c>
      <c r="ES425" s="33">
        <v>6866.9390160000003</v>
      </c>
      <c r="ET425" s="33">
        <v>9123.5656190000009</v>
      </c>
      <c r="EU425" s="33">
        <v>7497.8238730000003</v>
      </c>
      <c r="EV425" s="33">
        <v>5653.698907</v>
      </c>
      <c r="EW425" s="33">
        <v>6866.9390160000003</v>
      </c>
      <c r="EX425" s="33">
        <v>9123.5656190000009</v>
      </c>
      <c r="EY425" s="33">
        <v>7497.8238730000003</v>
      </c>
      <c r="EZ425" s="33">
        <v>5653.698907</v>
      </c>
      <c r="FA425" s="33">
        <v>6866.9390160000003</v>
      </c>
      <c r="FB425" s="33">
        <v>9123.5656190000009</v>
      </c>
      <c r="FC425" s="33">
        <v>7497.8238730000003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1436.5504900000001</v>
      </c>
      <c r="BY440" s="33">
        <v>1744.8231270000001</v>
      </c>
      <c r="BZ440" s="33">
        <v>2318.2102319999999</v>
      </c>
      <c r="CA440" s="33">
        <v>1905.124898</v>
      </c>
      <c r="CB440" s="33">
        <v>2921.901292</v>
      </c>
      <c r="CC440" s="33">
        <v>3548.9187360000001</v>
      </c>
      <c r="CD440" s="33">
        <v>4715.1711830000004</v>
      </c>
      <c r="CE440" s="33">
        <v>3874.9678079999999</v>
      </c>
      <c r="CF440" s="33">
        <v>3773.642507</v>
      </c>
      <c r="CG440" s="33">
        <v>4583.4370360000003</v>
      </c>
      <c r="CH440" s="33">
        <v>6089.654861</v>
      </c>
      <c r="CI440" s="33">
        <v>5004.5301920000002</v>
      </c>
      <c r="CJ440" s="33">
        <v>5083.6226059999999</v>
      </c>
      <c r="CK440" s="33">
        <v>6174.5287440000002</v>
      </c>
      <c r="CL440" s="33">
        <v>8203.6141619999999</v>
      </c>
      <c r="CM440" s="33">
        <v>6741.7999360000003</v>
      </c>
      <c r="CN440" s="33">
        <v>6214.9469479999998</v>
      </c>
      <c r="CO440" s="33">
        <v>7548.62655</v>
      </c>
      <c r="CP440" s="33">
        <v>10029.27061</v>
      </c>
      <c r="CQ440" s="33">
        <v>8242.1399440000005</v>
      </c>
      <c r="CR440" s="33">
        <v>7270.7162689999996</v>
      </c>
      <c r="CS440" s="33">
        <v>8830.9558109999998</v>
      </c>
      <c r="CT440" s="33">
        <v>11733.00136</v>
      </c>
      <c r="CU440" s="33">
        <v>9642.2803739999999</v>
      </c>
      <c r="CV440" s="33">
        <v>7892.9435620000004</v>
      </c>
      <c r="CW440" s="33">
        <v>9586.7082750000009</v>
      </c>
      <c r="CX440" s="33">
        <v>12737.110640000001</v>
      </c>
      <c r="CY440" s="33">
        <v>10467.46593</v>
      </c>
      <c r="CZ440" s="33">
        <v>9404.6781890000002</v>
      </c>
      <c r="DA440" s="33">
        <v>11422.849469999999</v>
      </c>
      <c r="DB440" s="33">
        <v>15176.64806</v>
      </c>
      <c r="DC440" s="33">
        <v>12472.29854</v>
      </c>
      <c r="DD440" s="33">
        <v>9960.5789939999995</v>
      </c>
      <c r="DE440" s="33">
        <v>12098.042299999999</v>
      </c>
      <c r="DF440" s="33">
        <v>16073.724039999999</v>
      </c>
      <c r="DG440" s="33">
        <v>13209.523219999999</v>
      </c>
      <c r="DH440" s="33">
        <v>12922.236919999999</v>
      </c>
      <c r="DI440" s="33">
        <v>15695.24913</v>
      </c>
      <c r="DJ440" s="33">
        <v>20853.05185</v>
      </c>
      <c r="DK440" s="33">
        <v>17137.215479999999</v>
      </c>
      <c r="DL440" s="33">
        <v>12922.236919999999</v>
      </c>
      <c r="DM440" s="33">
        <v>15695.24913</v>
      </c>
      <c r="DN440" s="33">
        <v>20853.05185</v>
      </c>
      <c r="DO440" s="33">
        <v>17137.215479999999</v>
      </c>
      <c r="DP440" s="33">
        <v>12922.236919999999</v>
      </c>
      <c r="DQ440" s="33">
        <v>15695.24913</v>
      </c>
      <c r="DR440" s="33">
        <v>20853.05185</v>
      </c>
      <c r="DS440" s="33">
        <v>17137.215479999999</v>
      </c>
      <c r="DT440" s="33">
        <v>12922.236919999999</v>
      </c>
      <c r="DU440" s="33">
        <v>15695.24913</v>
      </c>
      <c r="DV440" s="33">
        <v>20853.05185</v>
      </c>
      <c r="DW440" s="33">
        <v>17137.215479999999</v>
      </c>
      <c r="DX440" s="33">
        <v>12922.236919999999</v>
      </c>
      <c r="DY440" s="33">
        <v>15695.24913</v>
      </c>
      <c r="DZ440" s="33">
        <v>20853.05185</v>
      </c>
      <c r="EA440" s="33">
        <v>17137.215479999999</v>
      </c>
      <c r="EB440" s="33">
        <v>12922.236919999999</v>
      </c>
      <c r="EC440" s="33">
        <v>15695.24913</v>
      </c>
      <c r="ED440" s="33">
        <v>20853.05185</v>
      </c>
      <c r="EE440" s="33">
        <v>17137.215479999999</v>
      </c>
      <c r="EF440" s="33">
        <v>12922.236919999999</v>
      </c>
      <c r="EG440" s="33">
        <v>15695.24913</v>
      </c>
      <c r="EH440" s="33">
        <v>20853.05185</v>
      </c>
      <c r="EI440" s="33">
        <v>17137.215479999999</v>
      </c>
      <c r="EJ440" s="33">
        <v>12922.236919999999</v>
      </c>
      <c r="EK440" s="33">
        <v>15695.24913</v>
      </c>
      <c r="EL440" s="33">
        <v>20853.05185</v>
      </c>
      <c r="EM440" s="33">
        <v>17137.215479999999</v>
      </c>
      <c r="EN440" s="33">
        <v>12922.236919999999</v>
      </c>
      <c r="EO440" s="33">
        <v>15695.24913</v>
      </c>
      <c r="EP440" s="33">
        <v>20853.05185</v>
      </c>
      <c r="EQ440" s="33">
        <v>17137.215479999999</v>
      </c>
      <c r="ER440" s="33">
        <v>12922.236919999999</v>
      </c>
      <c r="ES440" s="33">
        <v>15695.24913</v>
      </c>
      <c r="ET440" s="33">
        <v>20853.05185</v>
      </c>
      <c r="EU440" s="33">
        <v>17137.215479999999</v>
      </c>
      <c r="EV440" s="33">
        <v>12922.236919999999</v>
      </c>
      <c r="EW440" s="33">
        <v>15695.24913</v>
      </c>
      <c r="EX440" s="33">
        <v>20853.05185</v>
      </c>
      <c r="EY440" s="33">
        <v>17137.215479999999</v>
      </c>
      <c r="EZ440" s="33">
        <v>12922.236919999999</v>
      </c>
      <c r="FA440" s="33">
        <v>15695.24913</v>
      </c>
      <c r="FB440" s="33">
        <v>20853.05185</v>
      </c>
      <c r="FC440" s="33">
        <v>17137.215479999999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1436.5504900000001</v>
      </c>
      <c r="BY449" s="33">
        <v>1744.8231270000001</v>
      </c>
      <c r="BZ449" s="33">
        <v>2318.2102319999999</v>
      </c>
      <c r="CA449" s="33">
        <v>1905.124898</v>
      </c>
      <c r="CB449" s="33">
        <v>2921.901292</v>
      </c>
      <c r="CC449" s="33">
        <v>3548.9187360000001</v>
      </c>
      <c r="CD449" s="33">
        <v>4715.1711830000004</v>
      </c>
      <c r="CE449" s="33">
        <v>3874.9678079999999</v>
      </c>
      <c r="CF449" s="33">
        <v>3773.642507</v>
      </c>
      <c r="CG449" s="33">
        <v>4583.4370360000003</v>
      </c>
      <c r="CH449" s="33">
        <v>6089.654861</v>
      </c>
      <c r="CI449" s="33">
        <v>5004.5301920000002</v>
      </c>
      <c r="CJ449" s="33">
        <v>5083.6226059999999</v>
      </c>
      <c r="CK449" s="33">
        <v>6174.5287440000002</v>
      </c>
      <c r="CL449" s="33">
        <v>8203.6141619999999</v>
      </c>
      <c r="CM449" s="33">
        <v>6741.7999360000003</v>
      </c>
      <c r="CN449" s="33">
        <v>6214.9469479999998</v>
      </c>
      <c r="CO449" s="33">
        <v>7548.62655</v>
      </c>
      <c r="CP449" s="33">
        <v>10029.27061</v>
      </c>
      <c r="CQ449" s="33">
        <v>8242.1399440000005</v>
      </c>
      <c r="CR449" s="33">
        <v>7270.7162689999996</v>
      </c>
      <c r="CS449" s="33">
        <v>8830.9558109999998</v>
      </c>
      <c r="CT449" s="33">
        <v>11733.00136</v>
      </c>
      <c r="CU449" s="33">
        <v>9642.2803739999999</v>
      </c>
      <c r="CV449" s="33">
        <v>7892.9435620000004</v>
      </c>
      <c r="CW449" s="33">
        <v>9586.7082750000009</v>
      </c>
      <c r="CX449" s="33">
        <v>12737.110640000001</v>
      </c>
      <c r="CY449" s="33">
        <v>10467.46593</v>
      </c>
      <c r="CZ449" s="33">
        <v>9404.6781890000002</v>
      </c>
      <c r="DA449" s="33">
        <v>11422.849469999999</v>
      </c>
      <c r="DB449" s="33">
        <v>15176.64806</v>
      </c>
      <c r="DC449" s="33">
        <v>12472.29854</v>
      </c>
      <c r="DD449" s="33">
        <v>9960.5789939999995</v>
      </c>
      <c r="DE449" s="33">
        <v>12098.042299999999</v>
      </c>
      <c r="DF449" s="33">
        <v>16073.724039999999</v>
      </c>
      <c r="DG449" s="33">
        <v>13209.523219999999</v>
      </c>
      <c r="DH449" s="33">
        <v>12922.236919999999</v>
      </c>
      <c r="DI449" s="33">
        <v>15695.24913</v>
      </c>
      <c r="DJ449" s="33">
        <v>20853.05185</v>
      </c>
      <c r="DK449" s="33">
        <v>17137.215479999999</v>
      </c>
      <c r="DL449" s="33">
        <v>12922.236919999999</v>
      </c>
      <c r="DM449" s="33">
        <v>15695.24913</v>
      </c>
      <c r="DN449" s="33">
        <v>20853.05185</v>
      </c>
      <c r="DO449" s="33">
        <v>17137.215479999999</v>
      </c>
      <c r="DP449" s="33">
        <v>12922.236919999999</v>
      </c>
      <c r="DQ449" s="33">
        <v>15695.24913</v>
      </c>
      <c r="DR449" s="33">
        <v>20853.05185</v>
      </c>
      <c r="DS449" s="33">
        <v>17137.215479999999</v>
      </c>
      <c r="DT449" s="33">
        <v>12922.236919999999</v>
      </c>
      <c r="DU449" s="33">
        <v>15695.24913</v>
      </c>
      <c r="DV449" s="33">
        <v>20853.05185</v>
      </c>
      <c r="DW449" s="33">
        <v>17137.215479999999</v>
      </c>
      <c r="DX449" s="33">
        <v>12922.236919999999</v>
      </c>
      <c r="DY449" s="33">
        <v>15695.24913</v>
      </c>
      <c r="DZ449" s="33">
        <v>20853.05185</v>
      </c>
      <c r="EA449" s="33">
        <v>17137.215479999999</v>
      </c>
      <c r="EB449" s="33">
        <v>12922.236919999999</v>
      </c>
      <c r="EC449" s="33">
        <v>15695.24913</v>
      </c>
      <c r="ED449" s="33">
        <v>20853.05185</v>
      </c>
      <c r="EE449" s="33">
        <v>17137.215479999999</v>
      </c>
      <c r="EF449" s="33">
        <v>12922.236919999999</v>
      </c>
      <c r="EG449" s="33">
        <v>15695.24913</v>
      </c>
      <c r="EH449" s="33">
        <v>20853.05185</v>
      </c>
      <c r="EI449" s="33">
        <v>17137.215479999999</v>
      </c>
      <c r="EJ449" s="33">
        <v>12922.236919999999</v>
      </c>
      <c r="EK449" s="33">
        <v>15695.24913</v>
      </c>
      <c r="EL449" s="33">
        <v>20853.05185</v>
      </c>
      <c r="EM449" s="33">
        <v>17137.215479999999</v>
      </c>
      <c r="EN449" s="33">
        <v>12922.236919999999</v>
      </c>
      <c r="EO449" s="33">
        <v>15695.24913</v>
      </c>
      <c r="EP449" s="33">
        <v>20853.05185</v>
      </c>
      <c r="EQ449" s="33">
        <v>17137.215479999999</v>
      </c>
      <c r="ER449" s="33">
        <v>12922.236919999999</v>
      </c>
      <c r="ES449" s="33">
        <v>15695.24913</v>
      </c>
      <c r="ET449" s="33">
        <v>20853.05185</v>
      </c>
      <c r="EU449" s="33">
        <v>17137.215479999999</v>
      </c>
      <c r="EV449" s="33">
        <v>12922.236919999999</v>
      </c>
      <c r="EW449" s="33">
        <v>15695.24913</v>
      </c>
      <c r="EX449" s="33">
        <v>20853.05185</v>
      </c>
      <c r="EY449" s="33">
        <v>17137.215479999999</v>
      </c>
      <c r="EZ449" s="33">
        <v>12922.236919999999</v>
      </c>
      <c r="FA449" s="33">
        <v>15695.24913</v>
      </c>
      <c r="FB449" s="33">
        <v>20853.05185</v>
      </c>
      <c r="FC449" s="33">
        <v>17137.215479999999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P464" s="33">
        <v>451.1577436</v>
      </c>
      <c r="DQ464" s="33">
        <v>547.97271000000001</v>
      </c>
      <c r="DR464" s="33">
        <v>728.04854750000004</v>
      </c>
      <c r="DS464" s="33">
        <v>598.31649249999998</v>
      </c>
      <c r="DT464" s="33">
        <v>1481.6986669999999</v>
      </c>
      <c r="DU464" s="33">
        <v>1799.659754</v>
      </c>
      <c r="DV464" s="33">
        <v>2391.067376</v>
      </c>
      <c r="DW464" s="33">
        <v>1964.999519</v>
      </c>
      <c r="DX464" s="33">
        <v>1845.3408300000001</v>
      </c>
      <c r="DY464" s="33">
        <v>2241.3367159999998</v>
      </c>
      <c r="DZ464" s="33">
        <v>2977.889064</v>
      </c>
      <c r="EA464" s="33">
        <v>2447.2545770000002</v>
      </c>
      <c r="EB464" s="33">
        <v>2218.485189</v>
      </c>
      <c r="EC464" s="33">
        <v>2694.5549719999999</v>
      </c>
      <c r="ED464" s="33">
        <v>3580.0447680000002</v>
      </c>
      <c r="EE464" s="33">
        <v>2942.1112589999998</v>
      </c>
      <c r="EF464" s="33">
        <v>2607.918553</v>
      </c>
      <c r="EG464" s="33">
        <v>3167.5577269999999</v>
      </c>
      <c r="EH464" s="33">
        <v>4208.4865909999999</v>
      </c>
      <c r="EI464" s="33">
        <v>3458.5700980000001</v>
      </c>
      <c r="EJ464" s="33">
        <v>3107.9796719999999</v>
      </c>
      <c r="EK464" s="33">
        <v>3774.9281000000001</v>
      </c>
      <c r="EL464" s="33">
        <v>5015.4521750000004</v>
      </c>
      <c r="EM464" s="33">
        <v>4121.741282</v>
      </c>
      <c r="EN464" s="33">
        <v>3496.1532339999999</v>
      </c>
      <c r="EO464" s="33">
        <v>4246.4007089999996</v>
      </c>
      <c r="EP464" s="33">
        <v>5641.8610120000003</v>
      </c>
      <c r="EQ464" s="33">
        <v>4636.5293959999999</v>
      </c>
      <c r="ER464" s="33">
        <v>4414.8924619999998</v>
      </c>
      <c r="ES464" s="33">
        <v>5362.294277</v>
      </c>
      <c r="ET464" s="33">
        <v>7124.4616550000001</v>
      </c>
      <c r="EU464" s="33">
        <v>5854.9432219999999</v>
      </c>
      <c r="EV464" s="33">
        <v>4414.8924619999998</v>
      </c>
      <c r="EW464" s="33">
        <v>5362.294277</v>
      </c>
      <c r="EX464" s="33">
        <v>7124.4616550000001</v>
      </c>
      <c r="EY464" s="33">
        <v>5854.9432219999999</v>
      </c>
      <c r="EZ464" s="33">
        <v>4414.8924619999998</v>
      </c>
      <c r="FA464" s="33">
        <v>5362.294277</v>
      </c>
      <c r="FB464" s="33">
        <v>7124.4616550000001</v>
      </c>
      <c r="FC464" s="33">
        <v>5854.9432219999999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0</v>
      </c>
      <c r="DM473" s="33">
        <v>0</v>
      </c>
      <c r="DN473" s="33">
        <v>0</v>
      </c>
      <c r="DO473" s="33">
        <v>0</v>
      </c>
      <c r="DP473" s="33">
        <v>451.1577436</v>
      </c>
      <c r="DQ473" s="33">
        <v>547.97271000000001</v>
      </c>
      <c r="DR473" s="33">
        <v>728.04854750000004</v>
      </c>
      <c r="DS473" s="33">
        <v>598.31649249999998</v>
      </c>
      <c r="DT473" s="33">
        <v>1481.6986669999999</v>
      </c>
      <c r="DU473" s="33">
        <v>1799.659754</v>
      </c>
      <c r="DV473" s="33">
        <v>2391.067376</v>
      </c>
      <c r="DW473" s="33">
        <v>1964.999519</v>
      </c>
      <c r="DX473" s="33">
        <v>1845.3408300000001</v>
      </c>
      <c r="DY473" s="33">
        <v>2241.3367159999998</v>
      </c>
      <c r="DZ473" s="33">
        <v>2977.889064</v>
      </c>
      <c r="EA473" s="33">
        <v>2447.2545770000002</v>
      </c>
      <c r="EB473" s="33">
        <v>2218.485189</v>
      </c>
      <c r="EC473" s="33">
        <v>2694.5549719999999</v>
      </c>
      <c r="ED473" s="33">
        <v>3580.0447680000002</v>
      </c>
      <c r="EE473" s="33">
        <v>2942.1112589999998</v>
      </c>
      <c r="EF473" s="33">
        <v>2607.918553</v>
      </c>
      <c r="EG473" s="33">
        <v>3167.5577269999999</v>
      </c>
      <c r="EH473" s="33">
        <v>4208.4865909999999</v>
      </c>
      <c r="EI473" s="33">
        <v>3458.5700980000001</v>
      </c>
      <c r="EJ473" s="33">
        <v>3107.9796719999999</v>
      </c>
      <c r="EK473" s="33">
        <v>3774.9281000000001</v>
      </c>
      <c r="EL473" s="33">
        <v>5015.4521750000004</v>
      </c>
      <c r="EM473" s="33">
        <v>4121.741282</v>
      </c>
      <c r="EN473" s="33">
        <v>3496.1532339999999</v>
      </c>
      <c r="EO473" s="33">
        <v>4246.4007089999996</v>
      </c>
      <c r="EP473" s="33">
        <v>5641.8610120000003</v>
      </c>
      <c r="EQ473" s="33">
        <v>4636.5293959999999</v>
      </c>
      <c r="ER473" s="33">
        <v>4414.8924619999998</v>
      </c>
      <c r="ES473" s="33">
        <v>5362.294277</v>
      </c>
      <c r="ET473" s="33">
        <v>7124.4616550000001</v>
      </c>
      <c r="EU473" s="33">
        <v>5854.9432219999999</v>
      </c>
      <c r="EV473" s="33">
        <v>4414.8924619999998</v>
      </c>
      <c r="EW473" s="33">
        <v>5362.294277</v>
      </c>
      <c r="EX473" s="33">
        <v>7124.4616550000001</v>
      </c>
      <c r="EY473" s="33">
        <v>5854.9432219999999</v>
      </c>
      <c r="EZ473" s="33">
        <v>4414.8924619999998</v>
      </c>
      <c r="FA473" s="33">
        <v>5362.294277</v>
      </c>
      <c r="FB473" s="33">
        <v>7124.4616550000001</v>
      </c>
      <c r="FC473" s="33">
        <v>5854.9432219999999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  <c r="DL510" s="33">
        <v>269.46473420000001</v>
      </c>
      <c r="DM510" s="33">
        <v>308.76167459999999</v>
      </c>
      <c r="DN510" s="33">
        <v>437.88019309999999</v>
      </c>
      <c r="DO510" s="33">
        <v>409.81094990000003</v>
      </c>
      <c r="DP510" s="33">
        <v>1795.140191</v>
      </c>
      <c r="DQ510" s="33">
        <v>2056.9314690000001</v>
      </c>
      <c r="DR510" s="33">
        <v>2917.1028099999999</v>
      </c>
      <c r="DS510" s="33">
        <v>2730.1090399999998</v>
      </c>
      <c r="DT510" s="33">
        <v>2379.7006160000001</v>
      </c>
      <c r="DU510" s="33">
        <v>2726.7402889999998</v>
      </c>
      <c r="DV510" s="33">
        <v>3867.0135009999999</v>
      </c>
      <c r="DW510" s="33">
        <v>3619.1280200000001</v>
      </c>
      <c r="DX510" s="33">
        <v>4313.0687440000002</v>
      </c>
      <c r="DY510" s="33">
        <v>4942.0579360000002</v>
      </c>
      <c r="DZ510" s="33">
        <v>7008.7367089999998</v>
      </c>
      <c r="EA510" s="33">
        <v>6559.4587149999998</v>
      </c>
      <c r="EB510" s="33">
        <v>5590.5685830000002</v>
      </c>
      <c r="EC510" s="33">
        <v>6405.8598339999999</v>
      </c>
      <c r="ED510" s="33">
        <v>9084.6739469999993</v>
      </c>
      <c r="EE510" s="33">
        <v>8502.3230530000001</v>
      </c>
      <c r="EF510" s="33">
        <v>5889.812774</v>
      </c>
      <c r="EG510" s="33">
        <v>6748.7438039999997</v>
      </c>
      <c r="EH510" s="33">
        <v>9570.9457579999998</v>
      </c>
      <c r="EI510" s="33">
        <v>8957.4235939999999</v>
      </c>
      <c r="EJ510" s="33">
        <v>5889.812774</v>
      </c>
      <c r="EK510" s="33">
        <v>6748.7438039999997</v>
      </c>
      <c r="EL510" s="33">
        <v>9570.9457579999998</v>
      </c>
      <c r="EM510" s="33">
        <v>8957.4235939999999</v>
      </c>
      <c r="EN510" s="33">
        <v>5889.812774</v>
      </c>
      <c r="EO510" s="33">
        <v>6748.7438039999997</v>
      </c>
      <c r="EP510" s="33">
        <v>9570.9457579999998</v>
      </c>
      <c r="EQ510" s="33">
        <v>8957.4235939999999</v>
      </c>
      <c r="ER510" s="33">
        <v>5889.812774</v>
      </c>
      <c r="ES510" s="33">
        <v>6748.7438039999997</v>
      </c>
      <c r="ET510" s="33">
        <v>9570.9457579999998</v>
      </c>
      <c r="EU510" s="33">
        <v>8957.4235939999999</v>
      </c>
      <c r="EV510" s="33">
        <v>5889.812774</v>
      </c>
      <c r="EW510" s="33">
        <v>6748.7438039999997</v>
      </c>
      <c r="EX510" s="33">
        <v>9570.9457579999998</v>
      </c>
      <c r="EY510" s="33">
        <v>8957.4235939999999</v>
      </c>
      <c r="EZ510" s="33">
        <v>5889.812774</v>
      </c>
      <c r="FA510" s="33">
        <v>6748.7438039999997</v>
      </c>
      <c r="FB510" s="33">
        <v>9570.9457579999998</v>
      </c>
      <c r="FC510" s="33">
        <v>8957.4235939999999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269.46473420000001</v>
      </c>
      <c r="DM521" s="33">
        <v>308.76167459999999</v>
      </c>
      <c r="DN521" s="33">
        <v>437.88019309999999</v>
      </c>
      <c r="DO521" s="33">
        <v>409.81094990000003</v>
      </c>
      <c r="DP521" s="33">
        <v>1795.140191</v>
      </c>
      <c r="DQ521" s="33">
        <v>2056.9314690000001</v>
      </c>
      <c r="DR521" s="33">
        <v>2917.1028099999999</v>
      </c>
      <c r="DS521" s="33">
        <v>2730.1090399999998</v>
      </c>
      <c r="DT521" s="33">
        <v>2379.7006160000001</v>
      </c>
      <c r="DU521" s="33">
        <v>2726.7402889999998</v>
      </c>
      <c r="DV521" s="33">
        <v>3867.0135009999999</v>
      </c>
      <c r="DW521" s="33">
        <v>3619.1280200000001</v>
      </c>
      <c r="DX521" s="33">
        <v>4313.0687440000002</v>
      </c>
      <c r="DY521" s="33">
        <v>4942.0579360000002</v>
      </c>
      <c r="DZ521" s="33">
        <v>7008.7367089999998</v>
      </c>
      <c r="EA521" s="33">
        <v>6559.4587149999998</v>
      </c>
      <c r="EB521" s="33">
        <v>5590.5685830000002</v>
      </c>
      <c r="EC521" s="33">
        <v>6405.8598339999999</v>
      </c>
      <c r="ED521" s="33">
        <v>9084.6739469999993</v>
      </c>
      <c r="EE521" s="33">
        <v>8502.3230530000001</v>
      </c>
      <c r="EF521" s="33">
        <v>5889.812774</v>
      </c>
      <c r="EG521" s="33">
        <v>6748.7438039999997</v>
      </c>
      <c r="EH521" s="33">
        <v>9570.9457579999998</v>
      </c>
      <c r="EI521" s="33">
        <v>8957.4235939999999</v>
      </c>
      <c r="EJ521" s="33">
        <v>5889.812774</v>
      </c>
      <c r="EK521" s="33">
        <v>6748.7438039999997</v>
      </c>
      <c r="EL521" s="33">
        <v>9570.9457579999998</v>
      </c>
      <c r="EM521" s="33">
        <v>8957.4235939999999</v>
      </c>
      <c r="EN521" s="33">
        <v>5889.812774</v>
      </c>
      <c r="EO521" s="33">
        <v>6748.7438039999997</v>
      </c>
      <c r="EP521" s="33">
        <v>9570.9457579999998</v>
      </c>
      <c r="EQ521" s="33">
        <v>8957.4235939999999</v>
      </c>
      <c r="ER521" s="33">
        <v>5889.812774</v>
      </c>
      <c r="ES521" s="33">
        <v>6748.7438039999997</v>
      </c>
      <c r="ET521" s="33">
        <v>9570.9457579999998</v>
      </c>
      <c r="EU521" s="33">
        <v>8957.4235939999999</v>
      </c>
      <c r="EV521" s="33">
        <v>5889.812774</v>
      </c>
      <c r="EW521" s="33">
        <v>6748.7438039999997</v>
      </c>
      <c r="EX521" s="33">
        <v>9570.9457579999998</v>
      </c>
      <c r="EY521" s="33">
        <v>8957.4235939999999</v>
      </c>
      <c r="EZ521" s="33">
        <v>5889.812774</v>
      </c>
      <c r="FA521" s="33">
        <v>6748.7438039999997</v>
      </c>
      <c r="FB521" s="33">
        <v>9570.9457579999998</v>
      </c>
      <c r="FC521" s="33">
        <v>8957.4235939999999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  <c r="DL559" s="33">
        <v>3936.4712209999998</v>
      </c>
      <c r="DM559" s="33">
        <v>4510.539941</v>
      </c>
      <c r="DN559" s="33">
        <v>6396.7657339999996</v>
      </c>
      <c r="DO559" s="33">
        <v>5986.716649</v>
      </c>
      <c r="DP559" s="33">
        <v>4608.0702419999998</v>
      </c>
      <c r="DQ559" s="33">
        <v>5280.0804859999998</v>
      </c>
      <c r="DR559" s="33">
        <v>7488.1141440000001</v>
      </c>
      <c r="DS559" s="33">
        <v>7008.1068269999996</v>
      </c>
      <c r="DT559" s="33">
        <v>5582.3598620000002</v>
      </c>
      <c r="DU559" s="33">
        <v>6396.4540079999997</v>
      </c>
      <c r="DV559" s="33">
        <v>9071.3347749999994</v>
      </c>
      <c r="DW559" s="33">
        <v>8489.8389559999996</v>
      </c>
      <c r="DX559" s="33">
        <v>5961.6990990000004</v>
      </c>
      <c r="DY559" s="33">
        <v>6831.1135510000004</v>
      </c>
      <c r="DZ559" s="33">
        <v>9687.7610349999995</v>
      </c>
      <c r="EA559" s="33">
        <v>9066.7507129999995</v>
      </c>
      <c r="EB559" s="33">
        <v>5961.6990990000004</v>
      </c>
      <c r="EC559" s="33">
        <v>6831.1135510000004</v>
      </c>
      <c r="ED559" s="33">
        <v>9687.7610349999995</v>
      </c>
      <c r="EE559" s="33">
        <v>9066.7507129999995</v>
      </c>
      <c r="EF559" s="33">
        <v>7522.6087889999999</v>
      </c>
      <c r="EG559" s="33">
        <v>8619.6559039999993</v>
      </c>
      <c r="EH559" s="33">
        <v>12224.23928</v>
      </c>
      <c r="EI559" s="33">
        <v>11440.6342</v>
      </c>
      <c r="EJ559" s="33">
        <v>8891.9455760000001</v>
      </c>
      <c r="EK559" s="33">
        <v>10188.68764</v>
      </c>
      <c r="EL559" s="33">
        <v>14449.41156</v>
      </c>
      <c r="EM559" s="33">
        <v>13523.167229999999</v>
      </c>
      <c r="EN559" s="33">
        <v>8891.9455760000001</v>
      </c>
      <c r="EO559" s="33">
        <v>10188.68764</v>
      </c>
      <c r="EP559" s="33">
        <v>14449.41156</v>
      </c>
      <c r="EQ559" s="33">
        <v>13523.167229999999</v>
      </c>
      <c r="ER559" s="33">
        <v>8891.9455760000001</v>
      </c>
      <c r="ES559" s="33">
        <v>10188.68764</v>
      </c>
      <c r="ET559" s="33">
        <v>14449.41156</v>
      </c>
      <c r="EU559" s="33">
        <v>13523.167229999999</v>
      </c>
      <c r="EV559" s="33">
        <v>8891.9455760000001</v>
      </c>
      <c r="EW559" s="33">
        <v>10188.68764</v>
      </c>
      <c r="EX559" s="33">
        <v>14449.41156</v>
      </c>
      <c r="EY559" s="33">
        <v>13523.167229999999</v>
      </c>
      <c r="EZ559" s="33">
        <v>8891.9455760000001</v>
      </c>
      <c r="FA559" s="33">
        <v>10188.68764</v>
      </c>
      <c r="FB559" s="33">
        <v>14449.41156</v>
      </c>
      <c r="FC559" s="33">
        <v>13523.167229999999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3936.4712209999998</v>
      </c>
      <c r="DM569" s="33">
        <v>4510.539941</v>
      </c>
      <c r="DN569" s="33">
        <v>6396.7657339999996</v>
      </c>
      <c r="DO569" s="33">
        <v>5986.716649</v>
      </c>
      <c r="DP569" s="33">
        <v>4608.0702419999998</v>
      </c>
      <c r="DQ569" s="33">
        <v>5280.0804859999998</v>
      </c>
      <c r="DR569" s="33">
        <v>7488.1141440000001</v>
      </c>
      <c r="DS569" s="33">
        <v>7008.1068269999996</v>
      </c>
      <c r="DT569" s="33">
        <v>5582.3598620000002</v>
      </c>
      <c r="DU569" s="33">
        <v>6396.4540079999997</v>
      </c>
      <c r="DV569" s="33">
        <v>9071.3347749999994</v>
      </c>
      <c r="DW569" s="33">
        <v>8489.8389559999996</v>
      </c>
      <c r="DX569" s="33">
        <v>5961.6990990000004</v>
      </c>
      <c r="DY569" s="33">
        <v>6831.1135510000004</v>
      </c>
      <c r="DZ569" s="33">
        <v>9687.7610349999995</v>
      </c>
      <c r="EA569" s="33">
        <v>9066.7507129999995</v>
      </c>
      <c r="EB569" s="33">
        <v>5961.6990990000004</v>
      </c>
      <c r="EC569" s="33">
        <v>6831.1135510000004</v>
      </c>
      <c r="ED569" s="33">
        <v>9687.7610349999995</v>
      </c>
      <c r="EE569" s="33">
        <v>9066.7507129999995</v>
      </c>
      <c r="EF569" s="33">
        <v>7522.6087889999999</v>
      </c>
      <c r="EG569" s="33">
        <v>8619.6559039999993</v>
      </c>
      <c r="EH569" s="33">
        <v>12224.23928</v>
      </c>
      <c r="EI569" s="33">
        <v>11440.6342</v>
      </c>
      <c r="EJ569" s="33">
        <v>8891.9455760000001</v>
      </c>
      <c r="EK569" s="33">
        <v>10188.68764</v>
      </c>
      <c r="EL569" s="33">
        <v>14449.41156</v>
      </c>
      <c r="EM569" s="33">
        <v>13523.167229999999</v>
      </c>
      <c r="EN569" s="33">
        <v>8891.9455760000001</v>
      </c>
      <c r="EO569" s="33">
        <v>10188.68764</v>
      </c>
      <c r="EP569" s="33">
        <v>14449.41156</v>
      </c>
      <c r="EQ569" s="33">
        <v>13523.167229999999</v>
      </c>
      <c r="ER569" s="33">
        <v>8891.9455760000001</v>
      </c>
      <c r="ES569" s="33">
        <v>10188.68764</v>
      </c>
      <c r="ET569" s="33">
        <v>14449.41156</v>
      </c>
      <c r="EU569" s="33">
        <v>13523.167229999999</v>
      </c>
      <c r="EV569" s="33">
        <v>8891.9455760000001</v>
      </c>
      <c r="EW569" s="33">
        <v>10188.68764</v>
      </c>
      <c r="EX569" s="33">
        <v>14449.41156</v>
      </c>
      <c r="EY569" s="33">
        <v>13523.167229999999</v>
      </c>
      <c r="EZ569" s="33">
        <v>8891.9455760000001</v>
      </c>
      <c r="FA569" s="33">
        <v>10188.68764</v>
      </c>
      <c r="FB569" s="33">
        <v>14449.41156</v>
      </c>
      <c r="FC569" s="33">
        <v>13523.167229999999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466.32333199999999</v>
      </c>
      <c r="CD654" s="33">
        <v>1359.6216890000001</v>
      </c>
      <c r="CE654" s="33">
        <v>1359.6216890000001</v>
      </c>
      <c r="CF654" s="33">
        <v>784.516751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1476.3383859999999</v>
      </c>
      <c r="DJ654" s="33">
        <v>1861.7816150000001</v>
      </c>
      <c r="DK654" s="33">
        <v>1861.7816150000001</v>
      </c>
      <c r="DL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H654" s="33">
        <v>1359.6216890000001</v>
      </c>
      <c r="EI654" s="33">
        <v>1861.7816150000001</v>
      </c>
      <c r="EJ654" s="33">
        <v>1861.7816150000001</v>
      </c>
      <c r="EL654" s="33">
        <v>1861.7816150000001</v>
      </c>
      <c r="EM654" s="33">
        <v>1861.7816150000001</v>
      </c>
      <c r="EN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466.32333199999999</v>
      </c>
      <c r="CC665" s="33">
        <v>0</v>
      </c>
      <c r="CD665" s="33">
        <v>1359.6216890000001</v>
      </c>
      <c r="CE665" s="33">
        <v>1359.6216890000001</v>
      </c>
      <c r="CF665" s="33">
        <v>784.516751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1476.3383859999999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1861.7816150000001</v>
      </c>
      <c r="DO665" s="33">
        <v>1888.310819</v>
      </c>
      <c r="DP665" s="33">
        <v>3032.856464</v>
      </c>
      <c r="DQ665" s="33">
        <v>0</v>
      </c>
      <c r="DR665" s="33">
        <v>1861.7816150000001</v>
      </c>
      <c r="DS665" s="33">
        <v>3032.856464</v>
      </c>
      <c r="DT665" s="33">
        <v>3032.856464</v>
      </c>
      <c r="DU665" s="33">
        <v>0</v>
      </c>
      <c r="DV665" s="33">
        <v>1861.7816150000001</v>
      </c>
      <c r="DW665" s="33">
        <v>3032.856464</v>
      </c>
      <c r="DX665" s="33">
        <v>3032.856464</v>
      </c>
      <c r="DY665" s="33">
        <v>0</v>
      </c>
      <c r="DZ665" s="33">
        <v>1861.7816150000001</v>
      </c>
      <c r="EA665" s="33">
        <v>3032.856464</v>
      </c>
      <c r="EB665" s="33">
        <v>3032.856464</v>
      </c>
      <c r="EC665" s="33">
        <v>0</v>
      </c>
      <c r="ED665" s="33">
        <v>1861.7816150000001</v>
      </c>
      <c r="EE665" s="33">
        <v>3032.856464</v>
      </c>
      <c r="EF665" s="33">
        <v>3032.856464</v>
      </c>
      <c r="EG665" s="33">
        <v>0</v>
      </c>
      <c r="EH665" s="33">
        <v>1359.6216890000001</v>
      </c>
      <c r="EI665" s="33">
        <v>3032.856464</v>
      </c>
      <c r="EJ665" s="33">
        <v>3032.856464</v>
      </c>
      <c r="EK665" s="33">
        <v>0</v>
      </c>
      <c r="EL665" s="33">
        <v>1861.7816150000001</v>
      </c>
      <c r="EM665" s="33">
        <v>3032.856464</v>
      </c>
      <c r="EN665" s="33">
        <v>3032.856464</v>
      </c>
      <c r="EO665" s="33">
        <v>0</v>
      </c>
      <c r="EP665" s="33">
        <v>1861.7816150000001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1861.7816150000001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2521.2218210000001</v>
      </c>
      <c r="CY666" s="33">
        <v>2714.5060189999999</v>
      </c>
      <c r="DC666" s="33">
        <v>2062.403855</v>
      </c>
      <c r="DG666" s="33">
        <v>2189.6067750000002</v>
      </c>
      <c r="DK666" s="33">
        <v>1288.9838560000001</v>
      </c>
      <c r="DO666" s="33">
        <v>2714.5060189999999</v>
      </c>
      <c r="DS666" s="33">
        <v>1484.2368719999999</v>
      </c>
      <c r="DW666" s="33">
        <v>1291.751514</v>
      </c>
      <c r="EU666" s="33">
        <v>524.8992442</v>
      </c>
      <c r="EY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U667" s="33">
        <v>235.92041839999999</v>
      </c>
      <c r="CZ667" s="33">
        <v>235.92041839999999</v>
      </c>
      <c r="DG667" s="33">
        <v>235.92041839999999</v>
      </c>
      <c r="DK667" s="33">
        <v>235.92041839999999</v>
      </c>
      <c r="DS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1029.901586</v>
      </c>
      <c r="BW668" s="33">
        <v>688.06328370000006</v>
      </c>
      <c r="CA668" s="33">
        <v>515.81845029999999</v>
      </c>
      <c r="CE668" s="33">
        <v>494.33708519999999</v>
      </c>
      <c r="CI668" s="33">
        <v>1470.4758609999999</v>
      </c>
      <c r="CM668" s="33">
        <v>137.95186029999999</v>
      </c>
      <c r="EY668" s="33">
        <v>202.9059915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R669" s="33">
        <v>168.64993770000001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168.64993770000001</v>
      </c>
      <c r="BS677" s="33">
        <v>4148.9779609999996</v>
      </c>
      <c r="BT677" s="33">
        <v>0</v>
      </c>
      <c r="BU677" s="33">
        <v>0</v>
      </c>
      <c r="BV677" s="33">
        <v>0</v>
      </c>
      <c r="BW677" s="33">
        <v>3807.1396589999999</v>
      </c>
      <c r="BX677" s="33">
        <v>0</v>
      </c>
      <c r="BY677" s="33">
        <v>0</v>
      </c>
      <c r="BZ677" s="33">
        <v>0</v>
      </c>
      <c r="CA677" s="33">
        <v>3634.8948260000002</v>
      </c>
      <c r="CB677" s="33">
        <v>0</v>
      </c>
      <c r="CC677" s="33">
        <v>0</v>
      </c>
      <c r="CD677" s="33">
        <v>0</v>
      </c>
      <c r="CE677" s="33">
        <v>3377.4930420000001</v>
      </c>
      <c r="CF677" s="33">
        <v>0</v>
      </c>
      <c r="CG677" s="33">
        <v>0</v>
      </c>
      <c r="CH677" s="33">
        <v>0</v>
      </c>
      <c r="CI677" s="33">
        <v>4353.6318179999998</v>
      </c>
      <c r="CJ677" s="33">
        <v>0</v>
      </c>
      <c r="CK677" s="33">
        <v>0</v>
      </c>
      <c r="CL677" s="33">
        <v>0</v>
      </c>
      <c r="CM677" s="33">
        <v>3021.1078170000001</v>
      </c>
      <c r="CN677" s="33">
        <v>0</v>
      </c>
      <c r="CO677" s="33">
        <v>0</v>
      </c>
      <c r="CP677" s="33">
        <v>0</v>
      </c>
      <c r="CQ677" s="33">
        <v>2883.1559569999999</v>
      </c>
      <c r="CR677" s="33">
        <v>0</v>
      </c>
      <c r="CS677" s="33">
        <v>0</v>
      </c>
      <c r="CT677" s="33">
        <v>0</v>
      </c>
      <c r="CU677" s="33">
        <v>2925.7921769999998</v>
      </c>
      <c r="CV677" s="33">
        <v>0</v>
      </c>
      <c r="CW677" s="33">
        <v>0</v>
      </c>
      <c r="CX677" s="33">
        <v>0</v>
      </c>
      <c r="CY677" s="33">
        <v>2883.1559569999999</v>
      </c>
      <c r="CZ677" s="33">
        <v>235.92041839999999</v>
      </c>
      <c r="DA677" s="33">
        <v>0</v>
      </c>
      <c r="DB677" s="33">
        <v>0</v>
      </c>
      <c r="DC677" s="33">
        <v>2231.053793</v>
      </c>
      <c r="DD677" s="33">
        <v>0</v>
      </c>
      <c r="DE677" s="33">
        <v>0</v>
      </c>
      <c r="DF677" s="33">
        <v>0</v>
      </c>
      <c r="DG677" s="33">
        <v>2594.1771309999999</v>
      </c>
      <c r="DH677" s="33">
        <v>0</v>
      </c>
      <c r="DI677" s="33">
        <v>0</v>
      </c>
      <c r="DJ677" s="33">
        <v>0</v>
      </c>
      <c r="DK677" s="33">
        <v>1693.554212</v>
      </c>
      <c r="DL677" s="33">
        <v>0</v>
      </c>
      <c r="DM677" s="33">
        <v>0</v>
      </c>
      <c r="DN677" s="33">
        <v>0</v>
      </c>
      <c r="DO677" s="33">
        <v>2883.1559569999999</v>
      </c>
      <c r="DP677" s="33">
        <v>0</v>
      </c>
      <c r="DQ677" s="33">
        <v>0</v>
      </c>
      <c r="DR677" s="33">
        <v>0</v>
      </c>
      <c r="DS677" s="33">
        <v>1888.8072279999999</v>
      </c>
      <c r="DT677" s="33">
        <v>0</v>
      </c>
      <c r="DU677" s="33">
        <v>0</v>
      </c>
      <c r="DV677" s="33">
        <v>0</v>
      </c>
      <c r="DW677" s="33">
        <v>1460.401451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693.54918190000001</v>
      </c>
      <c r="EV677" s="33">
        <v>0</v>
      </c>
      <c r="EW677" s="33">
        <v>0</v>
      </c>
      <c r="EX677" s="33">
        <v>0</v>
      </c>
      <c r="EY677" s="33">
        <v>3086.0619489999999</v>
      </c>
      <c r="EZ677" s="33">
        <v>0</v>
      </c>
      <c r="FA677" s="33">
        <v>0</v>
      </c>
      <c r="FB677" s="33">
        <v>0</v>
      </c>
      <c r="FC677" s="33">
        <v>4353.6318179999998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48.334487750000001</v>
      </c>
      <c r="BK678" s="33">
        <v>5.3973019410000003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48.334487750000001</v>
      </c>
      <c r="BH689" s="33">
        <v>0</v>
      </c>
      <c r="BI689" s="33">
        <v>0</v>
      </c>
      <c r="BJ689" s="33">
        <v>0</v>
      </c>
      <c r="BK689" s="33">
        <v>5.3973019410000003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CA714" s="33">
        <v>147.33974649999999</v>
      </c>
      <c r="CE714" s="33">
        <v>147.33974649999999</v>
      </c>
      <c r="CI714" s="33">
        <v>445.1036393</v>
      </c>
      <c r="CM714" s="33">
        <v>790.18448739999997</v>
      </c>
      <c r="CQ714" s="33">
        <v>934.690966</v>
      </c>
      <c r="CU714" s="33">
        <v>1188.56942</v>
      </c>
      <c r="CV714" s="33">
        <v>133.30407539999999</v>
      </c>
      <c r="CX714" s="33">
        <v>864.18041989999995</v>
      </c>
      <c r="CY714" s="33">
        <v>2243.3361920000002</v>
      </c>
      <c r="CZ714" s="33">
        <v>1030.7974730000001</v>
      </c>
      <c r="DB714" s="33">
        <v>1715.6958770000001</v>
      </c>
      <c r="DC714" s="33">
        <v>3280.083599</v>
      </c>
      <c r="DD714" s="33">
        <v>537.11875229999998</v>
      </c>
      <c r="DF714" s="33">
        <v>1872.901828</v>
      </c>
      <c r="DG714" s="33">
        <v>4413.8579</v>
      </c>
      <c r="DJ714" s="33">
        <v>4238.6659829999999</v>
      </c>
      <c r="DK714" s="33">
        <v>4552.4038259999998</v>
      </c>
      <c r="DN714" s="33">
        <v>643.73963049999998</v>
      </c>
      <c r="DO714" s="33">
        <v>4552.4038259999998</v>
      </c>
      <c r="DS714" s="33">
        <v>4552.4038259999998</v>
      </c>
      <c r="DW714" s="33">
        <v>4552.4038259999998</v>
      </c>
      <c r="EA714" s="33">
        <v>4552.4038259999998</v>
      </c>
      <c r="EE714" s="33">
        <v>4552.4038259999998</v>
      </c>
      <c r="EI714" s="33">
        <v>4552.4038259999998</v>
      </c>
      <c r="EM714" s="33">
        <v>4552.4038259999998</v>
      </c>
      <c r="EQ714" s="33">
        <v>4552.4038259999998</v>
      </c>
      <c r="EU714" s="33">
        <v>4552.4038259999998</v>
      </c>
      <c r="EV714" s="33">
        <v>2468.627391</v>
      </c>
      <c r="EX714" s="33">
        <v>843.87096240000005</v>
      </c>
      <c r="EY714" s="33">
        <v>4552.4038259999998</v>
      </c>
      <c r="EZ714" s="33">
        <v>4552.4038259999998</v>
      </c>
      <c r="FB714" s="33">
        <v>2072.39815</v>
      </c>
      <c r="FC714" s="33">
        <v>4552.4038259999998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147.33974649999999</v>
      </c>
      <c r="CB725" s="33">
        <v>0</v>
      </c>
      <c r="CC725" s="33">
        <v>0</v>
      </c>
      <c r="CD725" s="33">
        <v>0</v>
      </c>
      <c r="CE725" s="33">
        <v>147.33974649999999</v>
      </c>
      <c r="CF725" s="33">
        <v>0</v>
      </c>
      <c r="CG725" s="33">
        <v>0</v>
      </c>
      <c r="CH725" s="33">
        <v>0</v>
      </c>
      <c r="CI725" s="33">
        <v>445.1036393</v>
      </c>
      <c r="CJ725" s="33">
        <v>0</v>
      </c>
      <c r="CK725" s="33">
        <v>0</v>
      </c>
      <c r="CL725" s="33">
        <v>0</v>
      </c>
      <c r="CM725" s="33">
        <v>790.18448739999997</v>
      </c>
      <c r="CN725" s="33">
        <v>0</v>
      </c>
      <c r="CO725" s="33">
        <v>0</v>
      </c>
      <c r="CP725" s="33">
        <v>0</v>
      </c>
      <c r="CQ725" s="33">
        <v>934.690966</v>
      </c>
      <c r="CR725" s="33">
        <v>0</v>
      </c>
      <c r="CS725" s="33">
        <v>0</v>
      </c>
      <c r="CT725" s="33">
        <v>0</v>
      </c>
      <c r="CU725" s="33">
        <v>1188.56942</v>
      </c>
      <c r="CV725" s="33">
        <v>133.30407539999999</v>
      </c>
      <c r="CW725" s="33">
        <v>0</v>
      </c>
      <c r="CX725" s="33">
        <v>864.18041989999995</v>
      </c>
      <c r="CY725" s="33">
        <v>2243.3361920000002</v>
      </c>
      <c r="CZ725" s="33">
        <v>1030.7974730000001</v>
      </c>
      <c r="DA725" s="33">
        <v>0</v>
      </c>
      <c r="DB725" s="33">
        <v>1715.6958770000001</v>
      </c>
      <c r="DC725" s="33">
        <v>3280.083599</v>
      </c>
      <c r="DD725" s="33">
        <v>537.11875229999998</v>
      </c>
      <c r="DE725" s="33">
        <v>0</v>
      </c>
      <c r="DF725" s="33">
        <v>1872.901828</v>
      </c>
      <c r="DG725" s="33">
        <v>4413.8579</v>
      </c>
      <c r="DH725" s="33">
        <v>0</v>
      </c>
      <c r="DI725" s="33">
        <v>0</v>
      </c>
      <c r="DJ725" s="33">
        <v>4238.6659829999999</v>
      </c>
      <c r="DK725" s="33">
        <v>4552.4038259999998</v>
      </c>
      <c r="DL725" s="33">
        <v>0</v>
      </c>
      <c r="DM725" s="33">
        <v>0</v>
      </c>
      <c r="DN725" s="33">
        <v>643.73963049999998</v>
      </c>
      <c r="DO725" s="33">
        <v>4552.4038259999998</v>
      </c>
      <c r="DP725" s="33">
        <v>0</v>
      </c>
      <c r="DQ725" s="33">
        <v>0</v>
      </c>
      <c r="DR725" s="33">
        <v>0</v>
      </c>
      <c r="DS725" s="33">
        <v>4552.4038259999998</v>
      </c>
      <c r="DT725" s="33">
        <v>0</v>
      </c>
      <c r="DU725" s="33">
        <v>0</v>
      </c>
      <c r="DV725" s="33">
        <v>0</v>
      </c>
      <c r="DW725" s="33">
        <v>4552.4038259999998</v>
      </c>
      <c r="DX725" s="33">
        <v>0</v>
      </c>
      <c r="DY725" s="33">
        <v>0</v>
      </c>
      <c r="DZ725" s="33">
        <v>0</v>
      </c>
      <c r="EA725" s="33">
        <v>4552.4038259999998</v>
      </c>
      <c r="EB725" s="33">
        <v>0</v>
      </c>
      <c r="EC725" s="33">
        <v>0</v>
      </c>
      <c r="ED725" s="33">
        <v>0</v>
      </c>
      <c r="EE725" s="33">
        <v>4552.4038259999998</v>
      </c>
      <c r="EF725" s="33">
        <v>0</v>
      </c>
      <c r="EG725" s="33">
        <v>0</v>
      </c>
      <c r="EH725" s="33">
        <v>0</v>
      </c>
      <c r="EI725" s="33">
        <v>4552.4038259999998</v>
      </c>
      <c r="EJ725" s="33">
        <v>0</v>
      </c>
      <c r="EK725" s="33">
        <v>0</v>
      </c>
      <c r="EL725" s="33">
        <v>0</v>
      </c>
      <c r="EM725" s="33">
        <v>4552.4038259999998</v>
      </c>
      <c r="EN725" s="33">
        <v>0</v>
      </c>
      <c r="EO725" s="33">
        <v>0</v>
      </c>
      <c r="EP725" s="33">
        <v>0</v>
      </c>
      <c r="EQ725" s="33">
        <v>4552.4038259999998</v>
      </c>
      <c r="ER725" s="33">
        <v>0</v>
      </c>
      <c r="ES725" s="33">
        <v>0</v>
      </c>
      <c r="ET725" s="33">
        <v>0</v>
      </c>
      <c r="EU725" s="33">
        <v>4552.4038259999998</v>
      </c>
      <c r="EV725" s="33">
        <v>2468.627391</v>
      </c>
      <c r="EW725" s="33">
        <v>0</v>
      </c>
      <c r="EX725" s="33">
        <v>843.87096240000005</v>
      </c>
      <c r="EY725" s="33">
        <v>4552.4038259999998</v>
      </c>
      <c r="EZ725" s="33">
        <v>4552.4038259999998</v>
      </c>
      <c r="FA725" s="33">
        <v>0</v>
      </c>
      <c r="FB725" s="33">
        <v>2072.39815</v>
      </c>
      <c r="FC725" s="33">
        <v>4552.4038259999998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P751" s="33">
        <v>124.8937574</v>
      </c>
      <c r="CQ751" s="33">
        <v>757.97724800000003</v>
      </c>
      <c r="CR751" s="33">
        <v>36.133254600000001</v>
      </c>
      <c r="CT751" s="33">
        <v>929.55500259999997</v>
      </c>
      <c r="CU751" s="33">
        <v>947.47155999999995</v>
      </c>
      <c r="CV751" s="33">
        <v>1136.965872</v>
      </c>
      <c r="CX751" s="33">
        <v>1136.965872</v>
      </c>
      <c r="CY751" s="33">
        <v>1136.965872</v>
      </c>
      <c r="CZ751" s="33">
        <v>1326.460184</v>
      </c>
      <c r="DB751" s="33">
        <v>1326.460184</v>
      </c>
      <c r="DC751" s="33">
        <v>1326.460184</v>
      </c>
      <c r="DD751" s="33">
        <v>1515.9544960000001</v>
      </c>
      <c r="DF751" s="33">
        <v>1515.9544960000001</v>
      </c>
      <c r="DG751" s="33">
        <v>1515.9544960000001</v>
      </c>
      <c r="DH751" s="33">
        <v>1705.4488080000001</v>
      </c>
      <c r="DJ751" s="33">
        <v>1705.4488080000001</v>
      </c>
      <c r="DK751" s="33">
        <v>1705.4488080000001</v>
      </c>
      <c r="DN751" s="33">
        <v>884.65142900000001</v>
      </c>
      <c r="DO751" s="33">
        <v>1894.9431199999999</v>
      </c>
      <c r="DS751" s="33">
        <v>2084.4374320000002</v>
      </c>
      <c r="DW751" s="33">
        <v>2273.931744</v>
      </c>
      <c r="DX751" s="33">
        <v>13.074620039999999</v>
      </c>
      <c r="EA751" s="33">
        <v>2463.4260559999998</v>
      </c>
      <c r="EB751" s="33">
        <v>1118.8713620000001</v>
      </c>
      <c r="EE751" s="33">
        <v>2652.9203680000001</v>
      </c>
      <c r="EF751" s="33">
        <v>2165.4480659999999</v>
      </c>
      <c r="EI751" s="33">
        <v>2147.2483739999998</v>
      </c>
      <c r="EJ751" s="33">
        <v>2118.2225189999999</v>
      </c>
      <c r="EM751" s="33">
        <v>1875.8234170000001</v>
      </c>
      <c r="EN751" s="33">
        <v>1632.6459910000001</v>
      </c>
      <c r="EQ751" s="33">
        <v>3031.9089920000001</v>
      </c>
      <c r="ER751" s="33">
        <v>2482.4845489999998</v>
      </c>
      <c r="EU751" s="33">
        <v>3031.9089920000001</v>
      </c>
      <c r="EV751" s="33">
        <v>3031.9089920000001</v>
      </c>
      <c r="EY751" s="33">
        <v>3031.9089920000001</v>
      </c>
      <c r="EZ751" s="33">
        <v>3031.9089920000001</v>
      </c>
      <c r="FC751" s="33">
        <v>3031.9089920000001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B753" s="33">
        <v>491.7377396</v>
      </c>
      <c r="DC753" s="33">
        <v>1185.286922</v>
      </c>
      <c r="DF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1534.9039270000001</v>
      </c>
      <c r="EM753" s="33">
        <v>1534.9039270000001</v>
      </c>
      <c r="EQ753" s="33">
        <v>1534.9039270000001</v>
      </c>
      <c r="EU753" s="33">
        <v>1534.9039270000001</v>
      </c>
      <c r="EX753" s="33">
        <v>1412.710934</v>
      </c>
      <c r="EY753" s="33">
        <v>1534.9039270000001</v>
      </c>
      <c r="EZ753" s="33">
        <v>895.72115329999997</v>
      </c>
      <c r="FB753" s="33">
        <v>1534.9039270000001</v>
      </c>
      <c r="FC753" s="33">
        <v>1534.9039270000001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G756" s="33">
        <v>926.62718570000004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124.8937574</v>
      </c>
      <c r="CQ761" s="33">
        <v>2309.9356630000002</v>
      </c>
      <c r="CR761" s="33">
        <v>36.133254600000001</v>
      </c>
      <c r="CS761" s="33">
        <v>0</v>
      </c>
      <c r="CT761" s="33">
        <v>929.55500259999997</v>
      </c>
      <c r="CU761" s="33">
        <v>2499.429975</v>
      </c>
      <c r="CV761" s="33">
        <v>1136.965872</v>
      </c>
      <c r="CW761" s="33">
        <v>0</v>
      </c>
      <c r="CX761" s="33">
        <v>1136.965872</v>
      </c>
      <c r="CY761" s="33">
        <v>2688.9242869999998</v>
      </c>
      <c r="CZ761" s="33">
        <v>1326.460184</v>
      </c>
      <c r="DA761" s="33">
        <v>0</v>
      </c>
      <c r="DB761" s="33">
        <v>1818.1979240000001</v>
      </c>
      <c r="DC761" s="33">
        <v>3438.3742910000001</v>
      </c>
      <c r="DD761" s="33">
        <v>1515.9544960000001</v>
      </c>
      <c r="DE761" s="33">
        <v>0</v>
      </c>
      <c r="DF761" s="33">
        <v>2701.2414180000001</v>
      </c>
      <c r="DG761" s="33">
        <v>3627.8686029999999</v>
      </c>
      <c r="DH761" s="33">
        <v>1705.4488080000001</v>
      </c>
      <c r="DI761" s="33">
        <v>0</v>
      </c>
      <c r="DJ761" s="33">
        <v>1705.4488080000001</v>
      </c>
      <c r="DK761" s="33">
        <v>3817.3629150000002</v>
      </c>
      <c r="DL761" s="33">
        <v>0</v>
      </c>
      <c r="DM761" s="33">
        <v>0</v>
      </c>
      <c r="DN761" s="33">
        <v>884.65142900000001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4202.0363690000004</v>
      </c>
      <c r="DT761" s="33">
        <v>0</v>
      </c>
      <c r="DU761" s="33">
        <v>0</v>
      </c>
      <c r="DV761" s="33">
        <v>0</v>
      </c>
      <c r="DW761" s="33">
        <v>4391.5306810000002</v>
      </c>
      <c r="DX761" s="33">
        <v>13.074620039999999</v>
      </c>
      <c r="DY761" s="33">
        <v>0</v>
      </c>
      <c r="DZ761" s="33">
        <v>0</v>
      </c>
      <c r="EA761" s="33">
        <v>4581.024993</v>
      </c>
      <c r="EB761" s="33">
        <v>1118.8713620000001</v>
      </c>
      <c r="EC761" s="33">
        <v>0</v>
      </c>
      <c r="ED761" s="33">
        <v>0</v>
      </c>
      <c r="EE761" s="33">
        <v>4770.5193049999998</v>
      </c>
      <c r="EF761" s="33">
        <v>2165.4480659999999</v>
      </c>
      <c r="EG761" s="33">
        <v>0</v>
      </c>
      <c r="EH761" s="33">
        <v>0</v>
      </c>
      <c r="EI761" s="33">
        <v>4608.7794869999998</v>
      </c>
      <c r="EJ761" s="33">
        <v>2118.2225189999999</v>
      </c>
      <c r="EK761" s="33">
        <v>0</v>
      </c>
      <c r="EL761" s="33">
        <v>0</v>
      </c>
      <c r="EM761" s="33">
        <v>4337.3545290000002</v>
      </c>
      <c r="EN761" s="33">
        <v>1632.6459910000001</v>
      </c>
      <c r="EO761" s="33">
        <v>0</v>
      </c>
      <c r="EP761" s="33">
        <v>0</v>
      </c>
      <c r="EQ761" s="33">
        <v>5493.4401049999997</v>
      </c>
      <c r="ER761" s="33">
        <v>2482.4845489999998</v>
      </c>
      <c r="ES761" s="33">
        <v>0</v>
      </c>
      <c r="ET761" s="33">
        <v>0</v>
      </c>
      <c r="EU761" s="33">
        <v>5493.4401049999997</v>
      </c>
      <c r="EV761" s="33">
        <v>3031.9089920000001</v>
      </c>
      <c r="EW761" s="33">
        <v>0</v>
      </c>
      <c r="EX761" s="33">
        <v>1412.710934</v>
      </c>
      <c r="EY761" s="33">
        <v>5493.4401049999997</v>
      </c>
      <c r="EZ761" s="33">
        <v>3927.6301450000001</v>
      </c>
      <c r="FA761" s="33">
        <v>0</v>
      </c>
      <c r="FB761" s="33">
        <v>2461.531113</v>
      </c>
      <c r="FC761" s="33">
        <v>5493.4401049999997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60206.257969999999</v>
      </c>
      <c r="G762" s="33">
        <v>62102.603900000002</v>
      </c>
      <c r="H762" s="33">
        <v>66584.919219999996</v>
      </c>
      <c r="I762" s="33">
        <v>62562.378299999997</v>
      </c>
      <c r="J762" s="33">
        <v>62802.946230000001</v>
      </c>
      <c r="K762" s="33">
        <v>64761.400430000002</v>
      </c>
      <c r="L762" s="33">
        <v>65641.422990000006</v>
      </c>
      <c r="M762" s="33">
        <v>61707.589950000001</v>
      </c>
      <c r="N762" s="33">
        <v>61949.43262</v>
      </c>
      <c r="O762" s="33">
        <v>63865.230450000003</v>
      </c>
      <c r="P762" s="33">
        <v>68278.415049999996</v>
      </c>
      <c r="Q762" s="33">
        <v>64194.104590000003</v>
      </c>
      <c r="R762" s="33">
        <v>64437.859170000003</v>
      </c>
      <c r="S762" s="33">
        <v>66440.042549999998</v>
      </c>
      <c r="T762" s="33">
        <v>68315.536399999997</v>
      </c>
      <c r="U762" s="33">
        <v>64242.58221</v>
      </c>
      <c r="V762" s="33">
        <v>64484.478580000003</v>
      </c>
      <c r="W762" s="33">
        <v>66486.229420000003</v>
      </c>
      <c r="X762" s="33">
        <v>69555.957869999998</v>
      </c>
      <c r="Y762" s="33">
        <v>65414.316980000003</v>
      </c>
      <c r="Z762" s="33">
        <v>65659.032420000003</v>
      </c>
      <c r="AA762" s="33">
        <v>67692.905960000004</v>
      </c>
      <c r="AB762" s="33">
        <v>70679.147159999993</v>
      </c>
      <c r="AC762" s="33">
        <v>66462.651509999996</v>
      </c>
      <c r="AD762" s="33">
        <v>66706.317490000001</v>
      </c>
      <c r="AE762" s="33">
        <v>68778.366760000004</v>
      </c>
      <c r="AF762" s="33">
        <v>75854.245569999999</v>
      </c>
      <c r="AG762" s="33">
        <v>71336.474969999996</v>
      </c>
      <c r="AH762" s="33">
        <v>71606.285180000006</v>
      </c>
      <c r="AI762" s="33">
        <v>73824.958480000001</v>
      </c>
      <c r="AJ762" s="33">
        <v>79651.339859999993</v>
      </c>
      <c r="AK762" s="33">
        <v>74921.99901</v>
      </c>
      <c r="AL762" s="33">
        <v>75213.347049999997</v>
      </c>
      <c r="AM762" s="33">
        <v>77536.344979999994</v>
      </c>
      <c r="AN762" s="33">
        <v>83543.640190000006</v>
      </c>
      <c r="AO762" s="33">
        <v>78604.012560000003</v>
      </c>
      <c r="AP762" s="33">
        <v>78918.602050000001</v>
      </c>
      <c r="AQ762" s="33">
        <v>81343.340060000002</v>
      </c>
      <c r="AR762" s="33">
        <v>86965.215360000002</v>
      </c>
      <c r="AS762" s="33">
        <v>81817.146919999999</v>
      </c>
      <c r="AT762" s="33">
        <v>82142.164069999999</v>
      </c>
      <c r="AU762" s="33">
        <v>84670.767219999994</v>
      </c>
      <c r="AV762" s="33">
        <v>90531.519549999997</v>
      </c>
      <c r="AW762" s="33">
        <v>85161.353879999995</v>
      </c>
      <c r="AX762" s="33">
        <v>85496.777919999993</v>
      </c>
      <c r="AY762" s="33">
        <v>88136.394360000006</v>
      </c>
      <c r="AZ762" s="33">
        <v>94135.416679999995</v>
      </c>
      <c r="BA762" s="33">
        <v>88541.210810000004</v>
      </c>
      <c r="BB762" s="33">
        <v>88888.770600000003</v>
      </c>
      <c r="BC762" s="33">
        <v>91640.120580000003</v>
      </c>
      <c r="BD762" s="33">
        <v>97866.625509999998</v>
      </c>
      <c r="BE762" s="33">
        <v>92036.314679999996</v>
      </c>
      <c r="BF762" s="33">
        <v>92394.88953</v>
      </c>
      <c r="BG762" s="33">
        <v>95265.359769999995</v>
      </c>
      <c r="BH762" s="33">
        <v>101071.18829999999</v>
      </c>
      <c r="BI762" s="33">
        <v>95046.292050000004</v>
      </c>
      <c r="BJ762" s="33">
        <v>95413.469689999998</v>
      </c>
      <c r="BK762" s="33">
        <v>98386.869959999996</v>
      </c>
      <c r="BL762" s="33">
        <v>104084.2678</v>
      </c>
      <c r="BM762" s="33">
        <v>97865.239109999995</v>
      </c>
      <c r="BN762" s="33">
        <v>98242.387929999997</v>
      </c>
      <c r="BO762" s="33">
        <v>101312.64169999999</v>
      </c>
      <c r="BP762" s="33">
        <v>107212.5637</v>
      </c>
      <c r="BQ762" s="33">
        <v>100791.1501</v>
      </c>
      <c r="BR762" s="33">
        <v>101179.1657</v>
      </c>
      <c r="BS762" s="33">
        <v>104349.3259</v>
      </c>
      <c r="BT762" s="33">
        <v>110429.5303</v>
      </c>
      <c r="BU762" s="33">
        <v>103802.42969999999</v>
      </c>
      <c r="BV762" s="33">
        <v>104202.7844</v>
      </c>
      <c r="BW762" s="33">
        <v>107473.7617</v>
      </c>
      <c r="BX762" s="33">
        <v>113747.8735</v>
      </c>
      <c r="BY762" s="33">
        <v>106913.51089999999</v>
      </c>
      <c r="BZ762" s="33">
        <v>107328.1679</v>
      </c>
      <c r="CA762" s="33">
        <v>110700.7619</v>
      </c>
      <c r="CB762" s="33">
        <v>117231.2245</v>
      </c>
      <c r="CC762" s="33">
        <v>110175.26760000001</v>
      </c>
      <c r="CD762" s="33">
        <v>110601.65640000001</v>
      </c>
      <c r="CE762" s="33">
        <v>114084.1566</v>
      </c>
      <c r="CF762" s="33">
        <v>120773.2709</v>
      </c>
      <c r="CG762" s="33">
        <v>113496.0488</v>
      </c>
      <c r="CH762" s="33">
        <v>113934.4953</v>
      </c>
      <c r="CI762" s="33">
        <v>117526.60490000001</v>
      </c>
      <c r="CJ762" s="33">
        <v>124312.02</v>
      </c>
      <c r="CK762" s="33">
        <v>116817.7035</v>
      </c>
      <c r="CL762" s="33">
        <v>117268.82030000001</v>
      </c>
      <c r="CM762" s="33">
        <v>120968.57399999999</v>
      </c>
      <c r="CN762" s="33">
        <v>127965.2081</v>
      </c>
      <c r="CO762" s="33">
        <v>120239.0943</v>
      </c>
      <c r="CP762" s="33">
        <v>120702.5108</v>
      </c>
      <c r="CQ762" s="33">
        <v>124514.8069</v>
      </c>
      <c r="CR762" s="33">
        <v>131740.59210000001</v>
      </c>
      <c r="CS762" s="33">
        <v>123780.00290000001</v>
      </c>
      <c r="CT762" s="33">
        <v>124256.3076</v>
      </c>
      <c r="CU762" s="33">
        <v>128184.1523</v>
      </c>
      <c r="CV762" s="33">
        <v>135761.80300000001</v>
      </c>
      <c r="CW762" s="33">
        <v>127557.6348</v>
      </c>
      <c r="CX762" s="33">
        <v>128050.2179</v>
      </c>
      <c r="CY762" s="33">
        <v>132096.7438</v>
      </c>
      <c r="CZ762" s="33">
        <v>139735.14120000001</v>
      </c>
      <c r="DA762" s="33">
        <v>131282.64720000001</v>
      </c>
      <c r="DB762" s="33">
        <v>131788.4369</v>
      </c>
      <c r="DC762" s="33">
        <v>135958.01850000001</v>
      </c>
      <c r="DD762" s="33">
        <v>143746.8455</v>
      </c>
      <c r="DE762" s="33">
        <v>135029.4063</v>
      </c>
      <c r="DF762" s="33">
        <v>135549.6335</v>
      </c>
      <c r="DG762" s="33">
        <v>139850.7562</v>
      </c>
      <c r="DH762" s="33">
        <v>147605.76629999999</v>
      </c>
      <c r="DI762" s="33">
        <v>138631.11989999999</v>
      </c>
      <c r="DJ762" s="33">
        <v>139164.99040000001</v>
      </c>
      <c r="DK762" s="33">
        <v>143594.1691</v>
      </c>
      <c r="DL762" s="33">
        <v>151431.68780000001</v>
      </c>
      <c r="DM762" s="33">
        <v>142203.2703</v>
      </c>
      <c r="DN762" s="33">
        <v>142751.70699999999</v>
      </c>
      <c r="DO762" s="33">
        <v>147307.13500000001</v>
      </c>
      <c r="DP762" s="33">
        <v>154810.93840000001</v>
      </c>
      <c r="DQ762" s="33">
        <v>145355.65960000001</v>
      </c>
      <c r="DR762" s="33">
        <v>145917.03049999999</v>
      </c>
      <c r="DS762" s="33">
        <v>150585.04029999999</v>
      </c>
      <c r="DT762" s="33">
        <v>158201.0711</v>
      </c>
      <c r="DU762" s="33">
        <v>148516.4289</v>
      </c>
      <c r="DV762" s="33">
        <v>149089.97949999999</v>
      </c>
      <c r="DW762" s="33">
        <v>153872.049</v>
      </c>
      <c r="DX762" s="33">
        <v>161604.4865</v>
      </c>
      <c r="DY762" s="33">
        <v>151688.31049999999</v>
      </c>
      <c r="DZ762" s="33">
        <v>152274.38510000001</v>
      </c>
      <c r="EA762" s="33">
        <v>157171.60399999999</v>
      </c>
      <c r="EB762" s="33">
        <v>165075.0287</v>
      </c>
      <c r="EC762" s="33">
        <v>154919.49350000001</v>
      </c>
      <c r="ED762" s="33">
        <v>155518.07029999999</v>
      </c>
      <c r="EE762" s="33">
        <v>160534.5692</v>
      </c>
      <c r="EF762" s="33">
        <v>168614.67559999999</v>
      </c>
      <c r="EG762" s="33">
        <v>158214.76730000001</v>
      </c>
      <c r="EH762" s="33">
        <v>158825.45550000001</v>
      </c>
      <c r="EI762" s="33">
        <v>163964.4504</v>
      </c>
      <c r="EJ762" s="33">
        <v>172178.11919999999</v>
      </c>
      <c r="EK762" s="33">
        <v>161531.0791</v>
      </c>
      <c r="EL762" s="33">
        <v>162153.3492</v>
      </c>
      <c r="EM762" s="33">
        <v>167417.0459</v>
      </c>
      <c r="EN762" s="33">
        <v>175710.2077</v>
      </c>
      <c r="EO762" s="33">
        <v>164814.65919999999</v>
      </c>
      <c r="EP762" s="33">
        <v>165449.13740000001</v>
      </c>
      <c r="EQ762" s="33">
        <v>170837.29560000001</v>
      </c>
      <c r="ER762" s="33">
        <v>179590.8798</v>
      </c>
      <c r="ES762" s="33">
        <v>168413.73310000001</v>
      </c>
      <c r="ET762" s="33">
        <v>169062.01990000001</v>
      </c>
      <c r="EU762" s="33">
        <v>174587.97659999999</v>
      </c>
      <c r="EV762" s="33">
        <v>183320.1097</v>
      </c>
      <c r="EW762" s="33">
        <v>171871.47949999999</v>
      </c>
      <c r="EX762" s="33">
        <v>172532.75469999999</v>
      </c>
      <c r="EY762" s="33">
        <v>178193.3168</v>
      </c>
      <c r="EZ762" s="33">
        <v>187005.25140000001</v>
      </c>
      <c r="FA762" s="33">
        <v>175289.58780000001</v>
      </c>
      <c r="FB762" s="33">
        <v>175963.7665</v>
      </c>
      <c r="FC762" s="33">
        <v>181757.67009999999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50608.427230000001</v>
      </c>
      <c r="D4" s="1">
        <f>PLANEL_GerMED_Trim_Resultado!Q245</f>
        <v>44242.39834</v>
      </c>
      <c r="E4" s="1">
        <f>PLANEL_GerMED_Trim_Resultado!R245</f>
        <v>45159.836289999999</v>
      </c>
      <c r="F4" s="1">
        <f>PLANEL_GerMED_Trim_Resultado!S245</f>
        <v>44400.424729999999</v>
      </c>
      <c r="G4" s="1">
        <f>PLANEL_GerMED_Trim_Resultado!T245</f>
        <v>53830.033710000003</v>
      </c>
      <c r="H4" s="1">
        <f>PLANEL_GerMED_Trim_Resultado!U245</f>
        <v>45262.236389999998</v>
      </c>
      <c r="I4" s="1">
        <f>PLANEL_GerMED_Trim_Resultado!V245</f>
        <v>43130.665330000003</v>
      </c>
      <c r="J4" s="1">
        <f>PLANEL_GerMED_Trim_Resultado!W245</f>
        <v>45172.438040000001</v>
      </c>
      <c r="K4" s="1">
        <f>PLANEL_GerMED_Trim_Resultado!X245</f>
        <v>54641.56841</v>
      </c>
      <c r="L4" s="1">
        <f>PLANEL_GerMED_Trim_Resultado!Y245</f>
        <v>46013.652849999999</v>
      </c>
      <c r="M4" s="1">
        <f>PLANEL_GerMED_Trim_Resultado!Z245</f>
        <v>43632.942869999999</v>
      </c>
      <c r="N4" s="1">
        <f>PLANEL_GerMED_Trim_Resultado!AA245</f>
        <v>45172.438040000001</v>
      </c>
      <c r="O4" s="1">
        <f>PLANEL_GerMED_Trim_Resultado!AB245</f>
        <v>53486.862970000002</v>
      </c>
      <c r="P4" s="1">
        <f>PLANEL_GerMED_Trim_Resultado!AC245</f>
        <v>44498.970009999997</v>
      </c>
      <c r="Q4" s="1">
        <f>PLANEL_GerMED_Trim_Resultado!AD245</f>
        <v>41271.837800000001</v>
      </c>
      <c r="R4" s="1">
        <f>PLANEL_GerMED_Trim_Resultado!AE245</f>
        <v>46641.702160000001</v>
      </c>
      <c r="S4" s="1">
        <f>PLANEL_GerMED_Trim_Resultado!AF245</f>
        <v>57820.834730000002</v>
      </c>
      <c r="T4" s="1">
        <f>PLANEL_GerMED_Trim_Resultado!AG245</f>
        <v>48311.872719999999</v>
      </c>
      <c r="U4" s="1">
        <f>PLANEL_GerMED_Trim_Resultado!AH245</f>
        <v>45102.595220000003</v>
      </c>
      <c r="V4" s="1">
        <f>PLANEL_GerMED_Trim_Resultado!AI245</f>
        <v>48426.768210000002</v>
      </c>
      <c r="W4" s="1">
        <f>PLANEL_GerMED_Trim_Resultado!AJ245</f>
        <v>60700.577530000002</v>
      </c>
      <c r="X4" s="1">
        <f>PLANEL_GerMED_Trim_Resultado!AK245</f>
        <v>51135.876499999998</v>
      </c>
      <c r="Y4" s="1">
        <f>PLANEL_GerMED_Trim_Resultado!AL245</f>
        <v>47899.494890000002</v>
      </c>
      <c r="Z4" s="1">
        <f>PLANEL_GerMED_Trim_Resultado!AM245</f>
        <v>50290.599589999998</v>
      </c>
      <c r="AA4" s="1">
        <f>PLANEL_GerMED_Trim_Resultado!AN245</f>
        <v>63335.572269999997</v>
      </c>
      <c r="AB4" s="1">
        <f>PLANEL_GerMED_Trim_Resultado!AO245</f>
        <v>54950.285300000003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68231.434030000004</v>
      </c>
      <c r="AF4" s="1">
        <f>PLANEL_GerMED_Trim_Resultado!AS245</f>
        <v>54321.658300000003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68936.332250000007</v>
      </c>
      <c r="AJ4" s="1">
        <f>PLANEL_GerMED_Trim_Resultado!AW245</f>
        <v>57963.938349999997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73017.111929999999</v>
      </c>
      <c r="AN4" s="1">
        <f>PLANEL_GerMED_Trim_Resultado!BA245</f>
        <v>59009.357170000003</v>
      </c>
      <c r="AO4" s="1">
        <f>PLANEL_GerMED_Trim_Resultado!BB245</f>
        <v>50821.379869999997</v>
      </c>
      <c r="AP4" s="1">
        <f>PLANEL_GerMED_Trim_Resultado!BC245</f>
        <v>50670.338170000003</v>
      </c>
      <c r="AQ4" s="1">
        <f>PLANEL_GerMED_Trim_Resultado!BD245</f>
        <v>73557.618319999994</v>
      </c>
      <c r="AR4" s="1">
        <f>PLANEL_GerMED_Trim_Resultado!BE245</f>
        <v>60329.804120000001</v>
      </c>
      <c r="AS4" s="1">
        <f>PLANEL_GerMED_Trim_Resultado!BF245</f>
        <v>51146.328410000002</v>
      </c>
      <c r="AT4" s="1">
        <f>PLANEL_GerMED_Trim_Resultado!BG245</f>
        <v>51073.989079999999</v>
      </c>
      <c r="AU4" s="1">
        <f>PLANEL_GerMED_Trim_Resultado!BH245</f>
        <v>74451.278749999998</v>
      </c>
      <c r="AV4" s="1">
        <f>PLANEL_GerMED_Trim_Resultado!BI245</f>
        <v>61979.376839999997</v>
      </c>
      <c r="AW4" s="1">
        <f>PLANEL_GerMED_Trim_Resultado!BJ245</f>
        <v>51910.342709999997</v>
      </c>
      <c r="AX4" s="1">
        <f>PLANEL_GerMED_Trim_Resultado!BK245</f>
        <v>51766.008699999998</v>
      </c>
      <c r="AY4" s="1">
        <f>PLANEL_GerMED_Trim_Resultado!BL245</f>
        <v>74451.278749999998</v>
      </c>
      <c r="AZ4" s="1">
        <f>PLANEL_GerMED_Trim_Resultado!BM245</f>
        <v>63866.970809999999</v>
      </c>
      <c r="BA4" s="1">
        <f>PLANEL_GerMED_Trim_Resultado!BN245</f>
        <v>51910.342709999997</v>
      </c>
      <c r="BB4" s="1">
        <f>PLANEL_GerMED_Trim_Resultado!BO245</f>
        <v>51766.008699999998</v>
      </c>
      <c r="BC4" s="1">
        <f>PLANEL_GerMED_Trim_Resultado!BP245</f>
        <v>79208.938569999998</v>
      </c>
      <c r="BD4" s="1">
        <f>PLANEL_GerMED_Trim_Resultado!BQ245</f>
        <v>64875.730300000003</v>
      </c>
      <c r="BE4" s="1">
        <f>PLANEL_GerMED_Trim_Resultado!BR245</f>
        <v>54041.414259999998</v>
      </c>
      <c r="BF4" s="1">
        <f>PLANEL_GerMED_Trim_Resultado!BS245</f>
        <v>54392.205470000001</v>
      </c>
      <c r="BG4" s="1">
        <f>PLANEL_GerMED_Trim_Resultado!BT245</f>
        <v>81609.745139999999</v>
      </c>
      <c r="BH4" s="1">
        <f>PLANEL_GerMED_Trim_Resultado!BU245</f>
        <v>67365.557339999999</v>
      </c>
      <c r="BI4" s="1">
        <f>PLANEL_GerMED_Trim_Resultado!BV245</f>
        <v>55876.987130000001</v>
      </c>
      <c r="BJ4" s="1">
        <f>PLANEL_GerMED_Trim_Resultado!BW245</f>
        <v>56574.650070000003</v>
      </c>
      <c r="BK4" s="1">
        <f>PLANEL_GerMED_Trim_Resultado!BX245</f>
        <v>82125.382469999997</v>
      </c>
      <c r="BL4" s="1">
        <f>PLANEL_GerMED_Trim_Resultado!BY245</f>
        <v>68522.392250000004</v>
      </c>
      <c r="BM4" s="1">
        <f>PLANEL_GerMED_Trim_Resultado!BZ245</f>
        <v>55877.271520000002</v>
      </c>
      <c r="BN4" s="1">
        <f>PLANEL_GerMED_Trim_Resultado!CA245</f>
        <v>56575.050999999999</v>
      </c>
      <c r="BO4" s="1">
        <f>PLANEL_GerMED_Trim_Resultado!CB245</f>
        <v>83222.0429</v>
      </c>
      <c r="BP4" s="1">
        <f>PLANEL_GerMED_Trim_Resultado!CC245</f>
        <v>67827.292579999994</v>
      </c>
      <c r="BQ4" s="1">
        <f>PLANEL_GerMED_Trim_Resultado!CD245</f>
        <v>55958.753369999999</v>
      </c>
      <c r="BR4" s="1">
        <f>PLANEL_GerMED_Trim_Resultado!CE245</f>
        <v>56689.924780000001</v>
      </c>
      <c r="BS4" s="1">
        <f>PLANEL_GerMED_Trim_Resultado!CF245</f>
        <v>83310.865009999994</v>
      </c>
      <c r="BT4" s="1">
        <f>PLANEL_GerMED_Trim_Resultado!CG245</f>
        <v>68099.577879999997</v>
      </c>
      <c r="BU4" s="1">
        <f>PLANEL_GerMED_Trim_Resultado!CH245</f>
        <v>55958.753369999999</v>
      </c>
      <c r="BV4" s="1">
        <f>PLANEL_GerMED_Trim_Resultado!CI245</f>
        <v>56689.924780000001</v>
      </c>
      <c r="BW4" s="1">
        <f>PLANEL_GerMED_Trim_Resultado!CJ245</f>
        <v>83358.781820000004</v>
      </c>
      <c r="BX4" s="1">
        <f>PLANEL_GerMED_Trim_Resultado!CK245</f>
        <v>69217.79664</v>
      </c>
      <c r="BY4" s="1">
        <f>PLANEL_GerMED_Trim_Resultado!CL245</f>
        <v>55965.975209999997</v>
      </c>
      <c r="BZ4" s="1">
        <f>PLANEL_GerMED_Trim_Resultado!CM245</f>
        <v>56700.106189999999</v>
      </c>
      <c r="CA4" s="1">
        <f>PLANEL_GerMED_Trim_Resultado!CN245</f>
        <v>84108.753389999998</v>
      </c>
      <c r="CB4" s="1">
        <f>PLANEL_GerMED_Trim_Resultado!CO245</f>
        <v>70733.438510000007</v>
      </c>
      <c r="CC4" s="1">
        <f>PLANEL_GerMED_Trim_Resultado!CP245</f>
        <v>56190.797700000003</v>
      </c>
      <c r="CD4" s="1">
        <f>PLANEL_GerMED_Trim_Resultado!CQ245</f>
        <v>57017.062790000004</v>
      </c>
      <c r="CE4" s="1">
        <f>PLANEL_GerMED_Trim_Resultado!CR245</f>
        <v>85052.789019999997</v>
      </c>
      <c r="CF4" s="1">
        <f>PLANEL_GerMED_Trim_Resultado!CS245</f>
        <v>72033.828250000006</v>
      </c>
      <c r="CG4" s="1">
        <f>PLANEL_GerMED_Trim_Resultado!CT245</f>
        <v>56482.49007</v>
      </c>
      <c r="CH4" s="1">
        <f>PLANEL_GerMED_Trim_Resultado!CU245</f>
        <v>57427.195520000001</v>
      </c>
      <c r="CI4" s="1">
        <f>PLANEL_GerMED_Trim_Resultado!CV245</f>
        <v>85162.970499999996</v>
      </c>
      <c r="CJ4" s="1">
        <f>PLANEL_GerMED_Trim_Resultado!CW245</f>
        <v>73737.519839999994</v>
      </c>
      <c r="CK4" s="1">
        <f>PLANEL_GerMED_Trim_Resultado!CX245</f>
        <v>56513.480949999997</v>
      </c>
      <c r="CL4" s="1">
        <f>PLANEL_GerMED_Trim_Resultado!CY245</f>
        <v>57465.852310000002</v>
      </c>
      <c r="CM4" s="1">
        <f>PLANEL_GerMED_Trim_Resultado!CZ245</f>
        <v>85795.191860000006</v>
      </c>
      <c r="CN4" s="1">
        <f>PLANEL_GerMED_Trim_Resultado!DA245</f>
        <v>75872.039980000001</v>
      </c>
      <c r="CO4" s="1">
        <f>PLANEL_GerMED_Trim_Resultado!DB245</f>
        <v>56691.306629999999</v>
      </c>
      <c r="CP4" s="1">
        <f>PLANEL_GerMED_Trim_Resultado!DC245</f>
        <v>57687.665000000001</v>
      </c>
      <c r="CQ4" s="1">
        <f>PLANEL_GerMED_Trim_Resultado!DD245</f>
        <v>87568.843309999997</v>
      </c>
      <c r="CR4" s="1">
        <f>PLANEL_GerMED_Trim_Resultado!DE245</f>
        <v>77982.713090000005</v>
      </c>
      <c r="CS4" s="1">
        <f>PLANEL_GerMED_Trim_Resultado!DF245</f>
        <v>57190.183729999997</v>
      </c>
      <c r="CT4" s="1">
        <f>PLANEL_GerMED_Trim_Resultado!DG245</f>
        <v>58309.944499999998</v>
      </c>
      <c r="CU4" s="1">
        <f>PLANEL_GerMED_Trim_Resultado!DH245</f>
        <v>92101.683399999994</v>
      </c>
      <c r="CV4" s="1">
        <f>PLANEL_GerMED_Trim_Resultado!DI245</f>
        <v>80376.568020000006</v>
      </c>
      <c r="CW4" s="1">
        <f>PLANEL_GerMED_Trim_Resultado!DJ245</f>
        <v>57798.477630000001</v>
      </c>
      <c r="CX4" s="1">
        <f>PLANEL_GerMED_Trim_Resultado!DK245</f>
        <v>60023.558400000002</v>
      </c>
      <c r="CY4" s="68">
        <f>PLANEL_GerMED_Trim_Resultado!DL245</f>
        <v>92211.423869999999</v>
      </c>
      <c r="CZ4" s="68">
        <f>PLANEL_GerMED_Trim_Resultado!DM245</f>
        <v>79781.607690000004</v>
      </c>
      <c r="DA4" s="68">
        <f>PLANEL_GerMED_Trim_Resultado!DN245</f>
        <v>58563.975960000003</v>
      </c>
      <c r="DB4" s="68">
        <f>PLANEL_GerMED_Trim_Resultado!DO245</f>
        <v>60023.558400000002</v>
      </c>
      <c r="DC4" s="1">
        <f>PLANEL_GerMED_Trim_Resultado!DP245</f>
        <v>92320.982730000003</v>
      </c>
      <c r="DD4" s="1">
        <f>PLANEL_GerMED_Trim_Resultado!DQ245</f>
        <v>80468.504459999996</v>
      </c>
      <c r="DE4" s="1">
        <f>PLANEL_GerMED_Trim_Resultado!DR245</f>
        <v>58563.975960000003</v>
      </c>
      <c r="DF4" s="1">
        <f>PLANEL_GerMED_Trim_Resultado!DS245</f>
        <v>60023.558400000002</v>
      </c>
      <c r="DG4" s="1">
        <f>PLANEL_GerMED_Trim_Resultado!DT245</f>
        <v>92430.007259999998</v>
      </c>
      <c r="DH4" s="1">
        <f>PLANEL_GerMED_Trim_Resultado!DU245</f>
        <v>80542.298190000001</v>
      </c>
      <c r="DI4" s="1">
        <f>PLANEL_GerMED_Trim_Resultado!DV245</f>
        <v>58563.975960000003</v>
      </c>
      <c r="DJ4" s="1">
        <f>PLANEL_GerMED_Trim_Resultado!DW245</f>
        <v>60023.558400000002</v>
      </c>
      <c r="DK4" s="1">
        <f>PLANEL_GerMED_Trim_Resultado!DX245</f>
        <v>92453.069430000003</v>
      </c>
      <c r="DL4" s="1">
        <f>PLANEL_GerMED_Trim_Resultado!DY245</f>
        <v>80581.481599999999</v>
      </c>
      <c r="DM4" s="1">
        <f>PLANEL_GerMED_Trim_Resultado!DZ245</f>
        <v>58563.975960000003</v>
      </c>
      <c r="DN4" s="1">
        <f>PLANEL_GerMED_Trim_Resultado!EA245</f>
        <v>60023.558400000002</v>
      </c>
      <c r="DO4" s="1">
        <f>PLANEL_GerMED_Trim_Resultado!EB245</f>
        <v>92475.668539999999</v>
      </c>
      <c r="DP4" s="1">
        <f>PLANEL_GerMED_Trim_Resultado!EC245</f>
        <v>81848.737059999999</v>
      </c>
      <c r="DQ4" s="1">
        <f>PLANEL_GerMED_Trim_Resultado!ED245</f>
        <v>58570.332439999998</v>
      </c>
      <c r="DR4" s="1">
        <f>PLANEL_GerMED_Trim_Resultado!EE245</f>
        <v>60031.487220000003</v>
      </c>
      <c r="DS4" s="1">
        <f>PLANEL_GerMED_Trim_Resultado!EF245</f>
        <v>92497.742069999993</v>
      </c>
      <c r="DT4" s="1">
        <f>PLANEL_GerMED_Trim_Resultado!EG245</f>
        <v>82651.300449999995</v>
      </c>
      <c r="DU4" s="1">
        <f>PLANEL_GerMED_Trim_Resultado!EH245</f>
        <v>58576.541089999999</v>
      </c>
      <c r="DV4" s="1">
        <f>PLANEL_GerMED_Trim_Resultado!EI245</f>
        <v>60039.231639999998</v>
      </c>
      <c r="DW4" s="1">
        <f>PLANEL_GerMED_Trim_Resultado!EJ245</f>
        <v>93882.854529999997</v>
      </c>
      <c r="DX4" s="1">
        <f>PLANEL_GerMED_Trim_Resultado!EK245</f>
        <v>83963.260550000006</v>
      </c>
      <c r="DY4" s="1">
        <f>PLANEL_GerMED_Trim_Resultado!EL245</f>
        <v>58966.13336</v>
      </c>
      <c r="DZ4" s="1">
        <f>PLANEL_GerMED_Trim_Resultado!EM245</f>
        <v>60525.193579999999</v>
      </c>
      <c r="EA4" s="1">
        <f>PLANEL_GerMED_Trim_Resultado!EN245</f>
        <v>96822.742389999999</v>
      </c>
      <c r="EB4" s="1">
        <f>PLANEL_GerMED_Trim_Resultado!EO245</f>
        <v>86747.883230000007</v>
      </c>
      <c r="EC4" s="1">
        <f>PLANEL_GerMED_Trim_Resultado!EP245</f>
        <v>59793.039190000003</v>
      </c>
      <c r="ED4" s="1">
        <f>PLANEL_GerMED_Trim_Resultado!EQ245</f>
        <v>61556.643100000001</v>
      </c>
      <c r="EE4" s="1">
        <f>PLANEL_GerMED_Trim_Resultado!ER245</f>
        <v>98244.839040000006</v>
      </c>
      <c r="EF4" s="1">
        <f>PLANEL_GerMED_Trim_Resultado!ES245</f>
        <v>88593.028640000004</v>
      </c>
      <c r="EG4" s="1">
        <f>PLANEL_GerMED_Trim_Resultado!ET245</f>
        <v>59560.148630000003</v>
      </c>
      <c r="EH4" s="1">
        <f>PLANEL_GerMED_Trim_Resultado!EU245</f>
        <v>62240.101710000003</v>
      </c>
      <c r="EI4" s="1">
        <f>PLANEL_GerMED_Trim_Resultado!EV245</f>
        <v>98264.335720000003</v>
      </c>
      <c r="EJ4" s="1">
        <f>PLANEL_GerMED_Trim_Resultado!EW245</f>
        <v>88593.028640000004</v>
      </c>
      <c r="EK4" s="1">
        <f>PLANEL_GerMED_Trim_Resultado!EX245</f>
        <v>60144.916019999997</v>
      </c>
      <c r="EL4" s="1">
        <f>PLANEL_GerMED_Trim_Resultado!EY245</f>
        <v>62240.101710000003</v>
      </c>
      <c r="EM4" s="1">
        <f>PLANEL_GerMED_Trim_Resultado!EZ245</f>
        <v>98283.062950000007</v>
      </c>
      <c r="EN4" s="1">
        <f>PLANEL_GerMED_Trim_Resultado!FA245</f>
        <v>88593.028640000004</v>
      </c>
      <c r="EO4" s="1">
        <f>PLANEL_GerMED_Trim_Resultado!FB245</f>
        <v>60340.963159999999</v>
      </c>
      <c r="EP4" s="1">
        <f>PLANEL_GerMED_Trim_Resultado!FC245</f>
        <v>62240.101710000003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2389.8393120000001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2955.9634660000002</v>
      </c>
      <c r="I5" s="1">
        <f>PLANEL_GerMED_Trim_Resultado!V257</f>
        <v>2309.9210889999999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3086.769331</v>
      </c>
      <c r="M5" s="1">
        <f>PLANEL_GerMED_Trim_Resultado!Z257</f>
        <v>2611.2893869999998</v>
      </c>
      <c r="N5" s="1">
        <f>PLANEL_GerMED_Trim_Resultado!AA257</f>
        <v>3015.8324349999998</v>
      </c>
      <c r="O5" s="1">
        <f>PLANEL_GerMED_Trim_Resultado!AB257</f>
        <v>3523.7413769999998</v>
      </c>
      <c r="P5" s="1">
        <f>PLANEL_GerMED_Trim_Resultado!AC257</f>
        <v>3102.458533</v>
      </c>
      <c r="Q5" s="1">
        <f>PLANEL_GerMED_Trim_Resultado!AD257</f>
        <v>2710.639392</v>
      </c>
      <c r="R5" s="1">
        <f>PLANEL_GerMED_Trim_Resultado!AE257</f>
        <v>3123.1952759999999</v>
      </c>
      <c r="S5" s="1">
        <f>PLANEL_GerMED_Trim_Resultado!AF257</f>
        <v>3577.1675919999998</v>
      </c>
      <c r="T5" s="1">
        <f>PLANEL_GerMED_Trim_Resultado!AG257</f>
        <v>3267.9518119999998</v>
      </c>
      <c r="U5" s="1">
        <f>PLANEL_GerMED_Trim_Resultado!AH257</f>
        <v>2706.9853819999998</v>
      </c>
      <c r="V5" s="1">
        <f>PLANEL_GerMED_Trim_Resultado!AI257</f>
        <v>3184.5163849999999</v>
      </c>
      <c r="W5" s="1">
        <f>PLANEL_GerMED_Trim_Resultado!AJ257</f>
        <v>3827.0499650000002</v>
      </c>
      <c r="X5" s="1">
        <f>PLANEL_GerMED_Trim_Resultado!AK257</f>
        <v>3321.5583489999999</v>
      </c>
      <c r="Y5" s="1">
        <f>PLANEL_GerMED_Trim_Resultado!AL257</f>
        <v>2827.053547</v>
      </c>
      <c r="Z5" s="1">
        <f>PLANEL_GerMED_Trim_Resultado!AM257</f>
        <v>3314.0706719999998</v>
      </c>
      <c r="AA5" s="1">
        <f>PLANEL_GerMED_Trim_Resultado!AN257</f>
        <v>5047.1481229999999</v>
      </c>
      <c r="AB5" s="1">
        <f>PLANEL_GerMED_Trim_Resultado!AO257</f>
        <v>3216.895677</v>
      </c>
      <c r="AC5" s="1">
        <f>PLANEL_GerMED_Trim_Resultado!AP257</f>
        <v>3959.451896</v>
      </c>
      <c r="AD5" s="1">
        <f>PLANEL_GerMED_Trim_Resultado!AQ257</f>
        <v>4479.5176529999999</v>
      </c>
      <c r="AE5" s="1">
        <f>PLANEL_GerMED_Trim_Resultado!AR257</f>
        <v>3833.4954320000002</v>
      </c>
      <c r="AF5" s="1">
        <f>PLANEL_GerMED_Trim_Resultado!AS257</f>
        <v>5969.2366039999997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6535.4014440000001</v>
      </c>
      <c r="AJ5" s="1">
        <f>PLANEL_GerMED_Trim_Resultado!AW257</f>
        <v>3667.3221709999998</v>
      </c>
      <c r="AK5" s="1">
        <f>PLANEL_GerMED_Trim_Resultado!AX257</f>
        <v>4780.1423329999998</v>
      </c>
      <c r="AL5" s="1">
        <f>PLANEL_GerMED_Trim_Resultado!AY257</f>
        <v>5446.3311549999999</v>
      </c>
      <c r="AM5" s="1">
        <f>PLANEL_GerMED_Trim_Resultado!AZ257</f>
        <v>6267.1907970000002</v>
      </c>
      <c r="AN5" s="1">
        <f>PLANEL_GerMED_Trim_Resultado!BA257</f>
        <v>6230.4454059999998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7938.5063689999997</v>
      </c>
      <c r="AR5" s="1">
        <f>PLANEL_GerMED_Trim_Resultado!BE257</f>
        <v>7260.3097399999997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7938.5063689999997</v>
      </c>
      <c r="AV5" s="1">
        <f>PLANEL_GerMED_Trim_Resultado!BI257</f>
        <v>6378.1710700000003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8043.7113520000003</v>
      </c>
      <c r="AZ5" s="1">
        <f>PLANEL_GerMED_Trim_Resultado!BM257</f>
        <v>5161.4316930000005</v>
      </c>
      <c r="BA5" s="1">
        <f>PLANEL_GerMED_Trim_Resultado!BN257</f>
        <v>6520.8899849999998</v>
      </c>
      <c r="BB5" s="1">
        <f>PLANEL_GerMED_Trim_Resultado!BO257</f>
        <v>7099.1880110000002</v>
      </c>
      <c r="BC5" s="1">
        <f>PLANEL_GerMED_Trim_Resultado!BP257</f>
        <v>8043.7113520000003</v>
      </c>
      <c r="BD5" s="1">
        <f>PLANEL_GerMED_Trim_Resultado!BQ257</f>
        <v>7014.5035479999997</v>
      </c>
      <c r="BE5" s="1">
        <f>PLANEL_GerMED_Trim_Resultado!BR257</f>
        <v>6520.8899849999998</v>
      </c>
      <c r="BF5" s="1">
        <f>PLANEL_GerMED_Trim_Resultado!BS257</f>
        <v>7099.1880110000002</v>
      </c>
      <c r="BG5" s="1">
        <f>PLANEL_GerMED_Trim_Resultado!BT257</f>
        <v>8576.7518710000004</v>
      </c>
      <c r="BH5" s="1">
        <f>PLANEL_GerMED_Trim_Resultado!BU257</f>
        <v>6832.1671749999996</v>
      </c>
      <c r="BI5" s="1">
        <f>PLANEL_GerMED_Trim_Resultado!BV257</f>
        <v>7252.1106829999999</v>
      </c>
      <c r="BJ5" s="1">
        <f>PLANEL_GerMED_Trim_Resultado!BW257</f>
        <v>7793.4891879999996</v>
      </c>
      <c r="BK5" s="1">
        <f>PLANEL_GerMED_Trim_Resultado!BX257</f>
        <v>8675.5497749999995</v>
      </c>
      <c r="BL5" s="1">
        <f>PLANEL_GerMED_Trim_Resultado!BY257</f>
        <v>5692.0579429999998</v>
      </c>
      <c r="BM5" s="1">
        <f>PLANEL_GerMED_Trim_Resultado!BZ257</f>
        <v>7252.1106829999999</v>
      </c>
      <c r="BN5" s="1">
        <f>PLANEL_GerMED_Trim_Resultado!CA257</f>
        <v>7793.4891879999996</v>
      </c>
      <c r="BO5" s="1">
        <f>PLANEL_GerMED_Trim_Resultado!CB257</f>
        <v>8675.5497749999995</v>
      </c>
      <c r="BP5" s="1">
        <f>PLANEL_GerMED_Trim_Resultado!CC257</f>
        <v>7572.6127779999997</v>
      </c>
      <c r="BQ5" s="1">
        <f>PLANEL_GerMED_Trim_Resultado!CD257</f>
        <v>7252.1106829999999</v>
      </c>
      <c r="BR5" s="1">
        <f>PLANEL_GerMED_Trim_Resultado!CE257</f>
        <v>7793.4891879999996</v>
      </c>
      <c r="BS5" s="1">
        <f>PLANEL_GerMED_Trim_Resultado!CF257</f>
        <v>8675.5497749999995</v>
      </c>
      <c r="BT5" s="1">
        <f>PLANEL_GerMED_Trim_Resultado!CG257</f>
        <v>8262.6937130000006</v>
      </c>
      <c r="BU5" s="1">
        <f>PLANEL_GerMED_Trim_Resultado!CH257</f>
        <v>7252.1106829999999</v>
      </c>
      <c r="BV5" s="1">
        <f>PLANEL_GerMED_Trim_Resultado!CI257</f>
        <v>7793.4891879999996</v>
      </c>
      <c r="BW5" s="1">
        <f>PLANEL_GerMED_Trim_Resultado!CJ257</f>
        <v>8675.5497749999995</v>
      </c>
      <c r="BX5" s="1">
        <f>PLANEL_GerMED_Trim_Resultado!CK257</f>
        <v>8164.669371</v>
      </c>
      <c r="BY5" s="1">
        <f>PLANEL_GerMED_Trim_Resultado!CL257</f>
        <v>7252.1106829999999</v>
      </c>
      <c r="BZ5" s="1">
        <f>PLANEL_GerMED_Trim_Resultado!CM257</f>
        <v>7793.4891879999996</v>
      </c>
      <c r="CA5" s="1">
        <f>PLANEL_GerMED_Trim_Resultado!CN257</f>
        <v>8675.5497749999995</v>
      </c>
      <c r="CB5" s="1">
        <f>PLANEL_GerMED_Trim_Resultado!CO257</f>
        <v>8266.4686949999996</v>
      </c>
      <c r="CC5" s="1">
        <f>PLANEL_GerMED_Trim_Resultado!CP257</f>
        <v>7252.1106829999999</v>
      </c>
      <c r="CD5" s="1">
        <f>PLANEL_GerMED_Trim_Resultado!CQ257</f>
        <v>7793.4891879999996</v>
      </c>
      <c r="CE5" s="1">
        <f>PLANEL_GerMED_Trim_Resultado!CR257</f>
        <v>8675.5497749999995</v>
      </c>
      <c r="CF5" s="1">
        <f>PLANEL_GerMED_Trim_Resultado!CS257</f>
        <v>8266.4686949999996</v>
      </c>
      <c r="CG5" s="1">
        <f>PLANEL_GerMED_Trim_Resultado!CT257</f>
        <v>7252.1106829999999</v>
      </c>
      <c r="CH5" s="1">
        <f>PLANEL_GerMED_Trim_Resultado!CU257</f>
        <v>7793.4891879999996</v>
      </c>
      <c r="CI5" s="1">
        <f>PLANEL_GerMED_Trim_Resultado!CV257</f>
        <v>8675.5497749999995</v>
      </c>
      <c r="CJ5" s="1">
        <f>PLANEL_GerMED_Trim_Resultado!CW257</f>
        <v>8266.4686949999996</v>
      </c>
      <c r="CK5" s="1">
        <f>PLANEL_GerMED_Trim_Resultado!CX257</f>
        <v>7252.1106829999999</v>
      </c>
      <c r="CL5" s="1">
        <f>PLANEL_GerMED_Trim_Resultado!CY257</f>
        <v>7793.4891879999996</v>
      </c>
      <c r="CM5" s="1">
        <f>PLANEL_GerMED_Trim_Resultado!CZ257</f>
        <v>8675.5497749999995</v>
      </c>
      <c r="CN5" s="1">
        <f>PLANEL_GerMED_Trim_Resultado!DA257</f>
        <v>8266.4686949999996</v>
      </c>
      <c r="CO5" s="1">
        <f>PLANEL_GerMED_Trim_Resultado!DB257</f>
        <v>7252.1106829999999</v>
      </c>
      <c r="CP5" s="1">
        <f>PLANEL_GerMED_Trim_Resultado!DC257</f>
        <v>7793.4891879999996</v>
      </c>
      <c r="CQ5" s="1">
        <f>PLANEL_GerMED_Trim_Resultado!DD257</f>
        <v>8675.5497749999995</v>
      </c>
      <c r="CR5" s="1">
        <f>PLANEL_GerMED_Trim_Resultado!DE257</f>
        <v>8266.4686949999996</v>
      </c>
      <c r="CS5" s="1">
        <f>PLANEL_GerMED_Trim_Resultado!DF257</f>
        <v>7252.1106829999999</v>
      </c>
      <c r="CT5" s="1">
        <f>PLANEL_GerMED_Trim_Resultado!DG257</f>
        <v>7793.4891879999996</v>
      </c>
      <c r="CU5" s="1">
        <f>PLANEL_GerMED_Trim_Resultado!DH257</f>
        <v>8675.5497749999995</v>
      </c>
      <c r="CV5" s="1">
        <f>PLANEL_GerMED_Trim_Resultado!DI257</f>
        <v>8264.4974930000008</v>
      </c>
      <c r="CW5" s="1">
        <f>PLANEL_GerMED_Trim_Resultado!DJ257</f>
        <v>7252.1106829999999</v>
      </c>
      <c r="CX5" s="1">
        <f>PLANEL_GerMED_Trim_Resultado!DK257</f>
        <v>7793.4891879999996</v>
      </c>
      <c r="CY5" s="68">
        <f>PLANEL_GerMED_Trim_Resultado!DL257</f>
        <v>8675.5497749999995</v>
      </c>
      <c r="CZ5" s="68">
        <f>PLANEL_GerMED_Trim_Resultado!DM257</f>
        <v>8264.6649149999994</v>
      </c>
      <c r="DA5" s="68">
        <f>PLANEL_GerMED_Trim_Resultado!DN257</f>
        <v>7252.1106829999999</v>
      </c>
      <c r="DB5" s="68">
        <f>PLANEL_GerMED_Trim_Resultado!DO257</f>
        <v>7793.4891879999996</v>
      </c>
      <c r="DC5" s="1">
        <f>PLANEL_GerMED_Trim_Resultado!DP257</f>
        <v>8675.5497749999995</v>
      </c>
      <c r="DD5" s="1">
        <f>PLANEL_GerMED_Trim_Resultado!DQ257</f>
        <v>8266.4686949999996</v>
      </c>
      <c r="DE5" s="1">
        <f>PLANEL_GerMED_Trim_Resultado!DR257</f>
        <v>7252.1106829999999</v>
      </c>
      <c r="DF5" s="1">
        <f>PLANEL_GerMED_Trim_Resultado!DS257</f>
        <v>7793.4891879999996</v>
      </c>
      <c r="DG5" s="1">
        <f>PLANEL_GerMED_Trim_Resultado!DT257</f>
        <v>8675.5497749999995</v>
      </c>
      <c r="DH5" s="1">
        <f>PLANEL_GerMED_Trim_Resultado!DU257</f>
        <v>8266.4686949999996</v>
      </c>
      <c r="DI5" s="1">
        <f>PLANEL_GerMED_Trim_Resultado!DV257</f>
        <v>7252.1106829999999</v>
      </c>
      <c r="DJ5" s="1">
        <f>PLANEL_GerMED_Trim_Resultado!DW257</f>
        <v>7793.4891879999996</v>
      </c>
      <c r="DK5" s="1">
        <f>PLANEL_GerMED_Trim_Resultado!DX257</f>
        <v>8675.5497749999995</v>
      </c>
      <c r="DL5" s="1">
        <f>PLANEL_GerMED_Trim_Resultado!DY257</f>
        <v>8266.4686949999996</v>
      </c>
      <c r="DM5" s="1">
        <f>PLANEL_GerMED_Trim_Resultado!DZ257</f>
        <v>7252.1106829999999</v>
      </c>
      <c r="DN5" s="1">
        <f>PLANEL_GerMED_Trim_Resultado!EA257</f>
        <v>7793.4891879999996</v>
      </c>
      <c r="DO5" s="1">
        <f>PLANEL_GerMED_Trim_Resultado!EB257</f>
        <v>8675.5497749999995</v>
      </c>
      <c r="DP5" s="1">
        <f>PLANEL_GerMED_Trim_Resultado!EC257</f>
        <v>8266.4686949999996</v>
      </c>
      <c r="DQ5" s="1">
        <f>PLANEL_GerMED_Trim_Resultado!ED257</f>
        <v>7252.1106829999999</v>
      </c>
      <c r="DR5" s="1">
        <f>PLANEL_GerMED_Trim_Resultado!EE257</f>
        <v>7793.4891879999996</v>
      </c>
      <c r="DS5" s="1">
        <f>PLANEL_GerMED_Trim_Resultado!EF257</f>
        <v>8675.5497749999995</v>
      </c>
      <c r="DT5" s="1">
        <f>PLANEL_GerMED_Trim_Resultado!EG257</f>
        <v>8266.4686949999996</v>
      </c>
      <c r="DU5" s="1">
        <f>PLANEL_GerMED_Trim_Resultado!EH257</f>
        <v>7252.1106829999999</v>
      </c>
      <c r="DV5" s="1">
        <f>PLANEL_GerMED_Trim_Resultado!EI257</f>
        <v>7793.4891879999996</v>
      </c>
      <c r="DW5" s="1">
        <f>PLANEL_GerMED_Trim_Resultado!EJ257</f>
        <v>8675.5497749999995</v>
      </c>
      <c r="DX5" s="1">
        <f>PLANEL_GerMED_Trim_Resultado!EK257</f>
        <v>8266.4686949999996</v>
      </c>
      <c r="DY5" s="1">
        <f>PLANEL_GerMED_Trim_Resultado!EL257</f>
        <v>7252.1106829999999</v>
      </c>
      <c r="DZ5" s="1">
        <f>PLANEL_GerMED_Trim_Resultado!EM257</f>
        <v>7793.4891879999996</v>
      </c>
      <c r="EA5" s="1">
        <f>PLANEL_GerMED_Trim_Resultado!EN257</f>
        <v>8675.5497749999995</v>
      </c>
      <c r="EB5" s="1">
        <f>PLANEL_GerMED_Trim_Resultado!EO257</f>
        <v>8266.4686949999996</v>
      </c>
      <c r="EC5" s="1">
        <f>PLANEL_GerMED_Trim_Resultado!EP257</f>
        <v>7252.1106829999999</v>
      </c>
      <c r="ED5" s="1">
        <f>PLANEL_GerMED_Trim_Resultado!EQ257</f>
        <v>7793.4891879999996</v>
      </c>
      <c r="EE5" s="1">
        <f>PLANEL_GerMED_Trim_Resultado!ER257</f>
        <v>8675.5497749999995</v>
      </c>
      <c r="EF5" s="1">
        <f>PLANEL_GerMED_Trim_Resultado!ES257</f>
        <v>8266.4686949999996</v>
      </c>
      <c r="EG5" s="1">
        <f>PLANEL_GerMED_Trim_Resultado!ET257</f>
        <v>7196.3178660000003</v>
      </c>
      <c r="EH5" s="1">
        <f>PLANEL_GerMED_Trim_Resultado!EU257</f>
        <v>7793.4891879999996</v>
      </c>
      <c r="EI5" s="1">
        <f>PLANEL_GerMED_Trim_Resultado!EV257</f>
        <v>8675.5497749999995</v>
      </c>
      <c r="EJ5" s="1">
        <f>PLANEL_GerMED_Trim_Resultado!EW257</f>
        <v>8266.4686949999996</v>
      </c>
      <c r="EK5" s="1">
        <f>PLANEL_GerMED_Trim_Resultado!EX257</f>
        <v>7252.1106829999999</v>
      </c>
      <c r="EL5" s="1">
        <f>PLANEL_GerMED_Trim_Resultado!EY257</f>
        <v>7793.4891879999996</v>
      </c>
      <c r="EM5" s="1">
        <f>PLANEL_GerMED_Trim_Resultado!EZ257</f>
        <v>8675.5497749999995</v>
      </c>
      <c r="EN5" s="1">
        <f>PLANEL_GerMED_Trim_Resultado!FA257</f>
        <v>8266.4686949999996</v>
      </c>
      <c r="EO5" s="1">
        <f>PLANEL_GerMED_Trim_Resultado!FB257</f>
        <v>7252.1106829999999</v>
      </c>
      <c r="EP5" s="1">
        <f>PLANEL_GerMED_Trim_Resultado!FC257</f>
        <v>7793.4891879999996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5500.0456241000002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3949.0905870000001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8668.0416069999992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9525.1008666999987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5006.7581659999996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11072.537774999999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5536.3873640000002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12912.091781500001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3030.2296540000002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4897.8305909999999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13412.21724475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3260.6440969999999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4457.7012759999998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13436.096628940999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3590.5857169999999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4457.7012759999998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13989.688947999999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2849.4282360000002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4860.9696357000003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14245.730276999999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2849.4282360000002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4375.3506900000002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13918.823521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2849.4282360000002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3783.494342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13893.918434499999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2810.5591039999999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4743.7963340000006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14162.117845499999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4153.2701120000002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5343.7754800000002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14968.933465299999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5563.203755999999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6017.6555609999996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15822.411123399999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6391.2160489999997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6461.6859569999997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15990.667006999998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7161.6396379999996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6358.770023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16749.666243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7981.8605944000001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7619.5825608999994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18286.235862999998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9354.1140483999989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8455.560089999999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19260.508752000002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10106.165844300001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9119.6633259999999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20843.636326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8353.602128999999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11394.0808908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21369.618763999999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8891.2588974999999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19100.943862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8660.1971522999993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18266.999641999999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7569.7989893000004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17584.258407100002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12106.6265743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6353.0688556999994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16659.030400299998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12793.543455300001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6848.1166042999994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17345.947281300003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13336.609679000001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6791.8192419999996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17889.013505000003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14023.52656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6805.230587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18575.930386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14710.443440999999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8610.093957000001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19269.889518761003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15397.360322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606.51900439999997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10985.932738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21091.215678400004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18552.904594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4015.5256120000004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12336.700984399999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24654.053855400001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21323.597909999997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7433.6339589999998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14522.845454999999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28218.407218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1141.580119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1141.59449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1107.4403830000001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1298.861742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1141.580119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1298.861742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1141.580119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1141.580119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1298.861742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389.50479200000001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290.71279010000001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1118.0031449999999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1241.3759130000001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1241.3759130000001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900.503289</v>
      </c>
      <c r="AY10" s="20">
        <f>PLANEL_GerMED_Trim_Resultado!BM41+PLANEL_GerMED_Trim_Resultado!BM53</f>
        <v>0</v>
      </c>
      <c r="AZ10" s="20">
        <f>PLANEL_GerMED_Trim_Resultado!BN41+PLANEL_GerMED_Trim_Resultado!BN53</f>
        <v>1241.3759130000001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1241.3759130000001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1241.3759130000001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1769.944133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3052.6641730000001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3052.6641730000001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3052.6641730000001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3052.6641730000001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3024.336288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222.38008310000001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194.03401729999999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160.9453895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615.60441500000002</v>
      </c>
      <c r="AF14" s="24">
        <f>PLANEL_GerMED_Trim_Resultado!AS17+PLANEL_GerMED_Trim_Resultado!AS29+PLANEL_GerMED_Trim_Resultado!AS629+PLANEL_GerMED_Trim_Resultado!AS713</f>
        <v>6297.5328950000003</v>
      </c>
      <c r="AG14" s="24">
        <f>PLANEL_GerMED_Trim_Resultado!AT17+PLANEL_GerMED_Trim_Resultado!AT29+PLANEL_GerMED_Trim_Resultado!AT629+PLANEL_GerMED_Trim_Resultado!AT713</f>
        <v>8617.5446209999991</v>
      </c>
      <c r="AH14" s="24">
        <f>PLANEL_GerMED_Trim_Resultado!AU17+PLANEL_GerMED_Trim_Resultado!AU29+PLANEL_GerMED_Trim_Resultado!AU629+PLANEL_GerMED_Trim_Resultado!AU713</f>
        <v>5491.5681880000002</v>
      </c>
      <c r="AI14" s="24">
        <f>PLANEL_GerMED_Trim_Resultado!AV17+PLANEL_GerMED_Trim_Resultado!AV29+PLANEL_GerMED_Trim_Resultado!AV629+PLANEL_GerMED_Trim_Resultado!AV713</f>
        <v>815.42824399999995</v>
      </c>
      <c r="AJ14" s="24">
        <f>PLANEL_GerMED_Trim_Resultado!AW17+PLANEL_GerMED_Trim_Resultado!AW29+PLANEL_GerMED_Trim_Resultado!AW629+PLANEL_GerMED_Trim_Resultado!AW713</f>
        <v>8341.6981180000002</v>
      </c>
      <c r="AK14" s="24">
        <f>PLANEL_GerMED_Trim_Resultado!AX17+PLANEL_GerMED_Trim_Resultado!AX29+PLANEL_GerMED_Trim_Resultado!AX629+PLANEL_GerMED_Trim_Resultado!AX713</f>
        <v>11414.780510000001</v>
      </c>
      <c r="AL14" s="24">
        <f>PLANEL_GerMED_Trim_Resultado!AY17+PLANEL_GerMED_Trim_Resultado!AY29+PLANEL_GerMED_Trim_Resultado!AY629+PLANEL_GerMED_Trim_Resultado!AY713</f>
        <v>7274.1190530000003</v>
      </c>
      <c r="AM14" s="24">
        <f>PLANEL_GerMED_Trim_Resultado!AZ17+PLANEL_GerMED_Trim_Resultado!AZ29+PLANEL_GerMED_Trim_Resultado!AZ629+PLANEL_GerMED_Trim_Resultado!AZ713</f>
        <v>813.25992540000004</v>
      </c>
      <c r="AN14" s="24">
        <f>PLANEL_GerMED_Trim_Resultado!BA17+PLANEL_GerMED_Trim_Resultado!BA29+PLANEL_GerMED_Trim_Resultado!BA629+PLANEL_GerMED_Trim_Resultado!BA713</f>
        <v>8319.5165720000005</v>
      </c>
      <c r="AO14" s="24">
        <f>PLANEL_GerMED_Trim_Resultado!BB17+PLANEL_GerMED_Trim_Resultado!BB29+PLANEL_GerMED_Trim_Resultado!BB629+PLANEL_GerMED_Trim_Resultado!BB713</f>
        <v>11384.427279</v>
      </c>
      <c r="AP14" s="24">
        <f>PLANEL_GerMED_Trim_Resultado!BC17+PLANEL_GerMED_Trim_Resultado!BC29+PLANEL_GerMED_Trim_Resultado!BC629+PLANEL_GerMED_Trim_Resultado!BC713</f>
        <v>7254.776323</v>
      </c>
      <c r="AQ14" s="24">
        <f>PLANEL_GerMED_Trim_Resultado!BD17+PLANEL_GerMED_Trim_Resultado!BD29+PLANEL_GerMED_Trim_Resultado!BD629+PLANEL_GerMED_Trim_Resultado!BD713</f>
        <v>823.25456150000002</v>
      </c>
      <c r="AR14" s="24">
        <f>PLANEL_GerMED_Trim_Resultado!BE17+PLANEL_GerMED_Trim_Resultado!BE29+PLANEL_GerMED_Trim_Resultado!BE629+PLANEL_GerMED_Trim_Resultado!BE713</f>
        <v>8421.7600720000009</v>
      </c>
      <c r="AS14" s="24">
        <f>PLANEL_GerMED_Trim_Resultado!BF17+PLANEL_GerMED_Trim_Resultado!BF29+PLANEL_GerMED_Trim_Resultado!BF629+PLANEL_GerMED_Trim_Resultado!BF713</f>
        <v>11524.337294000001</v>
      </c>
      <c r="AT14" s="24">
        <f>PLANEL_GerMED_Trim_Resultado!BG17+PLANEL_GerMED_Trim_Resultado!BG29+PLANEL_GerMED_Trim_Resultado!BG629+PLANEL_GerMED_Trim_Resultado!BG713</f>
        <v>7343.9345950000006</v>
      </c>
      <c r="AU14" s="24">
        <f>PLANEL_GerMED_Trim_Resultado!BH17+PLANEL_GerMED_Trim_Resultado!BH29+PLANEL_GerMED_Trim_Resultado!BH629+PLANEL_GerMED_Trim_Resultado!BH713</f>
        <v>837.76290429999995</v>
      </c>
      <c r="AV14" s="24">
        <f>PLANEL_GerMED_Trim_Resultado!BI17+PLANEL_GerMED_Trim_Resultado!BI29+PLANEL_GerMED_Trim_Resultado!BI629+PLANEL_GerMED_Trim_Resultado!BI713</f>
        <v>8570.1780550000003</v>
      </c>
      <c r="AW14" s="24">
        <f>PLANEL_GerMED_Trim_Resultado!BJ17+PLANEL_GerMED_Trim_Resultado!BJ29+PLANEL_GerMED_Trim_Resultado!BJ629+PLANEL_GerMED_Trim_Resultado!BJ713</f>
        <v>11727.432476</v>
      </c>
      <c r="AX14" s="24">
        <f>PLANEL_GerMED_Trim_Resultado!BK17+PLANEL_GerMED_Trim_Resultado!BK29+PLANEL_GerMED_Trim_Resultado!BK629+PLANEL_GerMED_Trim_Resultado!BK713</f>
        <v>7473.3578930000003</v>
      </c>
      <c r="AY14" s="24">
        <f>PLANEL_GerMED_Trim_Resultado!BL17+PLANEL_GerMED_Trim_Resultado!BL29+PLANEL_GerMED_Trim_Resultado!BL629+PLANEL_GerMED_Trim_Resultado!BL713</f>
        <v>848.61041929999999</v>
      </c>
      <c r="AZ14" s="24">
        <f>PLANEL_GerMED_Trim_Resultado!BM17+PLANEL_GerMED_Trim_Resultado!BM29+PLANEL_GerMED_Trim_Resultado!BM629+PLANEL_GerMED_Trim_Resultado!BM713</f>
        <v>8681.1463669999994</v>
      </c>
      <c r="BA14" s="24">
        <f>PLANEL_GerMED_Trim_Resultado!BN17+PLANEL_GerMED_Trim_Resultado!BN29+PLANEL_GerMED_Trim_Resultado!BN629+PLANEL_GerMED_Trim_Resultado!BN713</f>
        <v>11879.281525</v>
      </c>
      <c r="BB14" s="24">
        <f>PLANEL_GerMED_Trim_Resultado!BO17+PLANEL_GerMED_Trim_Resultado!BO29+PLANEL_GerMED_Trim_Resultado!BO629+PLANEL_GerMED_Trim_Resultado!BO713</f>
        <v>7570.1243670000003</v>
      </c>
      <c r="BC14" s="24">
        <f>PLANEL_GerMED_Trim_Resultado!BP17+PLANEL_GerMED_Trim_Resultado!BP29+PLANEL_GerMED_Trim_Resultado!BP629+PLANEL_GerMED_Trim_Resultado!BP713</f>
        <v>866.77958980000005</v>
      </c>
      <c r="BD14" s="24">
        <f>PLANEL_GerMED_Trim_Resultado!BQ17+PLANEL_GerMED_Trim_Resultado!BQ29+PLANEL_GerMED_Trim_Resultado!BQ629+PLANEL_GerMED_Trim_Resultado!BQ713</f>
        <v>8867.0140219999994</v>
      </c>
      <c r="BE14" s="24">
        <f>PLANEL_GerMED_Trim_Resultado!BR17+PLANEL_GerMED_Trim_Resultado!BR29+PLANEL_GerMED_Trim_Resultado!BR629+PLANEL_GerMED_Trim_Resultado!BR713</f>
        <v>12133.622842000001</v>
      </c>
      <c r="BF14" s="24">
        <f>PLANEL_GerMED_Trim_Resultado!BS17+PLANEL_GerMED_Trim_Resultado!BS29+PLANEL_GerMED_Trim_Resultado!BS629+PLANEL_GerMED_Trim_Resultado!BS713</f>
        <v>7732.2044889999997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895.79627540000001</v>
      </c>
      <c r="BL14" s="24">
        <f>PLANEL_GerMED_Trim_Resultado!BY17+PLANEL_GerMED_Trim_Resultado!BY29+PLANEL_GerMED_Trim_Resultado!BY629+PLANEL_GerMED_Trim_Resultado!BY713</f>
        <v>9163.8499890000003</v>
      </c>
      <c r="BM14" s="24">
        <f>PLANEL_GerMED_Trim_Resultado!BZ17+PLANEL_GerMED_Trim_Resultado!BZ29+PLANEL_GerMED_Trim_Resultado!BZ629+PLANEL_GerMED_Trim_Resultado!BZ713</f>
        <v>12539.813206999999</v>
      </c>
      <c r="BN14" s="24">
        <f>PLANEL_GerMED_Trim_Resultado!CA17+PLANEL_GerMED_Trim_Resultado!CA29+PLANEL_GerMED_Trim_Resultado!CA629+PLANEL_GerMED_Trim_Resultado!CA713</f>
        <v>7991.051085000001</v>
      </c>
      <c r="BO14" s="24">
        <f>PLANEL_GerMED_Trim_Resultado!CB17+PLANEL_GerMED_Trim_Resultado!CB29+PLANEL_GerMED_Trim_Resultado!CB629+PLANEL_GerMED_Trim_Resultado!CB713</f>
        <v>911.02850999999998</v>
      </c>
      <c r="BP14" s="24">
        <f>PLANEL_GerMED_Trim_Resultado!CC17+PLANEL_GerMED_Trim_Resultado!CC29+PLANEL_GerMED_Trim_Resultado!CC629+PLANEL_GerMED_Trim_Resultado!CC713</f>
        <v>9319.6732679999986</v>
      </c>
      <c r="BQ14" s="24">
        <f>PLANEL_GerMED_Trim_Resultado!CD17+PLANEL_GerMED_Trim_Resultado!CD29+PLANEL_GerMED_Trim_Resultado!CD629+PLANEL_GerMED_Trim_Resultado!CD713</f>
        <v>12753.041798</v>
      </c>
      <c r="BR14" s="24">
        <f>PLANEL_GerMED_Trim_Resultado!CE17+PLANEL_GerMED_Trim_Resultado!CE29+PLANEL_GerMED_Trim_Resultado!CE629+PLANEL_GerMED_Trim_Resultado!CE713</f>
        <v>8126.9319420000002</v>
      </c>
      <c r="BS14" s="24">
        <f>PLANEL_GerMED_Trim_Resultado!CF17+PLANEL_GerMED_Trim_Resultado!CF29+PLANEL_GerMED_Trim_Resultado!CF629+PLANEL_GerMED_Trim_Resultado!CF713</f>
        <v>922.56353809999996</v>
      </c>
      <c r="BT14" s="24">
        <f>PLANEL_GerMED_Trim_Resultado!CG17+PLANEL_GerMED_Trim_Resultado!CG29+PLANEL_GerMED_Trim_Resultado!CG629+PLANEL_GerMED_Trim_Resultado!CG713</f>
        <v>9437.6747269999996</v>
      </c>
      <c r="BU14" s="24">
        <f>PLANEL_GerMED_Trim_Resultado!CH17+PLANEL_GerMED_Trim_Resultado!CH29+PLANEL_GerMED_Trim_Resultado!CH629+PLANEL_GerMED_Trim_Resultado!CH713</f>
        <v>12914.515005000001</v>
      </c>
      <c r="BV14" s="24">
        <f>PLANEL_GerMED_Trim_Resultado!CI17+PLANEL_GerMED_Trim_Resultado!CI29+PLANEL_GerMED_Trim_Resultado!CI629+PLANEL_GerMED_Trim_Resultado!CI713</f>
        <v>8229.8314520000004</v>
      </c>
      <c r="BW14" s="24">
        <f>PLANEL_GerMED_Trim_Resultado!CJ17+PLANEL_GerMED_Trim_Resultado!CJ29+PLANEL_GerMED_Trim_Resultado!CJ629+PLANEL_GerMED_Trim_Resultado!CJ713</f>
        <v>932.59399729999996</v>
      </c>
      <c r="BX14" s="24">
        <f>PLANEL_GerMED_Trim_Resultado!CK17+PLANEL_GerMED_Trim_Resultado!CK29+PLANEL_GerMED_Trim_Resultado!CK629+PLANEL_GerMED_Trim_Resultado!CK713</f>
        <v>9540.2846900000004</v>
      </c>
      <c r="BY14" s="24">
        <f>PLANEL_GerMED_Trim_Resultado!CL17+PLANEL_GerMED_Trim_Resultado!CL29+PLANEL_GerMED_Trim_Resultado!CL629+PLANEL_GerMED_Trim_Resultado!CL713</f>
        <v>13054.92649</v>
      </c>
      <c r="BZ14" s="24">
        <f>PLANEL_GerMED_Trim_Resultado!CM17+PLANEL_GerMED_Trim_Resultado!CM29+PLANEL_GerMED_Trim_Resultado!CM629+PLANEL_GerMED_Trim_Resultado!CM713</f>
        <v>8319.3092880000004</v>
      </c>
      <c r="CA14" s="24">
        <f>PLANEL_GerMED_Trim_Resultado!CN17+PLANEL_GerMED_Trim_Resultado!CN29+PLANEL_GerMED_Trim_Resultado!CN629+PLANEL_GerMED_Trim_Resultado!CN713</f>
        <v>943.66332549999993</v>
      </c>
      <c r="CB14" s="24">
        <f>PLANEL_GerMED_Trim_Resultado!CO17+PLANEL_GerMED_Trim_Resultado!CO29+PLANEL_GerMED_Trim_Resultado!CO629+PLANEL_GerMED_Trim_Resultado!CO713</f>
        <v>9653.5221149999998</v>
      </c>
      <c r="CC14" s="24">
        <f>PLANEL_GerMED_Trim_Resultado!CP17+PLANEL_GerMED_Trim_Resultado!CP29+PLANEL_GerMED_Trim_Resultado!CP629+PLANEL_GerMED_Trim_Resultado!CP713</f>
        <v>13209.880592000001</v>
      </c>
      <c r="CD14" s="24">
        <f>PLANEL_GerMED_Trim_Resultado!CQ17+PLANEL_GerMED_Trim_Resultado!CQ29+PLANEL_GerMED_Trim_Resultado!CQ629+PLANEL_GerMED_Trim_Resultado!CQ713</f>
        <v>8418.0544709999995</v>
      </c>
      <c r="CE14" s="24">
        <f>PLANEL_GerMED_Trim_Resultado!CR17+PLANEL_GerMED_Trim_Resultado!CR29+PLANEL_GerMED_Trim_Resultado!CR629+PLANEL_GerMED_Trim_Resultado!CR713</f>
        <v>953.37137710000002</v>
      </c>
      <c r="CF14" s="24">
        <f>PLANEL_GerMED_Trim_Resultado!CS17+PLANEL_GerMED_Trim_Resultado!CS29+PLANEL_GerMED_Trim_Resultado!CS629+PLANEL_GerMED_Trim_Resultado!CS713</f>
        <v>9752.833901</v>
      </c>
      <c r="CG14" s="24">
        <f>PLANEL_GerMED_Trim_Resultado!CT17+PLANEL_GerMED_Trim_Resultado!CT29+PLANEL_GerMED_Trim_Resultado!CT629+PLANEL_GerMED_Trim_Resultado!CT713</f>
        <v>13345.778849999999</v>
      </c>
      <c r="CH14" s="24">
        <f>PLANEL_GerMED_Trim_Resultado!CU17+PLANEL_GerMED_Trim_Resultado!CU29+PLANEL_GerMED_Trim_Resultado!CU629+PLANEL_GerMED_Trim_Resultado!CU713</f>
        <v>8504.6562330000015</v>
      </c>
      <c r="CI14" s="24">
        <f>PLANEL_GerMED_Trim_Resultado!CV17+PLANEL_GerMED_Trim_Resultado!CV29+PLANEL_GerMED_Trim_Resultado!CV629+PLANEL_GerMED_Trim_Resultado!CV713</f>
        <v>955.9385843</v>
      </c>
      <c r="CJ14" s="24">
        <f>PLANEL_GerMED_Trim_Resultado!CW17+PLANEL_GerMED_Trim_Resultado!CW29+PLANEL_GerMED_Trim_Resultado!CW629+PLANEL_GerMED_Trim_Resultado!CW713</f>
        <v>9779.0960139999988</v>
      </c>
      <c r="CK14" s="24">
        <f>PLANEL_GerMED_Trim_Resultado!CX17+PLANEL_GerMED_Trim_Resultado!CX29+PLANEL_GerMED_Trim_Resultado!CX629+PLANEL_GerMED_Trim_Resultado!CX713</f>
        <v>13381.715927000001</v>
      </c>
      <c r="CL14" s="24">
        <f>PLANEL_GerMED_Trim_Resultado!CY17+PLANEL_GerMED_Trim_Resultado!CY29+PLANEL_GerMED_Trim_Resultado!CY629+PLANEL_GerMED_Trim_Resultado!CY713</f>
        <v>8527.5572940000002</v>
      </c>
      <c r="CM14" s="24">
        <f>PLANEL_GerMED_Trim_Resultado!CZ17+PLANEL_GerMED_Trim_Resultado!CZ29+PLANEL_GerMED_Trim_Resultado!CZ629+PLANEL_GerMED_Trim_Resultado!CZ713</f>
        <v>959.05519129999993</v>
      </c>
      <c r="CN14" s="24">
        <f>PLANEL_GerMED_Trim_Resultado!DA17+PLANEL_GerMED_Trim_Resultado!DA29+PLANEL_GerMED_Trim_Resultado!DA629+PLANEL_GerMED_Trim_Resultado!DA713</f>
        <v>9810.9783959999986</v>
      </c>
      <c r="CO14" s="24">
        <f>PLANEL_GerMED_Trim_Resultado!DB17+PLANEL_GerMED_Trim_Resultado!DB29+PLANEL_GerMED_Trim_Resultado!DB629+PLANEL_GerMED_Trim_Resultado!DB713</f>
        <v>13425.343781</v>
      </c>
      <c r="CP14" s="24">
        <f>PLANEL_GerMED_Trim_Resultado!DC17+PLANEL_GerMED_Trim_Resultado!DC29+PLANEL_GerMED_Trim_Resultado!DC629+PLANEL_GerMED_Trim_Resultado!DC713</f>
        <v>8555.3593360000013</v>
      </c>
      <c r="CQ14" s="24">
        <f>PLANEL_GerMED_Trim_Resultado!DD17+PLANEL_GerMED_Trim_Resultado!DD29+PLANEL_GerMED_Trim_Resultado!DD629+PLANEL_GerMED_Trim_Resultado!DD713</f>
        <v>963.2464903</v>
      </c>
      <c r="CR14" s="24">
        <f>PLANEL_GerMED_Trim_Resultado!DE17+PLANEL_GerMED_Trim_Resultado!DE29+PLANEL_GerMED_Trim_Resultado!DE629+PLANEL_GerMED_Trim_Resultado!DE713</f>
        <v>9853.8547020000005</v>
      </c>
      <c r="CS14" s="24">
        <f>PLANEL_GerMED_Trim_Resultado!DF17+PLANEL_GerMED_Trim_Resultado!DF29+PLANEL_GerMED_Trim_Resultado!DF629+PLANEL_GerMED_Trim_Resultado!DF713</f>
        <v>13484.015723</v>
      </c>
      <c r="CT14" s="24">
        <f>PLANEL_GerMED_Trim_Resultado!DG17+PLANEL_GerMED_Trim_Resultado!DG29+PLANEL_GerMED_Trim_Resultado!DG629+PLANEL_GerMED_Trim_Resultado!DG713</f>
        <v>8592.7482889999992</v>
      </c>
      <c r="CU14" s="24">
        <f>PLANEL_GerMED_Trim_Resultado!DH17+PLANEL_GerMED_Trim_Resultado!DH29+PLANEL_GerMED_Trim_Resultado!DH629+PLANEL_GerMED_Trim_Resultado!DH713</f>
        <v>966.72132799999997</v>
      </c>
      <c r="CV14" s="24">
        <f>PLANEL_GerMED_Trim_Resultado!DI17+PLANEL_GerMED_Trim_Resultado!DI29+PLANEL_GerMED_Trim_Resultado!DI629+PLANEL_GerMED_Trim_Resultado!DI713</f>
        <v>9889.4017249999997</v>
      </c>
      <c r="CW14" s="24">
        <f>PLANEL_GerMED_Trim_Resultado!DJ17+PLANEL_GerMED_Trim_Resultado!DJ29+PLANEL_GerMED_Trim_Resultado!DJ629+PLANEL_GerMED_Trim_Resultado!DJ713</f>
        <v>13532.658273000001</v>
      </c>
      <c r="CX14" s="24">
        <f>PLANEL_GerMED_Trim_Resultado!DK17+PLANEL_GerMED_Trim_Resultado!DK29+PLANEL_GerMED_Trim_Resultado!DK629+PLANEL_GerMED_Trim_Resultado!DK713</f>
        <v>8623.7459679999993</v>
      </c>
      <c r="CY14" s="24">
        <f>PLANEL_GerMED_Trim_Resultado!DL17+PLANEL_GerMED_Trim_Resultado!DL29+PLANEL_GerMED_Trim_Resultado!DL629+PLANEL_GerMED_Trim_Resultado!DL713</f>
        <v>972.02314209999997</v>
      </c>
      <c r="CZ14" s="24">
        <f>PLANEL_GerMED_Trim_Resultado!DM17+PLANEL_GerMED_Trim_Resultado!DM29+PLANEL_GerMED_Trim_Resultado!DM629+PLANEL_GerMED_Trim_Resultado!DM713</f>
        <v>9943.6384199999993</v>
      </c>
      <c r="DA14" s="24">
        <f>PLANEL_GerMED_Trim_Resultado!DN17+PLANEL_GerMED_Trim_Resultado!DN29+PLANEL_GerMED_Trim_Resultado!DN629+PLANEL_GerMED_Trim_Resultado!DN713</f>
        <v>13606.875770999999</v>
      </c>
      <c r="DB14" s="24">
        <f>PLANEL_GerMED_Trim_Resultado!DO17+PLANEL_GerMED_Trim_Resultado!DO29+PLANEL_GerMED_Trim_Resultado!DO629+PLANEL_GerMED_Trim_Resultado!DO713</f>
        <v>8671.0413950000002</v>
      </c>
      <c r="DC14" s="24">
        <f>PLANEL_GerMED_Trim_Resultado!DP17+PLANEL_GerMED_Trim_Resultado!DP29+PLANEL_GerMED_Trim_Resultado!DP629+PLANEL_GerMED_Trim_Resultado!DP713</f>
        <v>975.46215669999992</v>
      </c>
      <c r="DD14" s="24">
        <f>PLANEL_GerMED_Trim_Resultado!DQ17+PLANEL_GerMED_Trim_Resultado!DQ29+PLANEL_GerMED_Trim_Resultado!DQ629+PLANEL_GerMED_Trim_Resultado!DQ713</f>
        <v>9978.8189789999997</v>
      </c>
      <c r="DE14" s="24">
        <f>PLANEL_GerMED_Trim_Resultado!DR17+PLANEL_GerMED_Trim_Resultado!DR29+PLANEL_GerMED_Trim_Resultado!DR629+PLANEL_GerMED_Trim_Resultado!DR713</f>
        <v>13655.016852000001</v>
      </c>
      <c r="DF14" s="24">
        <f>PLANEL_GerMED_Trim_Resultado!DS17+PLANEL_GerMED_Trim_Resultado!DS29+PLANEL_GerMED_Trim_Resultado!DS629+PLANEL_GerMED_Trim_Resultado!DS713</f>
        <v>8701.719509999999</v>
      </c>
      <c r="DG14" s="24">
        <f>PLANEL_GerMED_Trim_Resultado!DT17+PLANEL_GerMED_Trim_Resultado!DT29+PLANEL_GerMED_Trim_Resultado!DT629+PLANEL_GerMED_Trim_Resultado!DT713</f>
        <v>980.2624479000001</v>
      </c>
      <c r="DH14" s="24">
        <f>PLANEL_GerMED_Trim_Resultado!DU17+PLANEL_GerMED_Trim_Resultado!DU29+PLANEL_GerMED_Trim_Resultado!DU629+PLANEL_GerMED_Trim_Resultado!DU713</f>
        <v>10027.925176000001</v>
      </c>
      <c r="DI14" s="24">
        <f>PLANEL_GerMED_Trim_Resultado!DV17+PLANEL_GerMED_Trim_Resultado!DV29+PLANEL_GerMED_Trim_Resultado!DV629+PLANEL_GerMED_Trim_Resultado!DV713</f>
        <v>13722.213776000001</v>
      </c>
      <c r="DJ14" s="24">
        <f>PLANEL_GerMED_Trim_Resultado!DW17+PLANEL_GerMED_Trim_Resultado!DW29+PLANEL_GerMED_Trim_Resultado!DW629+PLANEL_GerMED_Trim_Resultado!DW713</f>
        <v>8744.5410460000003</v>
      </c>
      <c r="DK14" s="24">
        <f>PLANEL_GerMED_Trim_Resultado!DX17+PLANEL_GerMED_Trim_Resultado!DX29+PLANEL_GerMED_Trim_Resultado!DX629+PLANEL_GerMED_Trim_Resultado!DX713</f>
        <v>984.27463160000002</v>
      </c>
      <c r="DL14" s="24">
        <f>PLANEL_GerMED_Trim_Resultado!DY17+PLANEL_GerMED_Trim_Resultado!DY29+PLANEL_GerMED_Trim_Resultado!DY629+PLANEL_GerMED_Trim_Resultado!DY713</f>
        <v>10068.969162000001</v>
      </c>
      <c r="DM14" s="24">
        <f>PLANEL_GerMED_Trim_Resultado!DZ17+PLANEL_GerMED_Trim_Resultado!DZ29+PLANEL_GerMED_Trim_Resultado!DZ629+PLANEL_GerMED_Trim_Resultado!DZ713</f>
        <v>13778.378369999999</v>
      </c>
      <c r="DN14" s="24">
        <f>PLANEL_GerMED_Trim_Resultado!EA17+PLANEL_GerMED_Trim_Resultado!EA29+PLANEL_GerMED_Trim_Resultado!EA629+PLANEL_GerMED_Trim_Resultado!EA713</f>
        <v>8780.3321800000012</v>
      </c>
      <c r="DO14" s="24">
        <f>PLANEL_GerMED_Trim_Resultado!EB17+PLANEL_GerMED_Trim_Resultado!EB29+PLANEL_GerMED_Trim_Resultado!EB629+PLANEL_GerMED_Trim_Resultado!EB713</f>
        <v>988.85998429999995</v>
      </c>
      <c r="DP14" s="24">
        <f>PLANEL_GerMED_Trim_Resultado!EC17+PLANEL_GerMED_Trim_Resultado!EC29+PLANEL_GerMED_Trim_Resultado!EC629+PLANEL_GerMED_Trim_Resultado!EC713</f>
        <v>10115.876574</v>
      </c>
      <c r="DQ14" s="24">
        <f>PLANEL_GerMED_Trim_Resultado!ED17+PLANEL_GerMED_Trim_Resultado!ED29+PLANEL_GerMED_Trim_Resultado!ED629+PLANEL_GerMED_Trim_Resultado!ED713</f>
        <v>13842.566477</v>
      </c>
      <c r="DR14" s="24">
        <f>PLANEL_GerMED_Trim_Resultado!EE17+PLANEL_GerMED_Trim_Resultado!EE29+PLANEL_GerMED_Trim_Resultado!EE629+PLANEL_GerMED_Trim_Resultado!EE713</f>
        <v>8821.2363330000007</v>
      </c>
      <c r="DS14" s="24">
        <f>PLANEL_GerMED_Trim_Resultado!EF17+PLANEL_GerMED_Trim_Resultado!EF29+PLANEL_GerMED_Trim_Resultado!EF629+PLANEL_GerMED_Trim_Resultado!EF713</f>
        <v>991.00936840000008</v>
      </c>
      <c r="DT14" s="24">
        <f>PLANEL_GerMED_Trim_Resultado!EG17+PLANEL_GerMED_Trim_Resultado!EG29+PLANEL_GerMED_Trim_Resultado!EG629+PLANEL_GerMED_Trim_Resultado!EG713</f>
        <v>10137.864422999999</v>
      </c>
      <c r="DU14" s="24">
        <f>PLANEL_GerMED_Trim_Resultado!EH17+PLANEL_GerMED_Trim_Resultado!EH29+PLANEL_GerMED_Trim_Resultado!EH629+PLANEL_GerMED_Trim_Resultado!EH713</f>
        <v>13872.654653</v>
      </c>
      <c r="DV14" s="24">
        <f>PLANEL_GerMED_Trim_Resultado!EI17+PLANEL_GerMED_Trim_Resultado!EI29+PLANEL_GerMED_Trim_Resultado!EI629+PLANEL_GerMED_Trim_Resultado!EI713</f>
        <v>8840.4101549999996</v>
      </c>
      <c r="DW14" s="24">
        <f>PLANEL_GerMED_Trim_Resultado!EJ17+PLANEL_GerMED_Trim_Resultado!EJ29+PLANEL_GerMED_Trim_Resultado!EJ629+PLANEL_GerMED_Trim_Resultado!EJ713</f>
        <v>1008.2044414000001</v>
      </c>
      <c r="DX14" s="24">
        <f>PLANEL_GerMED_Trim_Resultado!EK17+PLANEL_GerMED_Trim_Resultado!EK29+PLANEL_GerMED_Trim_Resultado!EK629+PLANEL_GerMED_Trim_Resultado!EK713</f>
        <v>10313.767218000001</v>
      </c>
      <c r="DY14" s="24">
        <f>PLANEL_GerMED_Trim_Resultado!EL17+PLANEL_GerMED_Trim_Resultado!EL29+PLANEL_GerMED_Trim_Resultado!EL629+PLANEL_GerMED_Trim_Resultado!EL713</f>
        <v>14113.360055000001</v>
      </c>
      <c r="DZ14" s="24">
        <f>PLANEL_GerMED_Trim_Resultado!EM17+PLANEL_GerMED_Trim_Resultado!EM29+PLANEL_GerMED_Trim_Resultado!EM629+PLANEL_GerMED_Trim_Resultado!EM713</f>
        <v>8993.800729999999</v>
      </c>
      <c r="EA14" s="24">
        <f>PLANEL_GerMED_Trim_Resultado!EN17+PLANEL_GerMED_Trim_Resultado!EN29+PLANEL_GerMED_Trim_Resultado!EN629+PLANEL_GerMED_Trim_Resultado!EN713</f>
        <v>1010.8911715</v>
      </c>
      <c r="EB14" s="24">
        <f>PLANEL_GerMED_Trim_Resultado!EO17+PLANEL_GerMED_Trim_Resultado!EO29+PLANEL_GerMED_Trim_Resultado!EO629+PLANEL_GerMED_Trim_Resultado!EO713</f>
        <v>10341.25203</v>
      </c>
      <c r="EC14" s="24">
        <f>PLANEL_GerMED_Trim_Resultado!EP17+PLANEL_GerMED_Trim_Resultado!EP29+PLANEL_GerMED_Trim_Resultado!EP629+PLANEL_GerMED_Trim_Resultado!EP713</f>
        <v>14150.970273999999</v>
      </c>
      <c r="ED14" s="24">
        <f>PLANEL_GerMED_Trim_Resultado!EQ17+PLANEL_GerMED_Trim_Resultado!EQ29+PLANEL_GerMED_Trim_Resultado!EQ629+PLANEL_GerMED_Trim_Resultado!EQ713</f>
        <v>9017.7680070000006</v>
      </c>
      <c r="EE14" s="24">
        <f>PLANEL_GerMED_Trim_Resultado!ER17+PLANEL_GerMED_Trim_Resultado!ER29+PLANEL_GerMED_Trim_Resultado!ER629+PLANEL_GerMED_Trim_Resultado!ER713</f>
        <v>1013.9719554000001</v>
      </c>
      <c r="EF14" s="24">
        <f>PLANEL_GerMED_Trim_Resultado!ES17+PLANEL_GerMED_Trim_Resultado!ES29+PLANEL_GerMED_Trim_Resultado!ES629+PLANEL_GerMED_Trim_Resultado!ES713</f>
        <v>10372.767947</v>
      </c>
      <c r="EG14" s="24">
        <f>PLANEL_GerMED_Trim_Resultado!ET17+PLANEL_GerMED_Trim_Resultado!ET29+PLANEL_GerMED_Trim_Resultado!ET629+PLANEL_GerMED_Trim_Resultado!ET713</f>
        <v>14194.096658</v>
      </c>
      <c r="EH14" s="24">
        <f>PLANEL_GerMED_Trim_Resultado!EU17+PLANEL_GerMED_Trim_Resultado!EU29+PLANEL_GerMED_Trim_Resultado!EU629+PLANEL_GerMED_Trim_Resultado!EU713</f>
        <v>9045.2504850000005</v>
      </c>
      <c r="EI14" s="24">
        <f>PLANEL_GerMED_Trim_Resultado!EV17+PLANEL_GerMED_Trim_Resultado!EV29+PLANEL_GerMED_Trim_Resultado!EV629+PLANEL_GerMED_Trim_Resultado!EV713</f>
        <v>1018.7364235</v>
      </c>
      <c r="EJ14" s="24">
        <f>PLANEL_GerMED_Trim_Resultado!EW17+PLANEL_GerMED_Trim_Resultado!EW29+PLANEL_GerMED_Trim_Resultado!EW629+PLANEL_GerMED_Trim_Resultado!EW713</f>
        <v>10421.507679999999</v>
      </c>
      <c r="EK14" s="24">
        <f>PLANEL_GerMED_Trim_Resultado!EX17+PLANEL_GerMED_Trim_Resultado!EX29+PLANEL_GerMED_Trim_Resultado!EX629+PLANEL_GerMED_Trim_Resultado!EX713</f>
        <v>14260.792113</v>
      </c>
      <c r="EL14" s="24">
        <f>PLANEL_GerMED_Trim_Resultado!EY17+PLANEL_GerMED_Trim_Resultado!EY29+PLANEL_GerMED_Trim_Resultado!EY629+PLANEL_GerMED_Trim_Resultado!EY713</f>
        <v>9087.7524570000005</v>
      </c>
      <c r="EM14" s="24">
        <f>PLANEL_GerMED_Trim_Resultado!EZ17+PLANEL_GerMED_Trim_Resultado!EZ29+PLANEL_GerMED_Trim_Resultado!EZ629+PLANEL_GerMED_Trim_Resultado!EZ713</f>
        <v>1018.7364235</v>
      </c>
      <c r="EN14" s="24">
        <f>PLANEL_GerMED_Trim_Resultado!FA17+PLANEL_GerMED_Trim_Resultado!FA29+PLANEL_GerMED_Trim_Resultado!FA629+PLANEL_GerMED_Trim_Resultado!FA713</f>
        <v>10421.507679999999</v>
      </c>
      <c r="EO14" s="24">
        <f>PLANEL_GerMED_Trim_Resultado!FB17+PLANEL_GerMED_Trim_Resultado!FB29+PLANEL_GerMED_Trim_Resultado!FB629+PLANEL_GerMED_Trim_Resultado!FB713</f>
        <v>14260.792113</v>
      </c>
      <c r="EP14" s="24">
        <f>PLANEL_GerMED_Trim_Resultado!FC17+PLANEL_GerMED_Trim_Resultado!FC29+PLANEL_GerMED_Trim_Resultado!FC629+PLANEL_GerMED_Trim_Resultado!FC713</f>
        <v>9087.7524570000005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290.00758919999998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483.57535919999998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625.26135920000002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668.72614490000001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5854.2545769000008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6939.7354931999998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9140.2216102000002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7609.2969634999999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5854.2545769000008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6939.7354931999998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9140.2216102000002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7609.2969634999999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5854.2545769000008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6939.7354931999998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9140.2216102000002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7609.2969634999999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7960.2262220000002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9498.0214372000009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12539.3987361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10402.5469132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8709.3459819999989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10407.8965102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13748.2786911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11396.0147492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10375.928157800001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12445.0017162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16460.8624007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13617.8608174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10370.055768800001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12438.039287899999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16451.691716200003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13610.2268673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11390.937295799999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13677.9941029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18099.122849200001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14964.0997943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12736.565484799999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15312.3837069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20270.608682200003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16748.645332300002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14112.0988012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16986.051835099999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22495.666479300002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18575.524396600002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14813.161100000001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17860.9809021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23669.096775900001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19526.448511800001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15486.464909300001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18694.745984099998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24784.344017700001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20433.821866999999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16114.013736199999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19476.827945100002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25832.7476608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21284.035171700001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16645.5120217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20168.3851106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26773.130310100001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22030.511624500003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17076.755687199999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20695.6637056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27475.321758300001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22605.578505600002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17377.9599323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21082.893033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27999.8294594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23024.377721099998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17902.6936503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21720.230559999996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28846.6100554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23720.269226099997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19055.206380299998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23142.847509899999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30747.410322600001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25269.318760299997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18616.663691099999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22611.655895100001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30042.3414042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24689.051842299999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19027.093570600002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23110.160856000002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30704.666016499999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25233.355845499998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20057.634494000002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24361.847900000001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32367.684845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26600.038872000001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20421.276657000002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24803.524861999998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32954.506533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27082.29393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20794.421016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25256.743117999999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33556.662237000004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27577.150612000001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21183.854380000001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25729.745873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34185.104059999998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28093.609451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21683.915499000002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26337.116246000001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34992.069644000003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28756.780634999999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22072.089061000002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26808.588855000002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35618.478480999998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29271.568748999998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22990.828289000001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27924.482423000001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37101.079124000004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30489.982575000002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22990.828289000001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27924.482423000001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37101.079124000004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30489.982575000002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22990.828289000001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27924.482423000001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37101.079124000004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30489.982575000002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4205.9359551999996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4819.3016156000003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6834.6459270999994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6396.5275989000002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6403.2104330000002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7337.0119549999999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10405.216954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9738.215866999999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7962.0604780000003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9123.194297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12938.348275999999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12108.966976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10274.767843000001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11773.171487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16696.497744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15626.209427999998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11552.267682000002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13236.973385000001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18772.434981999999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17569.073766000001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13412.421563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15368.399707999999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21795.185038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20398.057794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14781.75835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16937.431444000002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24020.357318000002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22480.590823999999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14781.75835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16937.431444000002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24020.357318000002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22480.590823999999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14781.75835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16937.431444000002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24020.357318000002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22480.590823999999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14781.75835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16937.431444000002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24020.357318000002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22480.590823999999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14781.75835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16937.431444000002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24020.357318000002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22480.590823999999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1950.6157688000001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1778.0207009999999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1848.9580789000001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1942.6953782000001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3341.1160298000004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3136.2059589999999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3239.4583399000003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3327.6240871999998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4739.0320137999997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4501.6904690000001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4637.4145798999998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4719.9388672000005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6136.5963517999999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5866.7756360000003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6034.9789178999999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6111.9033491999999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7573.1824737999996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7269.975727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7471.5650398999996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7542.7332581999999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9056.7676788999997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8719.6256926999995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8955.6432745999991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9020.3741367999992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10619.7769429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10246.869577699999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10519.0550986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10577.1212648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12094.825162900001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11687.6379127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11994.1033186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12046.259152800001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12862.406905600001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12491.693744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12803.823456800001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12810.814994799999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12595.569406000001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12287.499954000001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12582.818782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12545.08999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12523.861870000001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12232.80933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12523.861870000001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12473.68039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12523.861870000001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12232.80933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12523.861870000001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12473.68039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12523.861870000001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12232.80933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12523.861870000001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12473.68039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12523.861870000001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12232.80933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12523.861870000001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12473.68039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12523.861870000001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12232.80933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12523.861870000001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12473.68039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12523.861870000001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12232.80933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12523.861870000001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12473.68039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12523.861870000001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12232.80933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12523.861870000001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12473.68039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12523.861870000001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12232.80933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12523.861870000001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12473.68039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12523.861870000001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12232.80933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12523.861870000001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12473.68039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12523.861870000001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12232.80933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12523.861870000001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12473.68039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12523.861870000001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12232.80933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12523.861870000001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12473.68039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68270.870802452002</v>
      </c>
      <c r="D24" s="28">
        <f t="shared" si="0"/>
        <v>63578.197878248</v>
      </c>
      <c r="E24" s="28">
        <f t="shared" si="0"/>
        <v>65366.500479184011</v>
      </c>
      <c r="F24" s="28">
        <f t="shared" si="0"/>
        <v>65191.122388900003</v>
      </c>
      <c r="G24" s="28">
        <f t="shared" si="0"/>
        <v>68315.536395652016</v>
      </c>
      <c r="H24" s="28">
        <f t="shared" si="0"/>
        <v>64242.582211747998</v>
      </c>
      <c r="I24" s="28">
        <f t="shared" si="0"/>
        <v>65725.854484084004</v>
      </c>
      <c r="J24" s="28">
        <f t="shared" si="0"/>
        <v>65244.853510200002</v>
      </c>
      <c r="K24" s="28">
        <f t="shared" si="0"/>
        <v>69555.957875700013</v>
      </c>
      <c r="L24" s="28">
        <f t="shared" si="0"/>
        <v>65414.316979500007</v>
      </c>
      <c r="M24" s="28">
        <f t="shared" si="0"/>
        <v>66900.408324799995</v>
      </c>
      <c r="N24" s="28">
        <f t="shared" si="0"/>
        <v>66451.530048399989</v>
      </c>
      <c r="O24" s="28">
        <f t="shared" si="0"/>
        <v>70679.1471551</v>
      </c>
      <c r="P24" s="28">
        <f t="shared" si="0"/>
        <v>66462.651515399994</v>
      </c>
      <c r="Q24" s="28">
        <f t="shared" si="0"/>
        <v>66706.317496299991</v>
      </c>
      <c r="R24" s="28">
        <f t="shared" si="0"/>
        <v>68778.366754600007</v>
      </c>
      <c r="S24" s="28">
        <f t="shared" si="0"/>
        <v>75854.245568499988</v>
      </c>
      <c r="T24" s="28">
        <f t="shared" si="0"/>
        <v>71336.474971400006</v>
      </c>
      <c r="U24" s="28">
        <f t="shared" si="0"/>
        <v>72506.78846310002</v>
      </c>
      <c r="V24" s="28">
        <f t="shared" si="0"/>
        <v>72924.455193799993</v>
      </c>
      <c r="W24" s="28">
        <f t="shared" si="0"/>
        <v>79651.339861200002</v>
      </c>
      <c r="X24" s="28">
        <f t="shared" si="0"/>
        <v>74921.999015100009</v>
      </c>
      <c r="Y24" s="28">
        <f t="shared" si="0"/>
        <v>76454.722968800022</v>
      </c>
      <c r="Z24" s="28">
        <f t="shared" si="0"/>
        <v>76294.96907050001</v>
      </c>
      <c r="AA24" s="28">
        <f t="shared" si="0"/>
        <v>83543.640194199979</v>
      </c>
      <c r="AB24" s="28">
        <f t="shared" si="0"/>
        <v>78604.012558100003</v>
      </c>
      <c r="AC24" s="28">
        <f t="shared" si="0"/>
        <v>80159.977962800011</v>
      </c>
      <c r="AD24" s="28">
        <f t="shared" si="0"/>
        <v>80101.964151499997</v>
      </c>
      <c r="AE24" s="28">
        <f t="shared" si="0"/>
        <v>86965.215357799985</v>
      </c>
      <c r="AF24" s="28">
        <f t="shared" si="0"/>
        <v>81817.146919099992</v>
      </c>
      <c r="AG24" s="28">
        <f t="shared" si="0"/>
        <v>83383.539986799995</v>
      </c>
      <c r="AH24" s="28">
        <f t="shared" si="0"/>
        <v>83429.391311300002</v>
      </c>
      <c r="AI24" s="28">
        <f t="shared" ref="AI24:BN24" si="1">SUM(AI4:AI23)</f>
        <v>90531.519546799987</v>
      </c>
      <c r="AJ24" s="28">
        <f t="shared" si="1"/>
        <v>85161.353887099991</v>
      </c>
      <c r="AK24" s="28">
        <f t="shared" si="1"/>
        <v>86738.153839399994</v>
      </c>
      <c r="AL24" s="28">
        <f t="shared" si="1"/>
        <v>86895.018442800007</v>
      </c>
      <c r="AM24" s="28">
        <f t="shared" si="1"/>
        <v>94135.416675199987</v>
      </c>
      <c r="AN24" s="28">
        <f t="shared" si="1"/>
        <v>89659.2139551</v>
      </c>
      <c r="AO24" s="28">
        <f t="shared" si="1"/>
        <v>89012.143366400007</v>
      </c>
      <c r="AP24" s="28">
        <f t="shared" si="1"/>
        <v>90398.744657500021</v>
      </c>
      <c r="AQ24" s="28">
        <f t="shared" si="1"/>
        <v>97866.625507999968</v>
      </c>
      <c r="AR24" s="28">
        <f t="shared" si="1"/>
        <v>93277.690598100002</v>
      </c>
      <c r="AS24" s="28">
        <f t="shared" si="1"/>
        <v>92394.889526300016</v>
      </c>
      <c r="AT24" s="28">
        <f t="shared" si="1"/>
        <v>94023.983862950001</v>
      </c>
      <c r="AU24" s="28">
        <f t="shared" si="1"/>
        <v>101071.18825979999</v>
      </c>
      <c r="AV24" s="28">
        <f t="shared" si="1"/>
        <v>96287.66796609998</v>
      </c>
      <c r="AW24" s="28">
        <f t="shared" si="1"/>
        <v>95413.469688300014</v>
      </c>
      <c r="AX24" s="28">
        <f t="shared" si="1"/>
        <v>98045.997330141006</v>
      </c>
      <c r="AY24" s="28">
        <f t="shared" si="1"/>
        <v>103183.76455360001</v>
      </c>
      <c r="AZ24" s="28">
        <f t="shared" si="1"/>
        <v>99106.615022099984</v>
      </c>
      <c r="BA24" s="28">
        <f t="shared" si="1"/>
        <v>98242.387937900014</v>
      </c>
      <c r="BB24" s="28">
        <f t="shared" si="1"/>
        <v>100071.26576739998</v>
      </c>
      <c r="BC24" s="28">
        <f t="shared" si="1"/>
        <v>107212.56367410001</v>
      </c>
      <c r="BD24" s="28">
        <f t="shared" si="1"/>
        <v>102032.5259978</v>
      </c>
      <c r="BE24" s="28">
        <f t="shared" si="1"/>
        <v>101179.16573209999</v>
      </c>
      <c r="BF24" s="28">
        <f t="shared" si="1"/>
        <v>103107.9500383</v>
      </c>
      <c r="BG24" s="28">
        <f t="shared" si="1"/>
        <v>110429.53033440001</v>
      </c>
      <c r="BH24" s="28">
        <f t="shared" si="1"/>
        <v>105043.8055737</v>
      </c>
      <c r="BI24" s="28">
        <f t="shared" si="1"/>
        <v>104202.7843981</v>
      </c>
      <c r="BJ24" s="28">
        <f t="shared" si="1"/>
        <v>106232.38579650001</v>
      </c>
      <c r="BK24" s="28">
        <f t="shared" si="1"/>
        <v>113747.87353600001</v>
      </c>
      <c r="BL24" s="28">
        <f t="shared" si="1"/>
        <v>108154.88682169998</v>
      </c>
      <c r="BM24" s="28">
        <f t="shared" si="1"/>
        <v>107328.16795210002</v>
      </c>
      <c r="BN24" s="28">
        <f t="shared" si="1"/>
        <v>109459.38594400001</v>
      </c>
      <c r="BO24" s="28">
        <f t="shared" ref="BO24:CT24" si="2">SUM(BO4:BO23)</f>
        <v>117231.2245</v>
      </c>
      <c r="BP24" s="28">
        <f t="shared" si="2"/>
        <v>110175.26756689999</v>
      </c>
      <c r="BQ24" s="28">
        <f t="shared" si="2"/>
        <v>110601.65638419999</v>
      </c>
      <c r="BR24" s="28">
        <f t="shared" si="2"/>
        <v>112834.44161929999</v>
      </c>
      <c r="BS24" s="28">
        <f t="shared" si="2"/>
        <v>120773.27092889999</v>
      </c>
      <c r="BT24" s="28">
        <f t="shared" si="2"/>
        <v>113496.0488379</v>
      </c>
      <c r="BU24" s="28">
        <f t="shared" si="2"/>
        <v>113934.4952738</v>
      </c>
      <c r="BV24" s="28">
        <f t="shared" si="2"/>
        <v>116087.39564430001</v>
      </c>
      <c r="BW24" s="28">
        <f t="shared" si="2"/>
        <v>124312.01998940001</v>
      </c>
      <c r="BX24" s="28">
        <f t="shared" si="2"/>
        <v>116817.70346790001</v>
      </c>
      <c r="BY24" s="28">
        <f t="shared" si="2"/>
        <v>117268.8202596</v>
      </c>
      <c r="BZ24" s="28">
        <f t="shared" si="2"/>
        <v>119339.87038559999</v>
      </c>
      <c r="CA24" s="28">
        <f t="shared" si="2"/>
        <v>127965.20812949998</v>
      </c>
      <c r="CB24" s="28">
        <f t="shared" si="2"/>
        <v>120239.09429090002</v>
      </c>
      <c r="CC24" s="28">
        <f t="shared" si="2"/>
        <v>120577.61701269999</v>
      </c>
      <c r="CD24" s="28">
        <f t="shared" si="2"/>
        <v>122204.87126589999</v>
      </c>
      <c r="CE24" s="28">
        <f t="shared" si="2"/>
        <v>131704.45889069999</v>
      </c>
      <c r="CF24" s="28">
        <f t="shared" si="2"/>
        <v>123780.00294810004</v>
      </c>
      <c r="CG24" s="28">
        <f t="shared" si="2"/>
        <v>123326.75259069999</v>
      </c>
      <c r="CH24" s="28">
        <f t="shared" si="2"/>
        <v>125684.72232530001</v>
      </c>
      <c r="CI24" s="28">
        <f t="shared" si="2"/>
        <v>134624.83714379999</v>
      </c>
      <c r="CJ24" s="28">
        <f t="shared" si="2"/>
        <v>127557.6348111</v>
      </c>
      <c r="CK24" s="28">
        <f t="shared" si="2"/>
        <v>126913.25203779999</v>
      </c>
      <c r="CL24" s="28">
        <f t="shared" si="2"/>
        <v>129407.81948539999</v>
      </c>
      <c r="CM24" s="28">
        <f t="shared" si="2"/>
        <v>138408.68102989998</v>
      </c>
      <c r="CN24" s="28">
        <f t="shared" si="2"/>
        <v>131282.64724029999</v>
      </c>
      <c r="CO24" s="28">
        <f t="shared" si="2"/>
        <v>129970.23902199999</v>
      </c>
      <c r="CP24" s="28">
        <f t="shared" si="2"/>
        <v>132519.6442099</v>
      </c>
      <c r="CQ24" s="28">
        <f t="shared" si="2"/>
        <v>142230.89103549998</v>
      </c>
      <c r="CR24" s="28">
        <f t="shared" si="2"/>
        <v>135029.40626260001</v>
      </c>
      <c r="CS24" s="28">
        <f t="shared" si="2"/>
        <v>132848.39203419999</v>
      </c>
      <c r="CT24" s="28">
        <f t="shared" si="2"/>
        <v>136222.88758389998</v>
      </c>
      <c r="CU24" s="28">
        <f t="shared" ref="CU24:DZ24" si="3">SUM(CU4:CU23)</f>
        <v>145900.31747829998</v>
      </c>
      <c r="CV24" s="28">
        <f t="shared" si="3"/>
        <v>138631.11991560002</v>
      </c>
      <c r="CW24" s="28">
        <f t="shared" si="3"/>
        <v>137459.54164139999</v>
      </c>
      <c r="CX24" s="28">
        <f t="shared" si="3"/>
        <v>139776.80613029998</v>
      </c>
      <c r="CY24" s="76">
        <f t="shared" si="3"/>
        <v>151431.68779839997</v>
      </c>
      <c r="CZ24" s="76">
        <f t="shared" si="3"/>
        <v>142203.27028930001</v>
      </c>
      <c r="DA24" s="76">
        <f t="shared" si="3"/>
        <v>141867.05557279999</v>
      </c>
      <c r="DB24" s="76">
        <f t="shared" si="3"/>
        <v>143300.27773619999</v>
      </c>
      <c r="DC24" s="28">
        <f t="shared" si="3"/>
        <v>154810.93840760001</v>
      </c>
      <c r="DD24" s="28">
        <f t="shared" si="3"/>
        <v>145355.65962409999</v>
      </c>
      <c r="DE24" s="28">
        <f t="shared" si="3"/>
        <v>145917.03054779998</v>
      </c>
      <c r="DF24" s="28">
        <f t="shared" si="3"/>
        <v>146383.00390249997</v>
      </c>
      <c r="DG24" s="28">
        <f t="shared" si="3"/>
        <v>158201.07107819998</v>
      </c>
      <c r="DH24" s="28">
        <f t="shared" si="3"/>
        <v>148516.42893710002</v>
      </c>
      <c r="DI24" s="28">
        <f t="shared" si="3"/>
        <v>149089.9794593</v>
      </c>
      <c r="DJ24" s="28">
        <f t="shared" si="3"/>
        <v>149480.5183391</v>
      </c>
      <c r="DK24" s="28">
        <f t="shared" si="3"/>
        <v>161591.41184089999</v>
      </c>
      <c r="DL24" s="28">
        <f t="shared" si="3"/>
        <v>151688.3104851</v>
      </c>
      <c r="DM24" s="28">
        <f t="shared" si="3"/>
        <v>152274.38507569997</v>
      </c>
      <c r="DN24" s="28">
        <f t="shared" si="3"/>
        <v>152590.57897629999</v>
      </c>
      <c r="DO24" s="28">
        <f t="shared" si="3"/>
        <v>163956.15738260001</v>
      </c>
      <c r="DP24" s="28">
        <f t="shared" si="3"/>
        <v>154919.49351109998</v>
      </c>
      <c r="DQ24" s="28">
        <f t="shared" si="3"/>
        <v>155518.07035329999</v>
      </c>
      <c r="DR24" s="28">
        <f t="shared" si="3"/>
        <v>155764.04985029998</v>
      </c>
      <c r="DS24" s="28">
        <f t="shared" si="3"/>
        <v>166449.22753020001</v>
      </c>
      <c r="DT24" s="28">
        <f t="shared" si="3"/>
        <v>158214.76730379998</v>
      </c>
      <c r="DU24" s="28">
        <f t="shared" si="3"/>
        <v>158825.4554608</v>
      </c>
      <c r="DV24" s="28">
        <f t="shared" si="3"/>
        <v>159355.67094779998</v>
      </c>
      <c r="DW24" s="28">
        <f t="shared" si="3"/>
        <v>170059.89668949999</v>
      </c>
      <c r="DX24" s="28">
        <f t="shared" si="3"/>
        <v>161531.07914710001</v>
      </c>
      <c r="DY24" s="28">
        <f t="shared" si="3"/>
        <v>162153.3491811</v>
      </c>
      <c r="DZ24" s="28">
        <f t="shared" si="3"/>
        <v>163079.69139709999</v>
      </c>
      <c r="EA24" s="28">
        <f t="shared" ref="EA24:EP24" si="4">SUM(EA4:EA23)</f>
        <v>174077.56172259996</v>
      </c>
      <c r="EB24" s="28">
        <f t="shared" si="4"/>
        <v>164814.65924809998</v>
      </c>
      <c r="EC24" s="28">
        <f t="shared" si="4"/>
        <v>165449.1374371</v>
      </c>
      <c r="ED24" s="28">
        <f t="shared" si="4"/>
        <v>165343.85544086099</v>
      </c>
      <c r="EE24" s="28">
        <f t="shared" si="4"/>
        <v>177108.3952655</v>
      </c>
      <c r="EF24" s="28">
        <f t="shared" si="4"/>
        <v>168413.7331475</v>
      </c>
      <c r="EG24" s="28">
        <f t="shared" si="4"/>
        <v>169062.0198681</v>
      </c>
      <c r="EH24" s="28">
        <f t="shared" si="4"/>
        <v>169094.53651449998</v>
      </c>
      <c r="EI24" s="28">
        <f t="shared" si="4"/>
        <v>180288.20068559996</v>
      </c>
      <c r="EJ24" s="28">
        <f t="shared" si="4"/>
        <v>171871.47948810001</v>
      </c>
      <c r="EK24" s="28">
        <f t="shared" si="4"/>
        <v>171120.04377649998</v>
      </c>
      <c r="EL24" s="28">
        <f t="shared" si="4"/>
        <v>172699.87666349998</v>
      </c>
      <c r="EM24" s="28">
        <f t="shared" si="4"/>
        <v>183077.6212316</v>
      </c>
      <c r="EN24" s="28">
        <f t="shared" si="4"/>
        <v>175289.58783509998</v>
      </c>
      <c r="EO24" s="28">
        <f t="shared" si="4"/>
        <v>173502.23538709999</v>
      </c>
      <c r="EP24" s="28">
        <f t="shared" si="4"/>
        <v>176264.23002610001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0.56396707852141137</v>
      </c>
      <c r="D29" s="47">
        <f>IF(PLANEL_Pot_Trim!D4&lt;&gt;0,D4/PLANEL_Pot_Trim!D4,0)</f>
        <v>0.49302571734139106</v>
      </c>
      <c r="E29" s="47">
        <f>IF(PLANEL_Pot_Trim!E4&lt;&gt;0,E4/PLANEL_Pot_Trim!E4,0)</f>
        <v>0.5032494059384448</v>
      </c>
      <c r="F29" s="47">
        <f>IF(PLANEL_Pot_Trim!F4&lt;&gt;0,F4/PLANEL_Pot_Trim!F4,0)</f>
        <v>0.49478672210631991</v>
      </c>
      <c r="G29" s="47">
        <f>IF(PLANEL_Pot_Trim!G4&lt;&gt;0,G4/PLANEL_Pot_Trim!G4,0)</f>
        <v>0.59986781865731953</v>
      </c>
      <c r="H29" s="47">
        <f>IF(PLANEL_Pot_Trim!H4&lt;&gt;0,H4/PLANEL_Pot_Trim!H4,0)</f>
        <v>0.50439052587435662</v>
      </c>
      <c r="I29" s="47">
        <f>IF(PLANEL_Pot_Trim!I4&lt;&gt;0,I4/PLANEL_Pot_Trim!I4,0)</f>
        <v>0.48063685540549106</v>
      </c>
      <c r="J29" s="47">
        <f>IF(PLANEL_Pot_Trim!J4&lt;&gt;0,J4/PLANEL_Pot_Trim!J4,0)</f>
        <v>0.50338983654498104</v>
      </c>
      <c r="K29" s="47">
        <f>IF(PLANEL_Pot_Trim!K4&lt;&gt;0,K4/PLANEL_Pot_Trim!K4,0)</f>
        <v>0.60891134913096445</v>
      </c>
      <c r="L29" s="47">
        <f>IF(PLANEL_Pot_Trim!L4&lt;&gt;0,L4/PLANEL_Pot_Trim!L4,0)</f>
        <v>0.5127641144028674</v>
      </c>
      <c r="M29" s="47">
        <f>IF(PLANEL_Pot_Trim!M4&lt;&gt;0,M4/PLANEL_Pot_Trim!M4,0)</f>
        <v>0.48623410496144648</v>
      </c>
      <c r="N29" s="47">
        <f>IF(PLANEL_Pot_Trim!N4&lt;&gt;0,N4/PLANEL_Pot_Trim!N4,0)</f>
        <v>0.50338983654498104</v>
      </c>
      <c r="O29" s="47">
        <f>IF(PLANEL_Pot_Trim!O4&lt;&gt;0,O4/PLANEL_Pot_Trim!O4,0)</f>
        <v>0.53366598032604451</v>
      </c>
      <c r="P29" s="47">
        <f>IF(PLANEL_Pot_Trim!P4&lt;&gt;0,P4/PLANEL_Pot_Trim!P4,0)</f>
        <v>0.44398914303883513</v>
      </c>
      <c r="Q29" s="47">
        <f>IF(PLANEL_Pot_Trim!Q4&lt;&gt;0,Q4/PLANEL_Pot_Trim!Q4,0)</f>
        <v>0.41179038284126351</v>
      </c>
      <c r="R29" s="47">
        <f>IF(PLANEL_Pot_Trim!R4&lt;&gt;0,R4/PLANEL_Pot_Trim!R4,0)</f>
        <v>0.46536828531620628</v>
      </c>
      <c r="S29" s="47">
        <f>IF(PLANEL_Pot_Trim!S4&lt;&gt;0,S4/PLANEL_Pot_Trim!S4,0)</f>
        <v>0.54921560273583614</v>
      </c>
      <c r="T29" s="47">
        <f>IF(PLANEL_Pot_Trim!T4&lt;&gt;0,T4/PLANEL_Pot_Trim!T4,0)</f>
        <v>0.45889400281253601</v>
      </c>
      <c r="U29" s="47">
        <f>IF(PLANEL_Pot_Trim!U4&lt;&gt;0,U4/PLANEL_Pot_Trim!U4,0)</f>
        <v>0.4284104360370023</v>
      </c>
      <c r="V29" s="47">
        <f>IF(PLANEL_Pot_Trim!V4&lt;&gt;0,V4/PLANEL_Pot_Trim!V4,0)</f>
        <v>0.45998534637557248</v>
      </c>
      <c r="W29" s="47">
        <f>IF(PLANEL_Pot_Trim!W4&lt;&gt;0,W4/PLANEL_Pot_Trim!W4,0)</f>
        <v>0.55628447452021867</v>
      </c>
      <c r="X29" s="47">
        <f>IF(PLANEL_Pot_Trim!X4&lt;&gt;0,X4/PLANEL_Pot_Trim!X4,0)</f>
        <v>0.46862971235939893</v>
      </c>
      <c r="Y29" s="47">
        <f>IF(PLANEL_Pot_Trim!Y4&lt;&gt;0,Y4/PLANEL_Pot_Trim!Y4,0)</f>
        <v>0.43897021130480085</v>
      </c>
      <c r="Z29" s="47">
        <f>IF(PLANEL_Pot_Trim!Z4&lt;&gt;0,Z4/PLANEL_Pot_Trim!Z4,0)</f>
        <v>0.46088325522773438</v>
      </c>
      <c r="AA29" s="47">
        <f>IF(PLANEL_Pot_Trim!AA4&lt;&gt;0,AA4/PLANEL_Pot_Trim!AA4,0)</f>
        <v>0.58043262473476964</v>
      </c>
      <c r="AB29" s="47">
        <f>IF(PLANEL_Pot_Trim!AB4&lt;&gt;0,AB4/PLANEL_Pot_Trim!AB4,0)</f>
        <v>0.50358648676347439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0.62448816618881631</v>
      </c>
      <c r="AF29" s="47">
        <f>IF(PLANEL_Pot_Trim!AF4&lt;&gt;0,AF4/PLANEL_Pot_Trim!AF4,0)</f>
        <v>0.49717895070455537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0.63025907019077954</v>
      </c>
      <c r="AJ29" s="47">
        <f>IF(PLANEL_Pot_Trim!AJ4&lt;&gt;0,AJ4/PLANEL_Pot_Trim!AJ4,0)</f>
        <v>0.52994258175182596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0.66559715075741144</v>
      </c>
      <c r="AN29" s="47">
        <f>IF(PLANEL_Pot_Trim!AN4&lt;&gt;0,AN4/PLANEL_Pot_Trim!AN4,0)</f>
        <v>0.53790760771299695</v>
      </c>
      <c r="AO29" s="47">
        <f>IF(PLANEL_Pot_Trim!AO4&lt;&gt;0,AO4/PLANEL_Pot_Trim!AO4,0)</f>
        <v>0.46326901660340786</v>
      </c>
      <c r="AP29" s="47">
        <f>IF(PLANEL_Pot_Trim!AP4&lt;&gt;0,AP4/PLANEL_Pot_Trim!AP4,0)</f>
        <v>0.46189217599018378</v>
      </c>
      <c r="AQ29" s="47">
        <f>IF(PLANEL_Pot_Trim!AQ4&lt;&gt;0,AQ4/PLANEL_Pot_Trim!AQ4,0)</f>
        <v>0.66603198101917616</v>
      </c>
      <c r="AR29" s="47">
        <f>IF(PLANEL_Pot_Trim!AR4&lt;&gt;0,AR4/PLANEL_Pot_Trim!AR4,0)</f>
        <v>0.54625992344857177</v>
      </c>
      <c r="AS29" s="47">
        <f>IF(PLANEL_Pot_Trim!AS4&lt;&gt;0,AS4/PLANEL_Pot_Trim!AS4,0)</f>
        <v>0.4631075775805471</v>
      </c>
      <c r="AT29" s="47">
        <f>IF(PLANEL_Pot_Trim!AT4&lt;&gt;0,AT4/PLANEL_Pot_Trim!AT4,0)</f>
        <v>0.46245257666608164</v>
      </c>
      <c r="AU29" s="47">
        <f>IF(PLANEL_Pot_Trim!AU4&lt;&gt;0,AU4/PLANEL_Pot_Trim!AU4,0)</f>
        <v>0.66460962362665288</v>
      </c>
      <c r="AV29" s="47">
        <f>IF(PLANEL_Pot_Trim!AV4&lt;&gt;0,AV4/PLANEL_Pot_Trim!AV4,0)</f>
        <v>0.55327579332204402</v>
      </c>
      <c r="AW29" s="47">
        <f>IF(PLANEL_Pot_Trim!AW4&lt;&gt;0,AW4/PLANEL_Pot_Trim!AW4,0)</f>
        <v>0.46339181690447007</v>
      </c>
      <c r="AX29" s="47">
        <f>IF(PLANEL_Pot_Trim!AX4&lt;&gt;0,AX4/PLANEL_Pot_Trim!AX4,0)</f>
        <v>0.46210338004115259</v>
      </c>
      <c r="AY29" s="47">
        <f>IF(PLANEL_Pot_Trim!AY4&lt;&gt;0,AY4/PLANEL_Pot_Trim!AY4,0)</f>
        <v>0.66460962362665288</v>
      </c>
      <c r="AZ29" s="47">
        <f>IF(PLANEL_Pot_Trim!AZ4&lt;&gt;0,AZ4/PLANEL_Pot_Trim!AZ4,0)</f>
        <v>0.57012591516043676</v>
      </c>
      <c r="BA29" s="47">
        <f>IF(PLANEL_Pot_Trim!BA4&lt;&gt;0,BA4/PLANEL_Pot_Trim!BA4,0)</f>
        <v>0.46339181690447007</v>
      </c>
      <c r="BB29" s="47">
        <f>IF(PLANEL_Pot_Trim!BB4&lt;&gt;0,BB4/PLANEL_Pot_Trim!BB4,0)</f>
        <v>0.46210338004115259</v>
      </c>
      <c r="BC29" s="47">
        <f>IF(PLANEL_Pot_Trim!BC4&lt;&gt;0,BC4/PLANEL_Pot_Trim!BC4,0)</f>
        <v>0.67350997774017574</v>
      </c>
      <c r="BD29" s="47">
        <f>IF(PLANEL_Pot_Trim!BD4&lt;&gt;0,BD4/PLANEL_Pot_Trim!BD4,0)</f>
        <v>0.55163536412770098</v>
      </c>
      <c r="BE29" s="47">
        <f>IF(PLANEL_Pot_Trim!BE4&lt;&gt;0,BE4/PLANEL_Pot_Trim!BE4,0)</f>
        <v>0.45951167093514828</v>
      </c>
      <c r="BF29" s="47">
        <f>IF(PLANEL_Pot_Trim!BF4&lt;&gt;0,BF4/PLANEL_Pot_Trim!BF4,0)</f>
        <v>0.46249443253130018</v>
      </c>
      <c r="BG29" s="47">
        <f>IF(PLANEL_Pot_Trim!BG4&lt;&gt;0,BG4/PLANEL_Pot_Trim!BG4,0)</f>
        <v>0.6666675658524327</v>
      </c>
      <c r="BH29" s="47">
        <f>IF(PLANEL_Pot_Trim!BH4&lt;&gt;0,BH4/PLANEL_Pot_Trim!BH4,0)</f>
        <v>0.55030722197584692</v>
      </c>
      <c r="BI29" s="47">
        <f>IF(PLANEL_Pot_Trim!BI4&lt;&gt;0,BI4/PLANEL_Pot_Trim!BI4,0)</f>
        <v>0.45645743572928416</v>
      </c>
      <c r="BJ29" s="47">
        <f>IF(PLANEL_Pot_Trim!BJ4&lt;&gt;0,BJ4/PLANEL_Pot_Trim!BJ4,0)</f>
        <v>0.46215662340837033</v>
      </c>
      <c r="BK29" s="47">
        <f>IF(PLANEL_Pot_Trim!BK4&lt;&gt;0,BK4/PLANEL_Pot_Trim!BK4,0)</f>
        <v>0.67087370584500461</v>
      </c>
      <c r="BL29" s="47">
        <f>IF(PLANEL_Pot_Trim!BL4&lt;&gt;0,BL4/PLANEL_Pot_Trim!BL4,0)</f>
        <v>0.5597522938649947</v>
      </c>
      <c r="BM29" s="47">
        <f>IF(PLANEL_Pot_Trim!BM4&lt;&gt;0,BM4/PLANEL_Pot_Trim!BM4,0)</f>
        <v>0.45645561810106156</v>
      </c>
      <c r="BN29" s="47">
        <f>IF(PLANEL_Pot_Trim!BN4&lt;&gt;0,BN4/PLANEL_Pot_Trim!BN4,0)</f>
        <v>0.46215570608276685</v>
      </c>
      <c r="BO29" s="47">
        <f>IF(PLANEL_Pot_Trim!BO4&lt;&gt;0,BO4/PLANEL_Pot_Trim!BO4,0)</f>
        <v>0.67806982838721619</v>
      </c>
      <c r="BP29" s="47">
        <f>IF(PLANEL_Pot_Trim!BP4&lt;&gt;0,BP4/PLANEL_Pot_Trim!BP4,0)</f>
        <v>0.55263772718189419</v>
      </c>
      <c r="BQ29" s="47">
        <f>IF(PLANEL_Pot_Trim!BQ4&lt;&gt;0,BQ4/PLANEL_Pot_Trim!BQ4,0)</f>
        <v>0.45593620358433251</v>
      </c>
      <c r="BR29" s="47">
        <f>IF(PLANEL_Pot_Trim!BR4&lt;&gt;0,BR4/PLANEL_Pot_Trim!BR4,0)</f>
        <v>0.46189358284617155</v>
      </c>
      <c r="BS29" s="47">
        <f>IF(PLANEL_Pot_Trim!BS4&lt;&gt;0,BS4/PLANEL_Pot_Trim!BS4,0)</f>
        <v>0.67879352598926923</v>
      </c>
      <c r="BT29" s="47">
        <f>IF(PLANEL_Pot_Trim!BT4&lt;&gt;0,BT4/PLANEL_Pot_Trim!BT4,0)</f>
        <v>0.55485623132105855</v>
      </c>
      <c r="BU29" s="47">
        <f>IF(PLANEL_Pot_Trim!BU4&lt;&gt;0,BU4/PLANEL_Pot_Trim!BU4,0)</f>
        <v>0.45593620358433251</v>
      </c>
      <c r="BV29" s="47">
        <f>IF(PLANEL_Pot_Trim!BV4&lt;&gt;0,BV4/PLANEL_Pot_Trim!BV4,0)</f>
        <v>0.46189358284617155</v>
      </c>
      <c r="BW29" s="47">
        <f>IF(PLANEL_Pot_Trim!BW4&lt;&gt;0,BW4/PLANEL_Pot_Trim!BW4,0)</f>
        <v>0.67902792083300123</v>
      </c>
      <c r="BX29" s="47">
        <f>IF(PLANEL_Pot_Trim!BX4&lt;&gt;0,BX4/PLANEL_Pot_Trim!BX4,0)</f>
        <v>0.5638376126775877</v>
      </c>
      <c r="BY29" s="47">
        <f>IF(PLANEL_Pot_Trim!BY4&lt;&gt;0,BY4/PLANEL_Pot_Trim!BY4,0)</f>
        <v>0.45589029679317816</v>
      </c>
      <c r="BZ29" s="47">
        <f>IF(PLANEL_Pot_Trim!BZ4&lt;&gt;0,BZ4/PLANEL_Pot_Trim!BZ4,0)</f>
        <v>0.46187041576906379</v>
      </c>
      <c r="CA29" s="47">
        <f>IF(PLANEL_Pot_Trim!CA4&lt;&gt;0,CA4/PLANEL_Pot_Trim!CA4,0)</f>
        <v>0.68027232608249832</v>
      </c>
      <c r="CB29" s="47">
        <f>IF(PLANEL_Pot_Trim!CB4&lt;&gt;0,CB4/PLANEL_Pot_Trim!CB4,0)</f>
        <v>0.5720926634579272</v>
      </c>
      <c r="CC29" s="47">
        <f>IF(PLANEL_Pot_Trim!CC4&lt;&gt;0,CC4/PLANEL_Pot_Trim!CC4,0)</f>
        <v>0.45447165859855454</v>
      </c>
      <c r="CD29" s="47">
        <f>IF(PLANEL_Pot_Trim!CD4&lt;&gt;0,CD4/PLANEL_Pot_Trim!CD4,0)</f>
        <v>0.46115449780470419</v>
      </c>
      <c r="CE29" s="47">
        <f>IF(PLANEL_Pot_Trim!CE4&lt;&gt;0,CE4/PLANEL_Pot_Trim!CE4,0)</f>
        <v>0.68163267967501284</v>
      </c>
      <c r="CF29" s="47">
        <f>IF(PLANEL_Pot_Trim!CF4&lt;&gt;0,CF4/PLANEL_Pot_Trim!CF4,0)</f>
        <v>0.57729572355059677</v>
      </c>
      <c r="CG29" s="47">
        <f>IF(PLANEL_Pot_Trim!CG4&lt;&gt;0,CG4/PLANEL_Pot_Trim!CG4,0)</f>
        <v>0.45266371044079617</v>
      </c>
      <c r="CH29" s="47">
        <f>IF(PLANEL_Pot_Trim!CH4&lt;&gt;0,CH4/PLANEL_Pot_Trim!CH4,0)</f>
        <v>0.46023479793606537</v>
      </c>
      <c r="CI29" s="47">
        <f>IF(PLANEL_Pot_Trim!CI4&lt;&gt;0,CI4/PLANEL_Pot_Trim!CI4,0)</f>
        <v>0.68187436410487579</v>
      </c>
      <c r="CJ29" s="47">
        <f>IF(PLANEL_Pot_Trim!CJ4&lt;&gt;0,CJ4/PLANEL_Pot_Trim!CJ4,0)</f>
        <v>0.59039420720500424</v>
      </c>
      <c r="CK29" s="47">
        <f>IF(PLANEL_Pot_Trim!CK4&lt;&gt;0,CK4/PLANEL_Pot_Trim!CK4,0)</f>
        <v>0.45248649336549696</v>
      </c>
      <c r="CL29" s="47">
        <f>IF(PLANEL_Pot_Trim!CL4&lt;&gt;0,CL4/PLANEL_Pot_Trim!CL4,0)</f>
        <v>0.46011184522533727</v>
      </c>
      <c r="CM29" s="47">
        <f>IF(PLANEL_Pot_Trim!CM4&lt;&gt;0,CM4/PLANEL_Pot_Trim!CM4,0)</f>
        <v>0.68325241771048972</v>
      </c>
      <c r="CN29" s="47">
        <f>IF(PLANEL_Pot_Trim!CN4&lt;&gt;0,CN4/PLANEL_Pot_Trim!CN4,0)</f>
        <v>0.60422680606103996</v>
      </c>
      <c r="CO29" s="47">
        <f>IF(PLANEL_Pot_Trim!CO4&lt;&gt;0,CO4/PLANEL_Pot_Trim!CO4,0)</f>
        <v>0.45147602655077518</v>
      </c>
      <c r="CP29" s="47">
        <f>IF(PLANEL_Pot_Trim!CP4&lt;&gt;0,CP4/PLANEL_Pot_Trim!CP4,0)</f>
        <v>0.45941078665154456</v>
      </c>
      <c r="CQ29" s="47">
        <f>IF(PLANEL_Pot_Trim!CQ4&lt;&gt;0,CQ4/PLANEL_Pot_Trim!CQ4,0)</f>
        <v>0.68704071789339372</v>
      </c>
      <c r="CR29" s="47">
        <f>IF(PLANEL_Pot_Trim!CR4&lt;&gt;0,CR4/PLANEL_Pot_Trim!CR4,0)</f>
        <v>0.61183061417130591</v>
      </c>
      <c r="CS29" s="47">
        <f>IF(PLANEL_Pot_Trim!CS4&lt;&gt;0,CS4/PLANEL_Pot_Trim!CS4,0)</f>
        <v>0.44869822874350224</v>
      </c>
      <c r="CT29" s="47">
        <f>IF(PLANEL_Pot_Trim!CT4&lt;&gt;0,CT4/PLANEL_Pot_Trim!CT4,0)</f>
        <v>0.45748355939548091</v>
      </c>
      <c r="CU29" s="47">
        <f>IF(PLANEL_Pot_Trim!CU4&lt;&gt;0,CU4/PLANEL_Pot_Trim!CU4,0)</f>
        <v>0.69426638958159748</v>
      </c>
      <c r="CV29" s="47">
        <f>IF(PLANEL_Pot_Trim!CV4&lt;&gt;0,CV4/PLANEL_Pot_Trim!CV4,0)</f>
        <v>0.60588197333866645</v>
      </c>
      <c r="CW29" s="47">
        <f>IF(PLANEL_Pot_Trim!CW4&lt;&gt;0,CW4/PLANEL_Pot_Trim!CW4,0)</f>
        <v>0.43568737189327889</v>
      </c>
      <c r="CX29" s="47">
        <f>IF(PLANEL_Pot_Trim!CX4&lt;&gt;0,CX4/PLANEL_Pot_Trim!CX4,0)</f>
        <v>0.45246012496019339</v>
      </c>
      <c r="CY29" s="77">
        <f>IF(PLANEL_Pot_Trim!CY4&lt;&gt;0,CY4/PLANEL_Pot_Trim!CY4,0)</f>
        <v>0.69509361789149704</v>
      </c>
      <c r="CZ29" s="77">
        <f>IF(PLANEL_Pot_Trim!CZ4&lt;&gt;0,CZ4/PLANEL_Pot_Trim!CZ4,0)</f>
        <v>0.60139713717710086</v>
      </c>
      <c r="DA29" s="77">
        <f>IF(PLANEL_Pot_Trim!DA4&lt;&gt;0,DA4/PLANEL_Pot_Trim!DA4,0)</f>
        <v>0.44145773072039934</v>
      </c>
      <c r="DB29" s="77">
        <f>IF(PLANEL_Pot_Trim!DB4&lt;&gt;0,DB4/PLANEL_Pot_Trim!DB4,0)</f>
        <v>0.45246012496019339</v>
      </c>
      <c r="DC29" s="47">
        <f>IF(PLANEL_Pot_Trim!DC4&lt;&gt;0,DC4/PLANEL_Pot_Trim!DC4,0)</f>
        <v>0.69591947721752623</v>
      </c>
      <c r="DD29" s="47">
        <f>IF(PLANEL_Pot_Trim!DD4&lt;&gt;0,DD4/PLANEL_Pot_Trim!DD4,0)</f>
        <v>0.6065749941165014</v>
      </c>
      <c r="DE29" s="47">
        <f>IF(PLANEL_Pot_Trim!DE4&lt;&gt;0,DE4/PLANEL_Pot_Trim!DE4,0)</f>
        <v>0.44145773072039934</v>
      </c>
      <c r="DF29" s="47">
        <f>IF(PLANEL_Pot_Trim!DF4&lt;&gt;0,DF4/PLANEL_Pot_Trim!DF4,0)</f>
        <v>0.45246012496019339</v>
      </c>
      <c r="DG29" s="47">
        <f>IF(PLANEL_Pot_Trim!DG4&lt;&gt;0,DG4/PLANEL_Pot_Trim!DG4,0)</f>
        <v>0.69674130874138884</v>
      </c>
      <c r="DH29" s="47">
        <f>IF(PLANEL_Pot_Trim!DH4&lt;&gt;0,DH4/PLANEL_Pot_Trim!DH4,0)</f>
        <v>0.60713125437809035</v>
      </c>
      <c r="DI29" s="47">
        <f>IF(PLANEL_Pot_Trim!DI4&lt;&gt;0,DI4/PLANEL_Pot_Trim!DI4,0)</f>
        <v>0.44145773072039934</v>
      </c>
      <c r="DJ29" s="47">
        <f>IF(PLANEL_Pot_Trim!DJ4&lt;&gt;0,DJ4/PLANEL_Pot_Trim!DJ4,0)</f>
        <v>0.45246012496019339</v>
      </c>
      <c r="DK29" s="47">
        <f>IF(PLANEL_Pot_Trim!DK4&lt;&gt;0,DK4/PLANEL_Pot_Trim!DK4,0)</f>
        <v>0.69691515235543311</v>
      </c>
      <c r="DL29" s="47">
        <f>IF(PLANEL_Pot_Trim!DL4&lt;&gt;0,DL4/PLANEL_Pot_Trim!DL4,0)</f>
        <v>0.6074266205819201</v>
      </c>
      <c r="DM29" s="47">
        <f>IF(PLANEL_Pot_Trim!DM4&lt;&gt;0,DM4/PLANEL_Pot_Trim!DM4,0)</f>
        <v>0.44145773072039934</v>
      </c>
      <c r="DN29" s="47">
        <f>IF(PLANEL_Pot_Trim!DN4&lt;&gt;0,DN4/PLANEL_Pot_Trim!DN4,0)</f>
        <v>0.45246012496019339</v>
      </c>
      <c r="DO29" s="47">
        <f>IF(PLANEL_Pot_Trim!DO4&lt;&gt;0,DO4/PLANEL_Pot_Trim!DO4,0)</f>
        <v>0.69695904132652353</v>
      </c>
      <c r="DP29" s="47">
        <f>IF(PLANEL_Pot_Trim!DP4&lt;&gt;0,DP4/PLANEL_Pot_Trim!DP4,0)</f>
        <v>0.61686731456771904</v>
      </c>
      <c r="DQ29" s="47">
        <f>IF(PLANEL_Pot_Trim!DQ4&lt;&gt;0,DQ4/PLANEL_Pot_Trim!DQ4,0)</f>
        <v>0.44142554892589031</v>
      </c>
      <c r="DR29" s="47">
        <f>IF(PLANEL_Pot_Trim!DR4&lt;&gt;0,DR4/PLANEL_Pot_Trim!DR4,0)</f>
        <v>0.45243779734513778</v>
      </c>
      <c r="DS29" s="47">
        <f>IF(PLANEL_Pot_Trim!DS4&lt;&gt;0,DS4/PLANEL_Pot_Trim!DS4,0)</f>
        <v>0.69700189410781577</v>
      </c>
      <c r="DT29" s="47">
        <f>IF(PLANEL_Pot_Trim!DT4&lt;&gt;0,DT4/PLANEL_Pot_Trim!DT4,0)</f>
        <v>0.62280561314164595</v>
      </c>
      <c r="DU29" s="47">
        <f>IF(PLANEL_Pot_Trim!DU4&lt;&gt;0,DU4/PLANEL_Pot_Trim!DU4,0)</f>
        <v>0.44139412677897277</v>
      </c>
      <c r="DV29" s="47">
        <f>IF(PLANEL_Pot_Trim!DV4&lt;&gt;0,DV4/PLANEL_Pot_Trim!DV4,0)</f>
        <v>0.45241599672983135</v>
      </c>
      <c r="DW29" s="47">
        <f>IF(PLANEL_Pot_Trim!DW4&lt;&gt;0,DW4/PLANEL_Pot_Trim!DW4,0)</f>
        <v>0.69966086856101728</v>
      </c>
      <c r="DX29" s="47">
        <f>IF(PLANEL_Pot_Trim!DX4&lt;&gt;0,DX4/PLANEL_Pot_Trim!DX4,0)</f>
        <v>0.62573521115994557</v>
      </c>
      <c r="DY29" s="47">
        <f>IF(PLANEL_Pot_Trim!DY4&lt;&gt;0,DY4/PLANEL_Pot_Trim!DY4,0)</f>
        <v>0.43944441494542591</v>
      </c>
      <c r="DZ29" s="47">
        <f>IF(PLANEL_Pot_Trim!DZ4&lt;&gt;0,DZ4/PLANEL_Pot_Trim!DZ4,0)</f>
        <v>0.45106329288778291</v>
      </c>
      <c r="EA29" s="47">
        <f>IF(PLANEL_Pot_Trim!EA4&lt;&gt;0,EA4/PLANEL_Pot_Trim!EA4,0)</f>
        <v>0.70511517857651085</v>
      </c>
      <c r="EB29" s="47">
        <f>IF(PLANEL_Pot_Trim!EB4&lt;&gt;0,EB4/PLANEL_Pot_Trim!EB4,0)</f>
        <v>0.63174464660870011</v>
      </c>
      <c r="EC29" s="47">
        <f>IF(PLANEL_Pot_Trim!EC4&lt;&gt;0,EC4/PLANEL_Pot_Trim!EC4,0)</f>
        <v>0.4354450046071367</v>
      </c>
      <c r="ED29" s="47">
        <f>IF(PLANEL_Pot_Trim!ED4&lt;&gt;0,ED4/PLANEL_Pot_Trim!ED4,0)</f>
        <v>0.44828851487385601</v>
      </c>
      <c r="EE29" s="47">
        <f>IF(PLANEL_Pot_Trim!EE4&lt;&gt;0,EE4/PLANEL_Pot_Trim!EE4,0)</f>
        <v>0.70482122490800503</v>
      </c>
      <c r="EF29" s="47">
        <f>IF(PLANEL_Pot_Trim!EF4&lt;&gt;0,EF4/PLANEL_Pot_Trim!EF4,0)</f>
        <v>0.63557788454344821</v>
      </c>
      <c r="EG29" s="47">
        <f>IF(PLANEL_Pot_Trim!EG4&lt;&gt;0,EG4/PLANEL_Pot_Trim!EG4,0)</f>
        <v>0.42729223563598845</v>
      </c>
      <c r="EH29" s="47">
        <f>IF(PLANEL_Pot_Trim!EH4&lt;&gt;0,EH4/PLANEL_Pot_Trim!EH4,0)</f>
        <v>0.44651856682039326</v>
      </c>
      <c r="EI29" s="47">
        <f>IF(PLANEL_Pot_Trim!EI4&lt;&gt;0,EI4/PLANEL_Pot_Trim!EI4,0)</f>
        <v>0.704961096620489</v>
      </c>
      <c r="EJ29" s="47">
        <f>IF(PLANEL_Pot_Trim!EJ4&lt;&gt;0,EJ4/PLANEL_Pot_Trim!EJ4,0)</f>
        <v>0.63557788454344821</v>
      </c>
      <c r="EK29" s="47">
        <f>IF(PLANEL_Pot_Trim!EK4&lt;&gt;0,EK4/PLANEL_Pot_Trim!EK4,0)</f>
        <v>0.43148743277950707</v>
      </c>
      <c r="EL29" s="47">
        <f>IF(PLANEL_Pot_Trim!EL4&lt;&gt;0,EL4/PLANEL_Pot_Trim!EL4,0)</f>
        <v>0.44651856682039326</v>
      </c>
      <c r="EM29" s="47">
        <f>IF(PLANEL_Pot_Trim!EM4&lt;&gt;0,EM4/PLANEL_Pot_Trim!EM4,0)</f>
        <v>0.70509544819881831</v>
      </c>
      <c r="EN29" s="47">
        <f>IF(PLANEL_Pot_Trim!EN4&lt;&gt;0,EN4/PLANEL_Pot_Trim!EN4,0)</f>
        <v>0.63557788454344821</v>
      </c>
      <c r="EO29" s="47">
        <f>IF(PLANEL_Pot_Trim!EO4&lt;&gt;0,EO4/PLANEL_Pot_Trim!EO4,0)</f>
        <v>0.43289390040370718</v>
      </c>
      <c r="EP29" s="47">
        <f>IF(PLANEL_Pot_Trim!EP4&lt;&gt;0,EP4/PLANEL_Pot_Trim!EP4,0)</f>
        <v>0.44651856682039326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0.43451418447840068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0.51007751444921134</v>
      </c>
      <c r="I30" s="47">
        <f>IF(PLANEL_Pot_Trim!I5&lt;&gt;0,I5/PLANEL_Pot_Trim!I5,0)</f>
        <v>0.3985972158327532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0.51216313772560007</v>
      </c>
      <c r="M30" s="47">
        <f>IF(PLANEL_Pot_Trim!M5&lt;&gt;0,M5/PLANEL_Pot_Trim!M5,0)</f>
        <v>0.43327052414448092</v>
      </c>
      <c r="N30" s="47">
        <f>IF(PLANEL_Pot_Trim!N5&lt;&gt;0,N5/PLANEL_Pot_Trim!N5,0)</f>
        <v>0.50039314154512593</v>
      </c>
      <c r="O30" s="47">
        <f>IF(PLANEL_Pot_Trim!O5&lt;&gt;0,O5/PLANEL_Pot_Trim!O5,0)</f>
        <v>0.56422960145877832</v>
      </c>
      <c r="P30" s="47">
        <f>IF(PLANEL_Pot_Trim!P5&lt;&gt;0,P5/PLANEL_Pot_Trim!P5,0)</f>
        <v>0.49677282023100527</v>
      </c>
      <c r="Q30" s="47">
        <f>IF(PLANEL_Pot_Trim!Q5&lt;&gt;0,Q5/PLANEL_Pot_Trim!Q5,0)</f>
        <v>0.43403383512462163</v>
      </c>
      <c r="R30" s="47">
        <f>IF(PLANEL_Pot_Trim!R5&lt;&gt;0,R5/PLANEL_Pot_Trim!R5,0)</f>
        <v>0.50009323537691031</v>
      </c>
      <c r="S30" s="47">
        <f>IF(PLANEL_Pot_Trim!S5&lt;&gt;0,S5/PLANEL_Pot_Trim!S5,0)</f>
        <v>0.56171238595511597</v>
      </c>
      <c r="T30" s="47">
        <f>IF(PLANEL_Pot_Trim!T5&lt;&gt;0,T5/PLANEL_Pot_Trim!T5,0)</f>
        <v>0.51315711727069246</v>
      </c>
      <c r="U30" s="47">
        <f>IF(PLANEL_Pot_Trim!U5&lt;&gt;0,U5/PLANEL_Pot_Trim!U5,0)</f>
        <v>0.42507016474973169</v>
      </c>
      <c r="V30" s="47">
        <f>IF(PLANEL_Pot_Trim!V5&lt;&gt;0,V5/PLANEL_Pot_Trim!V5,0)</f>
        <v>0.5000554910348497</v>
      </c>
      <c r="W30" s="47">
        <f>IF(PLANEL_Pot_Trim!W5&lt;&gt;0,W5/PLANEL_Pot_Trim!W5,0)</f>
        <v>0.57698633508552766</v>
      </c>
      <c r="X30" s="47">
        <f>IF(PLANEL_Pot_Trim!X5&lt;&gt;0,X5/PLANEL_Pot_Trim!X5,0)</f>
        <v>0.50077574008424164</v>
      </c>
      <c r="Y30" s="47">
        <f>IF(PLANEL_Pot_Trim!Y5&lt;&gt;0,Y5/PLANEL_Pot_Trim!Y5,0)</f>
        <v>0.42622157538883126</v>
      </c>
      <c r="Z30" s="47">
        <f>IF(PLANEL_Pot_Trim!Z5&lt;&gt;0,Z5/PLANEL_Pot_Trim!Z5,0)</f>
        <v>0.49964685821699528</v>
      </c>
      <c r="AA30" s="47">
        <f>IF(PLANEL_Pot_Trim!AA5&lt;&gt;0,AA5/PLANEL_Pot_Trim!AA5,0)</f>
        <v>0.54679335070445945</v>
      </c>
      <c r="AB30" s="47">
        <f>IF(PLANEL_Pot_Trim!AB5&lt;&gt;0,AB5/PLANEL_Pot_Trim!AB5,0)</f>
        <v>0.34850912301896009</v>
      </c>
      <c r="AC30" s="47">
        <f>IF(PLANEL_Pot_Trim!AC5&lt;&gt;0,AC5/PLANEL_Pot_Trim!AC5,0)</f>
        <v>0.42895550445626673</v>
      </c>
      <c r="AD30" s="47">
        <f>IF(PLANEL_Pot_Trim!AD5&lt;&gt;0,AD5/PLANEL_Pot_Trim!AD5,0)</f>
        <v>0.48529791623546648</v>
      </c>
      <c r="AE30" s="47">
        <f>IF(PLANEL_Pot_Trim!AE5&lt;&gt;0,AE5/PLANEL_Pot_Trim!AE5,0)</f>
        <v>0.34223585957591096</v>
      </c>
      <c r="AF30" s="47">
        <f>IF(PLANEL_Pot_Trim!AF5&lt;&gt;0,AF5/PLANEL_Pot_Trim!AF5,0)</f>
        <v>0.53290446184674922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0.57592241276205858</v>
      </c>
      <c r="AJ30" s="47">
        <f>IF(PLANEL_Pot_Trim!AJ5&lt;&gt;0,AJ5/PLANEL_Pot_Trim!AJ5,0)</f>
        <v>0.32317724491693989</v>
      </c>
      <c r="AK30" s="47">
        <f>IF(PLANEL_Pot_Trim!AK5&lt;&gt;0,AK5/PLANEL_Pot_Trim!AK5,0)</f>
        <v>0.42124284626690722</v>
      </c>
      <c r="AL30" s="47">
        <f>IF(PLANEL_Pot_Trim!AL5&lt;&gt;0,AL5/PLANEL_Pot_Trim!AL5,0)</f>
        <v>0.47994973321317047</v>
      </c>
      <c r="AM30" s="47">
        <f>IF(PLANEL_Pot_Trim!AM5&lt;&gt;0,AM5/PLANEL_Pot_Trim!AM5,0)</f>
        <v>0.44532406888037701</v>
      </c>
      <c r="AN30" s="47">
        <f>IF(PLANEL_Pot_Trim!AN5&lt;&gt;0,AN5/PLANEL_Pot_Trim!AN5,0)</f>
        <v>0.4427130733701472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0.56408175075316247</v>
      </c>
      <c r="AR30" s="47">
        <f>IF(PLANEL_Pot_Trim!AR5&lt;&gt;0,AR5/PLANEL_Pot_Trim!AR5,0)</f>
        <v>0.51589153409790978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0.56408175075316247</v>
      </c>
      <c r="AV30" s="47">
        <f>IF(PLANEL_Pot_Trim!AV5&lt;&gt;0,AV5/PLANEL_Pot_Trim!AV5,0)</f>
        <v>0.45320992848456726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0.56335219493519129</v>
      </c>
      <c r="AZ30" s="47">
        <f>IF(PLANEL_Pot_Trim!AZ5&lt;&gt;0,AZ5/PLANEL_Pot_Trim!AZ5,0)</f>
        <v>0.36148784385912042</v>
      </c>
      <c r="BA30" s="47">
        <f>IF(PLANEL_Pot_Trim!BA5&lt;&gt;0,BA5/PLANEL_Pot_Trim!BA5,0)</f>
        <v>0.4566993425326305</v>
      </c>
      <c r="BB30" s="47">
        <f>IF(PLANEL_Pot_Trim!BB5&lt;&gt;0,BB5/PLANEL_Pot_Trim!BB5,0)</f>
        <v>0.49720122630457675</v>
      </c>
      <c r="BC30" s="47">
        <f>IF(PLANEL_Pot_Trim!BC5&lt;&gt;0,BC5/PLANEL_Pot_Trim!BC5,0)</f>
        <v>0.56335219493519129</v>
      </c>
      <c r="BD30" s="47">
        <f>IF(PLANEL_Pot_Trim!BD5&lt;&gt;0,BD5/PLANEL_Pot_Trim!BD5,0)</f>
        <v>0.4912702354944582</v>
      </c>
      <c r="BE30" s="47">
        <f>IF(PLANEL_Pot_Trim!BE5&lt;&gt;0,BE5/PLANEL_Pot_Trim!BE5,0)</f>
        <v>0.4566993425326305</v>
      </c>
      <c r="BF30" s="47">
        <f>IF(PLANEL_Pot_Trim!BF5&lt;&gt;0,BF5/PLANEL_Pot_Trim!BF5,0)</f>
        <v>0.49720122630457675</v>
      </c>
      <c r="BG30" s="47">
        <f>IF(PLANEL_Pot_Trim!BG5&lt;&gt;0,BG5/PLANEL_Pot_Trim!BG5,0)</f>
        <v>0.55300609910450016</v>
      </c>
      <c r="BH30" s="47">
        <f>IF(PLANEL_Pot_Trim!BH5&lt;&gt;0,BH5/PLANEL_Pot_Trim!BH5,0)</f>
        <v>0.44051992813872115</v>
      </c>
      <c r="BI30" s="47">
        <f>IF(PLANEL_Pot_Trim!BI5&lt;&gt;0,BI5/PLANEL_Pot_Trim!BI5,0)</f>
        <v>0.46759676616508028</v>
      </c>
      <c r="BJ30" s="47">
        <f>IF(PLANEL_Pot_Trim!BJ5&lt;&gt;0,BJ5/PLANEL_Pot_Trim!BJ5,0)</f>
        <v>0.50250340911010571</v>
      </c>
      <c r="BK30" s="47">
        <f>IF(PLANEL_Pot_Trim!BK5&lt;&gt;0,BK5/PLANEL_Pot_Trim!BK5,0)</f>
        <v>0.55937632460624009</v>
      </c>
      <c r="BL30" s="47">
        <f>IF(PLANEL_Pot_Trim!BL5&lt;&gt;0,BL5/PLANEL_Pot_Trim!BL5,0)</f>
        <v>0.36700872384783195</v>
      </c>
      <c r="BM30" s="47">
        <f>IF(PLANEL_Pot_Trim!BM5&lt;&gt;0,BM5/PLANEL_Pot_Trim!BM5,0)</f>
        <v>0.46759676616508028</v>
      </c>
      <c r="BN30" s="47">
        <f>IF(PLANEL_Pot_Trim!BN5&lt;&gt;0,BN5/PLANEL_Pot_Trim!BN5,0)</f>
        <v>0.50250340911010571</v>
      </c>
      <c r="BO30" s="47">
        <f>IF(PLANEL_Pot_Trim!BO5&lt;&gt;0,BO5/PLANEL_Pot_Trim!BO5,0)</f>
        <v>0.55937632460624009</v>
      </c>
      <c r="BP30" s="47">
        <f>IF(PLANEL_Pot_Trim!BP5&lt;&gt;0,BP5/PLANEL_Pot_Trim!BP5,0)</f>
        <v>0.48826188694466799</v>
      </c>
      <c r="BQ30" s="47">
        <f>IF(PLANEL_Pot_Trim!BQ5&lt;&gt;0,BQ5/PLANEL_Pot_Trim!BQ5,0)</f>
        <v>0.46759676616508028</v>
      </c>
      <c r="BR30" s="47">
        <f>IF(PLANEL_Pot_Trim!BR5&lt;&gt;0,BR5/PLANEL_Pot_Trim!BR5,0)</f>
        <v>0.50250340911010571</v>
      </c>
      <c r="BS30" s="47">
        <f>IF(PLANEL_Pot_Trim!BS5&lt;&gt;0,BS5/PLANEL_Pot_Trim!BS5,0)</f>
        <v>0.55937632460624009</v>
      </c>
      <c r="BT30" s="47">
        <f>IF(PLANEL_Pot_Trim!BT5&lt;&gt;0,BT5/PLANEL_Pot_Trim!BT5,0)</f>
        <v>0.53275646620620398</v>
      </c>
      <c r="BU30" s="47">
        <f>IF(PLANEL_Pot_Trim!BU5&lt;&gt;0,BU5/PLANEL_Pot_Trim!BU5,0)</f>
        <v>0.46759676616508028</v>
      </c>
      <c r="BV30" s="47">
        <f>IF(PLANEL_Pot_Trim!BV5&lt;&gt;0,BV5/PLANEL_Pot_Trim!BV5,0)</f>
        <v>0.50250340911010571</v>
      </c>
      <c r="BW30" s="47">
        <f>IF(PLANEL_Pot_Trim!BW5&lt;&gt;0,BW5/PLANEL_Pot_Trim!BW5,0)</f>
        <v>0.55937632460624009</v>
      </c>
      <c r="BX30" s="47">
        <f>IF(PLANEL_Pot_Trim!BX5&lt;&gt;0,BX5/PLANEL_Pot_Trim!BX5,0)</f>
        <v>0.52643611792027589</v>
      </c>
      <c r="BY30" s="47">
        <f>IF(PLANEL_Pot_Trim!BY5&lt;&gt;0,BY5/PLANEL_Pot_Trim!BY5,0)</f>
        <v>0.46759676616508028</v>
      </c>
      <c r="BZ30" s="47">
        <f>IF(PLANEL_Pot_Trim!BZ5&lt;&gt;0,BZ5/PLANEL_Pot_Trim!BZ5,0)</f>
        <v>0.50250340911010571</v>
      </c>
      <c r="CA30" s="47">
        <f>IF(PLANEL_Pot_Trim!CA5&lt;&gt;0,CA5/PLANEL_Pot_Trim!CA5,0)</f>
        <v>0.55937632460624009</v>
      </c>
      <c r="CB30" s="47">
        <f>IF(PLANEL_Pot_Trim!CB5&lt;&gt;0,CB5/PLANEL_Pot_Trim!CB5,0)</f>
        <v>0.53299986698325896</v>
      </c>
      <c r="CC30" s="47">
        <f>IF(PLANEL_Pot_Trim!CC5&lt;&gt;0,CC5/PLANEL_Pot_Trim!CC5,0)</f>
        <v>0.46759676616508028</v>
      </c>
      <c r="CD30" s="47">
        <f>IF(PLANEL_Pot_Trim!CD5&lt;&gt;0,CD5/PLANEL_Pot_Trim!CD5,0)</f>
        <v>0.50250340911010571</v>
      </c>
      <c r="CE30" s="47">
        <f>IF(PLANEL_Pot_Trim!CE5&lt;&gt;0,CE5/PLANEL_Pot_Trim!CE5,0)</f>
        <v>0.55937632460624009</v>
      </c>
      <c r="CF30" s="47">
        <f>IF(PLANEL_Pot_Trim!CF5&lt;&gt;0,CF5/PLANEL_Pot_Trim!CF5,0)</f>
        <v>0.53299986698325896</v>
      </c>
      <c r="CG30" s="47">
        <f>IF(PLANEL_Pot_Trim!CG5&lt;&gt;0,CG5/PLANEL_Pot_Trim!CG5,0)</f>
        <v>0.46759676616508028</v>
      </c>
      <c r="CH30" s="47">
        <f>IF(PLANEL_Pot_Trim!CH5&lt;&gt;0,CH5/PLANEL_Pot_Trim!CH5,0)</f>
        <v>0.50250340911010571</v>
      </c>
      <c r="CI30" s="47">
        <f>IF(PLANEL_Pot_Trim!CI5&lt;&gt;0,CI5/PLANEL_Pot_Trim!CI5,0)</f>
        <v>0.55937632460624009</v>
      </c>
      <c r="CJ30" s="47">
        <f>IF(PLANEL_Pot_Trim!CJ5&lt;&gt;0,CJ5/PLANEL_Pot_Trim!CJ5,0)</f>
        <v>0.53299986698325896</v>
      </c>
      <c r="CK30" s="47">
        <f>IF(PLANEL_Pot_Trim!CK5&lt;&gt;0,CK5/PLANEL_Pot_Trim!CK5,0)</f>
        <v>0.46759676616508028</v>
      </c>
      <c r="CL30" s="47">
        <f>IF(PLANEL_Pot_Trim!CL5&lt;&gt;0,CL5/PLANEL_Pot_Trim!CL5,0)</f>
        <v>0.50250340911010571</v>
      </c>
      <c r="CM30" s="47">
        <f>IF(PLANEL_Pot_Trim!CM5&lt;&gt;0,CM5/PLANEL_Pot_Trim!CM5,0)</f>
        <v>0.55937632460624009</v>
      </c>
      <c r="CN30" s="47">
        <f>IF(PLANEL_Pot_Trim!CN5&lt;&gt;0,CN5/PLANEL_Pot_Trim!CN5,0)</f>
        <v>0.53299986698325896</v>
      </c>
      <c r="CO30" s="47">
        <f>IF(PLANEL_Pot_Trim!CO5&lt;&gt;0,CO5/PLANEL_Pot_Trim!CO5,0)</f>
        <v>0.46759676616508028</v>
      </c>
      <c r="CP30" s="47">
        <f>IF(PLANEL_Pot_Trim!CP5&lt;&gt;0,CP5/PLANEL_Pot_Trim!CP5,0)</f>
        <v>0.50250340911010571</v>
      </c>
      <c r="CQ30" s="47">
        <f>IF(PLANEL_Pot_Trim!CQ5&lt;&gt;0,CQ5/PLANEL_Pot_Trim!CQ5,0)</f>
        <v>0.55937632460624009</v>
      </c>
      <c r="CR30" s="47">
        <f>IF(PLANEL_Pot_Trim!CR5&lt;&gt;0,CR5/PLANEL_Pot_Trim!CR5,0)</f>
        <v>0.53299986698325896</v>
      </c>
      <c r="CS30" s="47">
        <f>IF(PLANEL_Pot_Trim!CS5&lt;&gt;0,CS5/PLANEL_Pot_Trim!CS5,0)</f>
        <v>0.46759676616508028</v>
      </c>
      <c r="CT30" s="47">
        <f>IF(PLANEL_Pot_Trim!CT5&lt;&gt;0,CT5/PLANEL_Pot_Trim!CT5,0)</f>
        <v>0.50250340911010571</v>
      </c>
      <c r="CU30" s="47">
        <f>IF(PLANEL_Pot_Trim!CU5&lt;&gt;0,CU5/PLANEL_Pot_Trim!CU5,0)</f>
        <v>0.55937632460624009</v>
      </c>
      <c r="CV30" s="47">
        <f>IF(PLANEL_Pot_Trim!CV5&lt;&gt;0,CV5/PLANEL_Pot_Trim!CV5,0)</f>
        <v>0.53287276913258519</v>
      </c>
      <c r="CW30" s="47">
        <f>IF(PLANEL_Pot_Trim!CW5&lt;&gt;0,CW5/PLANEL_Pot_Trim!CW5,0)</f>
        <v>0.46759676616508028</v>
      </c>
      <c r="CX30" s="47">
        <f>IF(PLANEL_Pot_Trim!CX5&lt;&gt;0,CX5/PLANEL_Pot_Trim!CX5,0)</f>
        <v>0.50250340911010571</v>
      </c>
      <c r="CY30" s="77">
        <f>IF(PLANEL_Pot_Trim!CY5&lt;&gt;0,CY5/PLANEL_Pot_Trim!CY5,0)</f>
        <v>0.55937632460624009</v>
      </c>
      <c r="CZ30" s="77">
        <f>IF(PLANEL_Pot_Trim!CZ5&lt;&gt;0,CZ5/PLANEL_Pot_Trim!CZ5,0)</f>
        <v>0.53288356405687776</v>
      </c>
      <c r="DA30" s="77">
        <f>IF(PLANEL_Pot_Trim!DA5&lt;&gt;0,DA5/PLANEL_Pot_Trim!DA5,0)</f>
        <v>0.46759676616508028</v>
      </c>
      <c r="DB30" s="77">
        <f>IF(PLANEL_Pot_Trim!DB5&lt;&gt;0,DB5/PLANEL_Pot_Trim!DB5,0)</f>
        <v>0.50250340911010571</v>
      </c>
      <c r="DC30" s="47">
        <f>IF(PLANEL_Pot_Trim!DC5&lt;&gt;0,DC5/PLANEL_Pot_Trim!DC5,0)</f>
        <v>0.55937632460624009</v>
      </c>
      <c r="DD30" s="47">
        <f>IF(PLANEL_Pot_Trim!DD5&lt;&gt;0,DD5/PLANEL_Pot_Trim!DD5,0)</f>
        <v>0.53299986698325896</v>
      </c>
      <c r="DE30" s="47">
        <f>IF(PLANEL_Pot_Trim!DE5&lt;&gt;0,DE5/PLANEL_Pot_Trim!DE5,0)</f>
        <v>0.46759676616508028</v>
      </c>
      <c r="DF30" s="47">
        <f>IF(PLANEL_Pot_Trim!DF5&lt;&gt;0,DF5/PLANEL_Pot_Trim!DF5,0)</f>
        <v>0.50250340911010571</v>
      </c>
      <c r="DG30" s="47">
        <f>IF(PLANEL_Pot_Trim!DG5&lt;&gt;0,DG5/PLANEL_Pot_Trim!DG5,0)</f>
        <v>0.55937632460624009</v>
      </c>
      <c r="DH30" s="47">
        <f>IF(PLANEL_Pot_Trim!DH5&lt;&gt;0,DH5/PLANEL_Pot_Trim!DH5,0)</f>
        <v>0.53299986698325896</v>
      </c>
      <c r="DI30" s="47">
        <f>IF(PLANEL_Pot_Trim!DI5&lt;&gt;0,DI5/PLANEL_Pot_Trim!DI5,0)</f>
        <v>0.46759676616508028</v>
      </c>
      <c r="DJ30" s="47">
        <f>IF(PLANEL_Pot_Trim!DJ5&lt;&gt;0,DJ5/PLANEL_Pot_Trim!DJ5,0)</f>
        <v>0.50250340911010571</v>
      </c>
      <c r="DK30" s="47">
        <f>IF(PLANEL_Pot_Trim!DK5&lt;&gt;0,DK5/PLANEL_Pot_Trim!DK5,0)</f>
        <v>0.55937632460624009</v>
      </c>
      <c r="DL30" s="47">
        <f>IF(PLANEL_Pot_Trim!DL5&lt;&gt;0,DL5/PLANEL_Pot_Trim!DL5,0)</f>
        <v>0.53299986698325896</v>
      </c>
      <c r="DM30" s="47">
        <f>IF(PLANEL_Pot_Trim!DM5&lt;&gt;0,DM5/PLANEL_Pot_Trim!DM5,0)</f>
        <v>0.46759676616508028</v>
      </c>
      <c r="DN30" s="47">
        <f>IF(PLANEL_Pot_Trim!DN5&lt;&gt;0,DN5/PLANEL_Pot_Trim!DN5,0)</f>
        <v>0.50250340911010571</v>
      </c>
      <c r="DO30" s="47">
        <f>IF(PLANEL_Pot_Trim!DO5&lt;&gt;0,DO5/PLANEL_Pot_Trim!DO5,0)</f>
        <v>0.55937632460624009</v>
      </c>
      <c r="DP30" s="47">
        <f>IF(PLANEL_Pot_Trim!DP5&lt;&gt;0,DP5/PLANEL_Pot_Trim!DP5,0)</f>
        <v>0.53299986698325896</v>
      </c>
      <c r="DQ30" s="47">
        <f>IF(PLANEL_Pot_Trim!DQ5&lt;&gt;0,DQ5/PLANEL_Pot_Trim!DQ5,0)</f>
        <v>0.46759676616508028</v>
      </c>
      <c r="DR30" s="47">
        <f>IF(PLANEL_Pot_Trim!DR5&lt;&gt;0,DR5/PLANEL_Pot_Trim!DR5,0)</f>
        <v>0.50250340911010571</v>
      </c>
      <c r="DS30" s="47">
        <f>IF(PLANEL_Pot_Trim!DS5&lt;&gt;0,DS5/PLANEL_Pot_Trim!DS5,0)</f>
        <v>0.55937632460624009</v>
      </c>
      <c r="DT30" s="47">
        <f>IF(PLANEL_Pot_Trim!DT5&lt;&gt;0,DT5/PLANEL_Pot_Trim!DT5,0)</f>
        <v>0.53299986698325896</v>
      </c>
      <c r="DU30" s="47">
        <f>IF(PLANEL_Pot_Trim!DU5&lt;&gt;0,DU5/PLANEL_Pot_Trim!DU5,0)</f>
        <v>0.46759676616508028</v>
      </c>
      <c r="DV30" s="47">
        <f>IF(PLANEL_Pot_Trim!DV5&lt;&gt;0,DV5/PLANEL_Pot_Trim!DV5,0)</f>
        <v>0.50250340911010571</v>
      </c>
      <c r="DW30" s="47">
        <f>IF(PLANEL_Pot_Trim!DW5&lt;&gt;0,DW5/PLANEL_Pot_Trim!DW5,0)</f>
        <v>0.55937632460624009</v>
      </c>
      <c r="DX30" s="47">
        <f>IF(PLANEL_Pot_Trim!DX5&lt;&gt;0,DX5/PLANEL_Pot_Trim!DX5,0)</f>
        <v>0.53299986698325896</v>
      </c>
      <c r="DY30" s="47">
        <f>IF(PLANEL_Pot_Trim!DY5&lt;&gt;0,DY5/PLANEL_Pot_Trim!DY5,0)</f>
        <v>0.46759676616508028</v>
      </c>
      <c r="DZ30" s="47">
        <f>IF(PLANEL_Pot_Trim!DZ5&lt;&gt;0,DZ5/PLANEL_Pot_Trim!DZ5,0)</f>
        <v>0.50250340911010571</v>
      </c>
      <c r="EA30" s="47">
        <f>IF(PLANEL_Pot_Trim!EA5&lt;&gt;0,EA5/PLANEL_Pot_Trim!EA5,0)</f>
        <v>0.55937632460624009</v>
      </c>
      <c r="EB30" s="47">
        <f>IF(PLANEL_Pot_Trim!EB5&lt;&gt;0,EB5/PLANEL_Pot_Trim!EB5,0)</f>
        <v>0.53299986698325896</v>
      </c>
      <c r="EC30" s="47">
        <f>IF(PLANEL_Pot_Trim!EC5&lt;&gt;0,EC5/PLANEL_Pot_Trim!EC5,0)</f>
        <v>0.46759676616508028</v>
      </c>
      <c r="ED30" s="47">
        <f>IF(PLANEL_Pot_Trim!ED5&lt;&gt;0,ED5/PLANEL_Pot_Trim!ED5,0)</f>
        <v>0.50250340911010571</v>
      </c>
      <c r="EE30" s="47">
        <f>IF(PLANEL_Pot_Trim!EE5&lt;&gt;0,EE5/PLANEL_Pot_Trim!EE5,0)</f>
        <v>0.55937632460624009</v>
      </c>
      <c r="EF30" s="47">
        <f>IF(PLANEL_Pot_Trim!EF5&lt;&gt;0,EF5/PLANEL_Pot_Trim!EF5,0)</f>
        <v>0.53299986698325896</v>
      </c>
      <c r="EG30" s="47">
        <f>IF(PLANEL_Pot_Trim!EG5&lt;&gt;0,EG5/PLANEL_Pot_Trim!EG5,0)</f>
        <v>0.46399939404201063</v>
      </c>
      <c r="EH30" s="47">
        <f>IF(PLANEL_Pot_Trim!EH5&lt;&gt;0,EH5/PLANEL_Pot_Trim!EH5,0)</f>
        <v>0.50250340911010571</v>
      </c>
      <c r="EI30" s="47">
        <f>IF(PLANEL_Pot_Trim!EI5&lt;&gt;0,EI5/PLANEL_Pot_Trim!EI5,0)</f>
        <v>0.55937632460624009</v>
      </c>
      <c r="EJ30" s="47">
        <f>IF(PLANEL_Pot_Trim!EJ5&lt;&gt;0,EJ5/PLANEL_Pot_Trim!EJ5,0)</f>
        <v>0.53299986698325896</v>
      </c>
      <c r="EK30" s="47">
        <f>IF(PLANEL_Pot_Trim!EK5&lt;&gt;0,EK5/PLANEL_Pot_Trim!EK5,0)</f>
        <v>0.46759676616508028</v>
      </c>
      <c r="EL30" s="47">
        <f>IF(PLANEL_Pot_Trim!EL5&lt;&gt;0,EL5/PLANEL_Pot_Trim!EL5,0)</f>
        <v>0.50250340911010571</v>
      </c>
      <c r="EM30" s="47">
        <f>IF(PLANEL_Pot_Trim!EM5&lt;&gt;0,EM5/PLANEL_Pot_Trim!EM5,0)</f>
        <v>0.55937632460624009</v>
      </c>
      <c r="EN30" s="47">
        <f>IF(PLANEL_Pot_Trim!EN5&lt;&gt;0,EN5/PLANEL_Pot_Trim!EN5,0)</f>
        <v>0.53299986698325896</v>
      </c>
      <c r="EO30" s="47">
        <f>IF(PLANEL_Pot_Trim!EO5&lt;&gt;0,EO5/PLANEL_Pot_Trim!EO5,0)</f>
        <v>0.46759676616508028</v>
      </c>
      <c r="EP30" s="47">
        <f>IF(PLANEL_Pot_Trim!EP5&lt;&gt;0,EP5/PLANEL_Pot_Trim!EP5,0)</f>
        <v>0.50250340911010571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0.48923214531853193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0.31971782145112454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0.33709563188288522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0.63766076485084777</v>
      </c>
      <c r="AE32" s="48">
        <f>IF(PLANEL_Pot_Trim!AE7&lt;&gt;0,AE7/PLANEL_Pot_Trim!AE7,0)</f>
        <v>0.30674591740629031</v>
      </c>
      <c r="AF32" s="48">
        <f>IF(PLANEL_Pot_Trim!AF7&lt;&gt;0,AF7/PLANEL_Pot_Trim!AF7,0)</f>
        <v>0.30674591740629031</v>
      </c>
      <c r="AG32" s="48">
        <f>IF(PLANEL_Pot_Trim!AG7&lt;&gt;0,AG7/PLANEL_Pot_Trim!AG7,0)</f>
        <v>0.35208569516742688</v>
      </c>
      <c r="AH32" s="48">
        <f>IF(PLANEL_Pot_Trim!AH7&lt;&gt;0,AH7/PLANEL_Pot_Trim!AH7,0)</f>
        <v>0.69917189916328426</v>
      </c>
      <c r="AI32" s="48">
        <f>IF(PLANEL_Pot_Trim!AI7&lt;&gt;0,AI7/PLANEL_Pot_Trim!AI7,0)</f>
        <v>0.27150521070386396</v>
      </c>
      <c r="AJ32" s="48">
        <f>IF(PLANEL_Pot_Trim!AJ7&lt;&gt;0,AJ7/PLANEL_Pot_Trim!AJ7,0)</f>
        <v>0.27150521070386396</v>
      </c>
      <c r="AK32" s="48">
        <f>IF(PLANEL_Pot_Trim!AK7&lt;&gt;0,AK7/PLANEL_Pot_Trim!AK7,0)</f>
        <v>0.32845916222683474</v>
      </c>
      <c r="AL32" s="48">
        <f>IF(PLANEL_Pot_Trim!AL7&lt;&gt;0,AL7/PLANEL_Pot_Trim!AL7,0)</f>
        <v>0.72639347871819715</v>
      </c>
      <c r="AM32" s="48">
        <f>IF(PLANEL_Pot_Trim!AM7&lt;&gt;0,AM7/PLANEL_Pot_Trim!AM7,0)</f>
        <v>0.23094732437982649</v>
      </c>
      <c r="AN32" s="48">
        <f>IF(PLANEL_Pot_Trim!AN7&lt;&gt;0,AN7/PLANEL_Pot_Trim!AN7,0)</f>
        <v>0.23094732437982649</v>
      </c>
      <c r="AO32" s="48">
        <f>IF(PLANEL_Pot_Trim!AO7&lt;&gt;0,AO7/PLANEL_Pot_Trim!AO7,0)</f>
        <v>0.32282037575748934</v>
      </c>
      <c r="AP32" s="48">
        <f>IF(PLANEL_Pot_Trim!AP7&lt;&gt;0,AP7/PLANEL_Pot_Trim!AP7,0)</f>
        <v>0.75288921216442184</v>
      </c>
      <c r="AQ32" s="48">
        <f>IF(PLANEL_Pot_Trim!AQ7&lt;&gt;0,AQ7/PLANEL_Pot_Trim!AQ7,0)</f>
        <v>0.16290495943249192</v>
      </c>
      <c r="AR32" s="48">
        <f>IF(PLANEL_Pot_Trim!AR7&lt;&gt;0,AR7/PLANEL_Pot_Trim!AR7,0)</f>
        <v>0.13144426320316999</v>
      </c>
      <c r="AS32" s="48">
        <f>IF(PLANEL_Pot_Trim!AS7&lt;&gt;0,AS7/PLANEL_Pot_Trim!AS7,0)</f>
        <v>0.26330707069704917</v>
      </c>
      <c r="AT32" s="48">
        <f>IF(PLANEL_Pot_Trim!AT7&lt;&gt;0,AT7/PLANEL_Pot_Trim!AT7,0)</f>
        <v>0.7210399724230826</v>
      </c>
      <c r="AU32" s="48">
        <f>IF(PLANEL_Pot_Trim!AU7&lt;&gt;0,AU7/PLANEL_Pot_Trim!AU7,0)</f>
        <v>0.17459146258832542</v>
      </c>
      <c r="AV32" s="48">
        <f>IF(PLANEL_Pot_Trim!AV7&lt;&gt;0,AV7/PLANEL_Pot_Trim!AV7,0)</f>
        <v>0.12564690271884618</v>
      </c>
      <c r="AW32" s="48">
        <f>IF(PLANEL_Pot_Trim!AW7&lt;&gt;0,AW7/PLANEL_Pot_Trim!AW7,0)</f>
        <v>0.23868798998171817</v>
      </c>
      <c r="AX32" s="48">
        <f>IF(PLANEL_Pot_Trim!AX7&lt;&gt;0,AX7/PLANEL_Pot_Trim!AX7,0)</f>
        <v>0.71943692477298837</v>
      </c>
      <c r="AY32" s="48">
        <f>IF(PLANEL_Pot_Trim!AY7&lt;&gt;0,AY7/PLANEL_Pot_Trim!AY7,0)</f>
        <v>0.1794157226947474</v>
      </c>
      <c r="AZ32" s="48">
        <f>IF(PLANEL_Pot_Trim!AZ7&lt;&gt;0,AZ7/PLANEL_Pot_Trim!AZ7,0)</f>
        <v>0.11725436990676943</v>
      </c>
      <c r="BA32" s="48">
        <f>IF(PLANEL_Pot_Trim!BA7&lt;&gt;0,BA7/PLANEL_Pot_Trim!BA7,0)</f>
        <v>0.22274407548723549</v>
      </c>
      <c r="BB32" s="48">
        <f>IF(PLANEL_Pot_Trim!BB7&lt;&gt;0,BB7/PLANEL_Pot_Trim!BB7,0)</f>
        <v>0.69904198108860804</v>
      </c>
      <c r="BC32" s="48">
        <f>IF(PLANEL_Pot_Trim!BC7&lt;&gt;0,BC7/PLANEL_Pot_Trim!BC7,0)</f>
        <v>0.14238271292277491</v>
      </c>
      <c r="BD32" s="48">
        <f>IF(PLANEL_Pot_Trim!BD7&lt;&gt;0,BD7/PLANEL_Pot_Trim!BD7,0)</f>
        <v>0.11151783628718868</v>
      </c>
      <c r="BE32" s="48">
        <f>IF(PLANEL_Pot_Trim!BE7&lt;&gt;0,BE7/PLANEL_Pot_Trim!BE7,0)</f>
        <v>0.24289716632337002</v>
      </c>
      <c r="BF32" s="48">
        <f>IF(PLANEL_Pot_Trim!BF7&lt;&gt;0,BF7/PLANEL_Pot_Trim!BF7,0)</f>
        <v>0.71184306338339154</v>
      </c>
      <c r="BG32" s="48">
        <f>IF(PLANEL_Pot_Trim!BG7&lt;&gt;0,BG7/PLANEL_Pot_Trim!BG7,0)</f>
        <v>0.14238271292277491</v>
      </c>
      <c r="BH32" s="48">
        <f>IF(PLANEL_Pot_Trim!BH7&lt;&gt;0,BH7/PLANEL_Pot_Trim!BH7,0)</f>
        <v>0.11314057588370691</v>
      </c>
      <c r="BI32" s="48">
        <f>IF(PLANEL_Pot_Trim!BI7&lt;&gt;0,BI7/PLANEL_Pot_Trim!BI7,0)</f>
        <v>0.21863133570447821</v>
      </c>
      <c r="BJ32" s="48">
        <f>IF(PLANEL_Pot_Trim!BJ7&lt;&gt;0,BJ7/PLANEL_Pot_Trim!BJ7,0)</f>
        <v>0.6955079017520166</v>
      </c>
      <c r="BK32" s="48">
        <f>IF(PLANEL_Pot_Trim!BK7&lt;&gt;0,BK7/PLANEL_Pot_Trim!BK7,0)</f>
        <v>0.14128484811342099</v>
      </c>
      <c r="BL32" s="48">
        <f>IF(PLANEL_Pot_Trim!BL7&lt;&gt;0,BL7/PLANEL_Pot_Trim!BL7,0)</f>
        <v>0.11226818727540633</v>
      </c>
      <c r="BM32" s="48">
        <f>IF(PLANEL_Pot_Trim!BM7&lt;&gt;0,BM7/PLANEL_Pot_Trim!BM7,0)</f>
        <v>0.18759918803845868</v>
      </c>
      <c r="BN32" s="48">
        <f>IF(PLANEL_Pot_Trim!BN7&lt;&gt;0,BN7/PLANEL_Pot_Trim!BN7,0)</f>
        <v>0.6889101929003949</v>
      </c>
      <c r="BO32" s="48">
        <f>IF(PLANEL_Pot_Trim!BO7&lt;&gt;0,BO7/PLANEL_Pot_Trim!BO7,0)</f>
        <v>0.14075056929204569</v>
      </c>
      <c r="BP32" s="48">
        <f>IF(PLANEL_Pot_Trim!BP7&lt;&gt;0,BP7/PLANEL_Pot_Trim!BP7,0)</f>
        <v>7.5547093639053015E-2</v>
      </c>
      <c r="BQ32" s="48">
        <f>IF(PLANEL_Pot_Trim!BQ7&lt;&gt;0,BQ7/PLANEL_Pot_Trim!BQ7,0)</f>
        <v>0.23756555543192709</v>
      </c>
      <c r="BR32" s="48">
        <f>IF(PLANEL_Pot_Trim!BR7&lt;&gt;0,BR7/PLANEL_Pot_Trim!BR7,0)</f>
        <v>0.7092276217562028</v>
      </c>
      <c r="BS32" s="48">
        <f>IF(PLANEL_Pot_Trim!BS7&lt;&gt;0,BS7/PLANEL_Pot_Trim!BS7,0)</f>
        <v>0.19583839467085415</v>
      </c>
      <c r="BT32" s="48">
        <f>IF(PLANEL_Pot_Trim!BT7&lt;&gt;0,BT7/PLANEL_Pot_Trim!BT7,0)</f>
        <v>7.1132486072143439E-2</v>
      </c>
      <c r="BU32" s="48">
        <f>IF(PLANEL_Pot_Trim!BU7&lt;&gt;0,BU7/PLANEL_Pot_Trim!BU7,0)</f>
        <v>0.25197407904219477</v>
      </c>
      <c r="BV32" s="48">
        <f>IF(PLANEL_Pot_Trim!BV7&lt;&gt;0,BV7/PLANEL_Pot_Trim!BV7,0)</f>
        <v>0.70582741327351883</v>
      </c>
      <c r="BW32" s="48">
        <f>IF(PLANEL_Pot_Trim!BW7&lt;&gt;0,BW7/PLANEL_Pot_Trim!BW7,0)</f>
        <v>0.24728809810597702</v>
      </c>
      <c r="BX32" s="48">
        <f>IF(PLANEL_Pot_Trim!BX7&lt;&gt;0,BX7/PLANEL_Pot_Trim!BX7,0)</f>
        <v>6.7056143315894962E-2</v>
      </c>
      <c r="BY32" s="48">
        <f>IF(PLANEL_Pot_Trim!BY7&lt;&gt;0,BY7/PLANEL_Pot_Trim!BY7,0)</f>
        <v>0.26748878236422918</v>
      </c>
      <c r="BZ32" s="48">
        <f>IF(PLANEL_Pot_Trim!BZ7&lt;&gt;0,BZ7/PLANEL_Pot_Trim!BZ7,0)</f>
        <v>0.70331667250845198</v>
      </c>
      <c r="CA32" s="48">
        <f>IF(PLANEL_Pot_Trim!CA7&lt;&gt;0,CA7/PLANEL_Pot_Trim!CA7,0)</f>
        <v>0.27110636728954829</v>
      </c>
      <c r="CB32" s="48">
        <f>IF(PLANEL_Pot_Trim!CB7&lt;&gt;0,CB7/PLANEL_Pot_Trim!CB7,0)</f>
        <v>4.301169796435373E-2</v>
      </c>
      <c r="CC32" s="48">
        <f>IF(PLANEL_Pot_Trim!CC7&lt;&gt;0,CC7/PLANEL_Pot_Trim!CC7,0)</f>
        <v>0.27409560135934596</v>
      </c>
      <c r="CD32" s="48">
        <f>IF(PLANEL_Pot_Trim!CD7&lt;&gt;0,CD7/PLANEL_Pot_Trim!CD7,0)</f>
        <v>0.67830153284880812</v>
      </c>
      <c r="CE32" s="48">
        <f>IF(PLANEL_Pot_Trim!CE7&lt;&gt;0,CE7/PLANEL_Pot_Trim!CE7,0)</f>
        <v>0.28915444777748023</v>
      </c>
      <c r="CF32" s="48">
        <f>IF(PLANEL_Pot_Trim!CF7&lt;&gt;0,CF7/PLANEL_Pot_Trim!CF7,0)</f>
        <v>4.0939994620493289E-2</v>
      </c>
      <c r="CG32" s="48">
        <f>IF(PLANEL_Pot_Trim!CG7&lt;&gt;0,CG7/PLANEL_Pot_Trim!CG7,0)</f>
        <v>0.25673822301648741</v>
      </c>
      <c r="CH32" s="48">
        <f>IF(PLANEL_Pot_Trim!CH7&lt;&gt;0,CH7/PLANEL_Pot_Trim!CH7,0)</f>
        <v>0.67627536957504852</v>
      </c>
      <c r="CI32" s="48">
        <f>IF(PLANEL_Pot_Trim!CI7&lt;&gt;0,CI7/PLANEL_Pot_Trim!CI7,0)</f>
        <v>0.2977665390792929</v>
      </c>
      <c r="CJ32" s="48">
        <f>IF(PLANEL_Pot_Trim!CJ7&lt;&gt;0,CJ7/PLANEL_Pot_Trim!CJ7,0)</f>
        <v>3.7827019492112861E-2</v>
      </c>
      <c r="CK32" s="48">
        <f>IF(PLANEL_Pot_Trim!CK7&lt;&gt;0,CK7/PLANEL_Pot_Trim!CK7,0)</f>
        <v>0.28425161045532887</v>
      </c>
      <c r="CL32" s="48">
        <f>IF(PLANEL_Pot_Trim!CL7&lt;&gt;0,CL7/PLANEL_Pot_Trim!CL7,0)</f>
        <v>0.68217542781107188</v>
      </c>
      <c r="CM32" s="48">
        <f>IF(PLANEL_Pot_Trim!CM7&lt;&gt;0,CM7/PLANEL_Pot_Trim!CM7,0)</f>
        <v>0.32451176017609024</v>
      </c>
      <c r="CN32" s="48">
        <f>IF(PLANEL_Pot_Trim!CN7&lt;&gt;0,CN7/PLANEL_Pot_Trim!CN7,0)</f>
        <v>2.5831380810803783E-2</v>
      </c>
      <c r="CO32" s="48">
        <f>IF(PLANEL_Pot_Trim!CO7&lt;&gt;0,CO7/PLANEL_Pot_Trim!CO7,0)</f>
        <v>0.2933392381023987</v>
      </c>
      <c r="CP32" s="48">
        <f>IF(PLANEL_Pot_Trim!CP7&lt;&gt;0,CP7/PLANEL_Pot_Trim!CP7,0)</f>
        <v>0.66818317209502121</v>
      </c>
      <c r="CQ32" s="48">
        <f>IF(PLANEL_Pot_Trim!CQ7&lt;&gt;0,CQ7/PLANEL_Pot_Trim!CQ7,0)</f>
        <v>0.3265655227002997</v>
      </c>
      <c r="CR32" s="48">
        <f>IF(PLANEL_Pot_Trim!CR7&lt;&gt;0,CR7/PLANEL_Pot_Trim!CR7,0)</f>
        <v>2.4060450444141134E-2</v>
      </c>
      <c r="CS32" s="48">
        <f>IF(PLANEL_Pot_Trim!CS7&lt;&gt;0,CS7/PLANEL_Pot_Trim!CS7,0)</f>
        <v>0.29468818014555598</v>
      </c>
      <c r="CT32" s="48">
        <f>IF(PLANEL_Pot_Trim!CT7&lt;&gt;0,CT7/PLANEL_Pot_Trim!CT7,0)</f>
        <v>0.67353070359658396</v>
      </c>
      <c r="CU32" s="48">
        <f>IF(PLANEL_Pot_Trim!CU7&lt;&gt;0,CU7/PLANEL_Pot_Trim!CU7,0)</f>
        <v>0.26090289060732047</v>
      </c>
      <c r="CV32" s="48">
        <f>IF(PLANEL_Pot_Trim!CV7&lt;&gt;0,CV7/PLANEL_Pot_Trim!CV7,0)</f>
        <v>2.2848290345329533E-2</v>
      </c>
      <c r="CW32" s="48">
        <f>IF(PLANEL_Pot_Trim!CW7&lt;&gt;0,CW7/PLANEL_Pot_Trim!CW7,0)</f>
        <v>0.35586428397197528</v>
      </c>
      <c r="CX32" s="48">
        <f>IF(PLANEL_Pot_Trim!CX7&lt;&gt;0,CX7/PLANEL_Pot_Trim!CX7,0)</f>
        <v>0.66742409090190402</v>
      </c>
      <c r="CY32" s="48">
        <f>IF(PLANEL_Pot_Trim!CY7&lt;&gt;0,CY7/PLANEL_Pot_Trim!CY7,0)</f>
        <v>0.30580787284118416</v>
      </c>
      <c r="CZ32" s="48">
        <f>IF(PLANEL_Pot_Trim!CZ7&lt;&gt;0,CZ7/PLANEL_Pot_Trim!CZ7,0)</f>
        <v>2.2206738705390514E-2</v>
      </c>
      <c r="DA32" s="48">
        <f>IF(PLANEL_Pot_Trim!DA7&lt;&gt;0,DA7/PLANEL_Pot_Trim!DA7,0)</f>
        <v>0.2698978556524102</v>
      </c>
      <c r="DB32" s="48">
        <f>IF(PLANEL_Pot_Trim!DB7&lt;&gt;0,DB7/PLANEL_Pot_Trim!DB7,0)</f>
        <v>0.57981708200403537</v>
      </c>
      <c r="DC32" s="48">
        <f>IF(PLANEL_Pot_Trim!DC7&lt;&gt;0,DC7/PLANEL_Pot_Trim!DC7,0)</f>
        <v>0.31689741037200508</v>
      </c>
      <c r="DD32" s="48">
        <f>IF(PLANEL_Pot_Trim!DD7&lt;&gt;0,DD7/PLANEL_Pot_Trim!DD7,0)</f>
        <v>4.2473475055288864E-3</v>
      </c>
      <c r="DE32" s="48">
        <f>IF(PLANEL_Pot_Trim!DE7&lt;&gt;0,DE7/PLANEL_Pot_Trim!DE7,0)</f>
        <v>0.2557017636387941</v>
      </c>
      <c r="DF32" s="48">
        <f>IF(PLANEL_Pot_Trim!DF7&lt;&gt;0,DF7/PLANEL_Pot_Trim!DF7,0)</f>
        <v>0.53935308200323229</v>
      </c>
      <c r="DG32" s="48">
        <f>IF(PLANEL_Pot_Trim!DG7&lt;&gt;0,DG7/PLANEL_Pot_Trim!DG7,0)</f>
        <v>0.32821528467807004</v>
      </c>
      <c r="DH32" s="48">
        <f>IF(PLANEL_Pot_Trim!DH7&lt;&gt;0,DH7/PLANEL_Pot_Trim!DH7,0)</f>
        <v>4.1344294824366386E-3</v>
      </c>
      <c r="DI32" s="48">
        <f>IF(PLANEL_Pot_Trim!DI7&lt;&gt;0,DI7/PLANEL_Pot_Trim!DI7,0)</f>
        <v>0.21756452632824358</v>
      </c>
      <c r="DJ32" s="48">
        <f>IF(PLANEL_Pot_Trim!DJ7&lt;&gt;0,DJ7/PLANEL_Pot_Trim!DJ7,0)</f>
        <v>0.50539133952986515</v>
      </c>
      <c r="DK32" s="48">
        <f>IF(PLANEL_Pot_Trim!DK7&lt;&gt;0,DK7/PLANEL_Pot_Trim!DK7,0)</f>
        <v>0.33894695982545592</v>
      </c>
      <c r="DL32" s="48">
        <f>IF(PLANEL_Pot_Trim!DL7&lt;&gt;0,DL7/PLANEL_Pot_Trim!DL7,0)</f>
        <v>4.027359947174027E-3</v>
      </c>
      <c r="DM32" s="48">
        <f>IF(PLANEL_Pot_Trim!DM7&lt;&gt;0,DM7/PLANEL_Pot_Trim!DM7,0)</f>
        <v>0.17786568050033449</v>
      </c>
      <c r="DN32" s="48">
        <f>IF(PLANEL_Pot_Trim!DN7&lt;&gt;0,DN7/PLANEL_Pot_Trim!DN7,0)</f>
        <v>0.46639975827849567</v>
      </c>
      <c r="DO32" s="48">
        <f>IF(PLANEL_Pot_Trim!DO7&lt;&gt;0,DO7/PLANEL_Pot_Trim!DO7,0)</f>
        <v>0.34913682866058049</v>
      </c>
      <c r="DP32" s="48">
        <f>IF(PLANEL_Pot_Trim!DP7&lt;&gt;0,DP7/PLANEL_Pot_Trim!DP7,0)</f>
        <v>3.9256959939160396E-3</v>
      </c>
      <c r="DQ32" s="48">
        <f>IF(PLANEL_Pot_Trim!DQ7&lt;&gt;0,DQ7/PLANEL_Pot_Trim!DQ7,0)</f>
        <v>0.18688565227272283</v>
      </c>
      <c r="DR32" s="48">
        <f>IF(PLANEL_Pot_Trim!DR7&lt;&gt;0,DR7/PLANEL_Pot_Trim!DR7,0)</f>
        <v>0.47337229478810477</v>
      </c>
      <c r="DS32" s="48">
        <f>IF(PLANEL_Pot_Trim!DS7&lt;&gt;0,DS7/PLANEL_Pot_Trim!DS7,0)</f>
        <v>0.35499776344411021</v>
      </c>
      <c r="DT32" s="48">
        <f>IF(PLANEL_Pot_Trim!DT7&lt;&gt;0,DT7/PLANEL_Pot_Trim!DT7,0)</f>
        <v>0</v>
      </c>
      <c r="DU32" s="48">
        <f>IF(PLANEL_Pot_Trim!DU7&lt;&gt;0,DU7/PLANEL_Pot_Trim!DU7,0)</f>
        <v>0.18078662408656906</v>
      </c>
      <c r="DV32" s="48">
        <f>IF(PLANEL_Pot_Trim!DV7&lt;&gt;0,DV7/PLANEL_Pot_Trim!DV7,0)</f>
        <v>0.47617497530096858</v>
      </c>
      <c r="DW32" s="48">
        <f>IF(PLANEL_Pot_Trim!DW7&lt;&gt;0,DW7/PLANEL_Pot_Trim!DW7,0)</f>
        <v>0.36431225025403718</v>
      </c>
      <c r="DX32" s="48">
        <f>IF(PLANEL_Pot_Trim!DX7&lt;&gt;0,DX7/PLANEL_Pot_Trim!DX7,0)</f>
        <v>0</v>
      </c>
      <c r="DY32" s="48">
        <f>IF(PLANEL_Pot_Trim!DY7&lt;&gt;0,DY7/PLANEL_Pot_Trim!DY7,0)</f>
        <v>0.17679068514186722</v>
      </c>
      <c r="DZ32" s="48">
        <f>IF(PLANEL_Pot_Trim!DZ7&lt;&gt;0,DZ7/PLANEL_Pot_Trim!DZ7,0)</f>
        <v>0.48257754356804283</v>
      </c>
      <c r="EA32" s="48">
        <f>IF(PLANEL_Pot_Trim!EA7&lt;&gt;0,EA7/PLANEL_Pot_Trim!EA7,0)</f>
        <v>0.37509273035907759</v>
      </c>
      <c r="EB32" s="48">
        <f>IF(PLANEL_Pot_Trim!EB7&lt;&gt;0,EB7/PLANEL_Pot_Trim!EB7,0)</f>
        <v>0</v>
      </c>
      <c r="EC32" s="48">
        <f>IF(PLANEL_Pot_Trim!EC7&lt;&gt;0,EC7/PLANEL_Pot_Trim!EC7,0)</f>
        <v>0.21954359594477196</v>
      </c>
      <c r="ED32" s="48">
        <f>IF(PLANEL_Pot_Trim!ED7&lt;&gt;0,ED7/PLANEL_Pot_Trim!ED7,0)</f>
        <v>0.49135129762060292</v>
      </c>
      <c r="EE32" s="48">
        <f>IF(PLANEL_Pot_Trim!EE7&lt;&gt;0,EE7/PLANEL_Pot_Trim!EE7,0)</f>
        <v>0.38548186186858341</v>
      </c>
      <c r="EF32" s="48">
        <f>IF(PLANEL_Pot_Trim!EF7&lt;&gt;0,EF7/PLANEL_Pot_Trim!EF7,0)</f>
        <v>1.5184555676126595E-2</v>
      </c>
      <c r="EG32" s="48">
        <f>IF(PLANEL_Pot_Trim!EG7&lt;&gt;0,EG7/PLANEL_Pot_Trim!EG7,0)</f>
        <v>0.27503920916602836</v>
      </c>
      <c r="EH32" s="48">
        <f>IF(PLANEL_Pot_Trim!EH7&lt;&gt;0,EH7/PLANEL_Pot_Trim!EH7,0)</f>
        <v>0.5280308389721069</v>
      </c>
      <c r="EI32" s="48">
        <f>IF(PLANEL_Pot_Trim!EI7&lt;&gt;0,EI7/PLANEL_Pot_Trim!EI7,0)</f>
        <v>0.45620231096812258</v>
      </c>
      <c r="EJ32" s="48">
        <f>IF(PLANEL_Pot_Trim!EJ7&lt;&gt;0,EJ7/PLANEL_Pot_Trim!EJ7,0)</f>
        <v>9.8738828449455723E-2</v>
      </c>
      <c r="EK32" s="48">
        <f>IF(PLANEL_Pot_Trim!EK7&lt;&gt;0,EK7/PLANEL_Pot_Trim!EK7,0)</f>
        <v>0.30335042528198491</v>
      </c>
      <c r="EL32" s="48">
        <f>IF(PLANEL_Pot_Trim!EL7&lt;&gt;0,EL7/PLANEL_Pot_Trim!EL7,0)</f>
        <v>0.60622509465193841</v>
      </c>
      <c r="EM32" s="48">
        <f>IF(PLANEL_Pot_Trim!EM7&lt;&gt;0,EM7/PLANEL_Pot_Trim!EM7,0)</f>
        <v>0.51514797143250701</v>
      </c>
      <c r="EN32" s="48">
        <f>IF(PLANEL_Pot_Trim!EN7&lt;&gt;0,EN7/PLANEL_Pot_Trim!EN7,0)</f>
        <v>0.17958608441752627</v>
      </c>
      <c r="EO32" s="48">
        <f>IF(PLANEL_Pot_Trim!EO7&lt;&gt;0,EO7/PLANEL_Pot_Trim!EO7,0)</f>
        <v>0.35085140918280688</v>
      </c>
      <c r="EP32" s="48">
        <f>IF(PLANEL_Pot_Trim!EP7&lt;&gt;0,EP7/PLANEL_Pot_Trim!EP7,0)</f>
        <v>0.68171681424324504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0.55192525430776074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0.55193220232454687</v>
      </c>
      <c r="AP34" s="49">
        <f>IF(PLANEL_Pot_Trim!AP9&lt;&gt;0,AP9/PLANEL_Pot_Trim!AP9,0)</f>
        <v>0.65796103773037573</v>
      </c>
      <c r="AQ34" s="49">
        <f>IF(PLANEL_Pot_Trim!AQ9&lt;&gt;0,AQ9/PLANEL_Pot_Trim!AQ9,0)</f>
        <v>0.53541955123866258</v>
      </c>
      <c r="AR34" s="49">
        <f>IF(PLANEL_Pot_Trim!AR9&lt;&gt;0,AR9/PLANEL_Pot_Trim!AR9,0)</f>
        <v>0.46105810758281918</v>
      </c>
      <c r="AS34" s="49">
        <f>IF(PLANEL_Pot_Trim!AS9&lt;&gt;0,AS9/PLANEL_Pot_Trim!AS9,0)</f>
        <v>0.62796696029704691</v>
      </c>
      <c r="AT34" s="49">
        <f>IF(PLANEL_Pot_Trim!AT9&lt;&gt;0,AT9/PLANEL_Pot_Trim!AT9,0)</f>
        <v>0.65796103773037573</v>
      </c>
      <c r="AU34" s="49">
        <f>IF(PLANEL_Pot_Trim!AU9&lt;&gt;0,AU9/PLANEL_Pot_Trim!AU9,0)</f>
        <v>0.55192525430776074</v>
      </c>
      <c r="AV34" s="49">
        <f>IF(PLANEL_Pot_Trim!AV9&lt;&gt;0,AV9/PLANEL_Pot_Trim!AV9,0)</f>
        <v>0.46105810758281918</v>
      </c>
      <c r="AW34" s="49">
        <f>IF(PLANEL_Pot_Trim!AW9&lt;&gt;0,AW9/PLANEL_Pot_Trim!AW9,0)</f>
        <v>0.62796696029704691</v>
      </c>
      <c r="AX34" s="49">
        <f>IF(PLANEL_Pot_Trim!AX9&lt;&gt;0,AX9/PLANEL_Pot_Trim!AX9,0)</f>
        <v>0.65796103773037573</v>
      </c>
      <c r="AY34" s="49">
        <f>IF(PLANEL_Pot_Trim!AY9&lt;&gt;0,AY9/PLANEL_Pot_Trim!AY9,0)</f>
        <v>0.55192525430776074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0.55192525430776074</v>
      </c>
      <c r="BD34" s="49">
        <f>IF(PLANEL_Pot_Trim!BD9&lt;&gt;0,BD9/PLANEL_Pot_Trim!BD9,0)</f>
        <v>0.46105810758281918</v>
      </c>
      <c r="BE34" s="49">
        <f>IF(PLANEL_Pot_Trim!BE9&lt;&gt;0,BE9/PLANEL_Pot_Trim!BE9,0)</f>
        <v>0.62796696029704691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0.48325656575682385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0.8550376179411765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0.77349048360315475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0.8588459339975093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0.8588459339975093</v>
      </c>
      <c r="AW35" s="49">
        <f>IF(PLANEL_Pot_Trim!AW10&lt;&gt;0,AW10/PLANEL_Pot_Trim!AW10,0)</f>
        <v>0.8588459339975093</v>
      </c>
      <c r="AX35" s="49">
        <f>IF(PLANEL_Pot_Trim!AX10&lt;&gt;0,AX10/PLANEL_Pot_Trim!AX10,0)</f>
        <v>0.623013206724782</v>
      </c>
      <c r="AY35" s="49">
        <f>IF(PLANEL_Pot_Trim!AY10&lt;&gt;0,AY10/PLANEL_Pot_Trim!AY10,0)</f>
        <v>0</v>
      </c>
      <c r="AZ35" s="49">
        <f>IF(PLANEL_Pot_Trim!AZ10&lt;&gt;0,AZ10/PLANEL_Pot_Trim!AZ10,0)</f>
        <v>0.8588459339975093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0.8588459339975093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0.8588459339975093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0.88941916231155782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0.89916470486008837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0.89916470486008837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0.89916470486008837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0.89916470486008837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0.89082070338733432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4.2899047629152358E-2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3.8871329867580184E-2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4.0155033432299599E-2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3.6961499010658663E-2</v>
      </c>
      <c r="AF39" s="52">
        <f>IF(PLANEL_Pot_Trim!AF14&lt;&gt;0,AF14/PLANEL_Pot_Trim!AF14,0)</f>
        <v>0.37811011454187327</v>
      </c>
      <c r="AG39" s="52">
        <f>IF(PLANEL_Pot_Trim!AG14&lt;&gt;0,AG14/PLANEL_Pot_Trim!AG14,0)</f>
        <v>0.51740591721292051</v>
      </c>
      <c r="AH39" s="52">
        <f>IF(PLANEL_Pot_Trim!AH14&lt;&gt;0,AH14/PLANEL_Pot_Trim!AH14,0)</f>
        <v>0.32971919499265867</v>
      </c>
      <c r="AI39" s="52">
        <f>IF(PLANEL_Pot_Trim!AI14&lt;&gt;0,AI14/PLANEL_Pot_Trim!AI14,0)</f>
        <v>3.6675880858961028E-2</v>
      </c>
      <c r="AJ39" s="52">
        <f>IF(PLANEL_Pot_Trim!AJ14&lt;&gt;0,AJ14/PLANEL_Pot_Trim!AJ14,0)</f>
        <v>0.37518828736718057</v>
      </c>
      <c r="AK39" s="52">
        <f>IF(PLANEL_Pot_Trim!AK14&lt;&gt;0,AK14/PLANEL_Pot_Trim!AK14,0)</f>
        <v>0.51340768865488362</v>
      </c>
      <c r="AL39" s="52">
        <f>IF(PLANEL_Pot_Trim!AL14&lt;&gt;0,AL14/PLANEL_Pot_Trim!AL14,0)</f>
        <v>0.32717130624889962</v>
      </c>
      <c r="AM39" s="52">
        <f>IF(PLANEL_Pot_Trim!AM14&lt;&gt;0,AM14/PLANEL_Pot_Trim!AM14,0)</f>
        <v>3.6145296216027502E-2</v>
      </c>
      <c r="AN39" s="52">
        <f>IF(PLANEL_Pot_Trim!AN14&lt;&gt;0,AN14/PLANEL_Pot_Trim!AN14,0)</f>
        <v>0.36976049289676421</v>
      </c>
      <c r="AO39" s="52">
        <f>IF(PLANEL_Pot_Trim!AO14&lt;&gt;0,AO14/PLANEL_Pot_Trim!AO14,0)</f>
        <v>0.50598029411923473</v>
      </c>
      <c r="AP39" s="52">
        <f>IF(PLANEL_Pot_Trim!AP14&lt;&gt;0,AP14/PLANEL_Pot_Trim!AP14,0)</f>
        <v>0.32243816642862677</v>
      </c>
      <c r="AQ39" s="52">
        <f>IF(PLANEL_Pot_Trim!AQ14&lt;&gt;0,AQ14/PLANEL_Pot_Trim!AQ14,0)</f>
        <v>3.6141349486446102E-2</v>
      </c>
      <c r="AR39" s="52">
        <f>IF(PLANEL_Pot_Trim!AR14&lt;&gt;0,AR14/PLANEL_Pot_Trim!AR14,0)</f>
        <v>0.36972011852393422</v>
      </c>
      <c r="AS39" s="52">
        <f>IF(PLANEL_Pot_Trim!AS14&lt;&gt;0,AS14/PLANEL_Pot_Trim!AS14,0)</f>
        <v>0.50592504581238029</v>
      </c>
      <c r="AT39" s="52">
        <f>IF(PLANEL_Pot_Trim!AT14&lt;&gt;0,AT14/PLANEL_Pot_Trim!AT14,0)</f>
        <v>0.32240295920121304</v>
      </c>
      <c r="AU39" s="52">
        <f>IF(PLANEL_Pot_Trim!AU14&lt;&gt;0,AU14/PLANEL_Pot_Trim!AU14,0)</f>
        <v>3.6135789394862193E-2</v>
      </c>
      <c r="AV39" s="52">
        <f>IF(PLANEL_Pot_Trim!AV14&lt;&gt;0,AV14/PLANEL_Pot_Trim!AV14,0)</f>
        <v>0.36966323966172027</v>
      </c>
      <c r="AW39" s="52">
        <f>IF(PLANEL_Pot_Trim!AW14&lt;&gt;0,AW14/PLANEL_Pot_Trim!AW14,0)</f>
        <v>0.5058472127615824</v>
      </c>
      <c r="AX39" s="52">
        <f>IF(PLANEL_Pot_Trim!AX14&lt;&gt;0,AX14/PLANEL_Pot_Trim!AX14,0)</f>
        <v>0.32235335977250801</v>
      </c>
      <c r="AY39" s="52">
        <f>IF(PLANEL_Pot_Trim!AY14&lt;&gt;0,AY14/PLANEL_Pot_Trim!AY14,0)</f>
        <v>3.6131757540147823E-2</v>
      </c>
      <c r="AZ39" s="52">
        <f>IF(PLANEL_Pot_Trim!AZ14&lt;&gt;0,AZ14/PLANEL_Pot_Trim!AZ14,0)</f>
        <v>0.3696219944620931</v>
      </c>
      <c r="BA39" s="52">
        <f>IF(PLANEL_Pot_Trim!BA14&lt;&gt;0,BA14/PLANEL_Pot_Trim!BA14,0)</f>
        <v>0.50579077283367668</v>
      </c>
      <c r="BB39" s="52">
        <f>IF(PLANEL_Pot_Trim!BB14&lt;&gt;0,BB14/PLANEL_Pot_Trim!BB14,0)</f>
        <v>0.32231739318358971</v>
      </c>
      <c r="BC39" s="52">
        <f>IF(PLANEL_Pot_Trim!BC14&lt;&gt;0,BC14/PLANEL_Pot_Trim!BC14,0)</f>
        <v>3.6125232313573563E-2</v>
      </c>
      <c r="BD39" s="52">
        <f>IF(PLANEL_Pot_Trim!BD14&lt;&gt;0,BD14/PLANEL_Pot_Trim!BD14,0)</f>
        <v>0.36955524246524457</v>
      </c>
      <c r="BE39" s="52">
        <f>IF(PLANEL_Pot_Trim!BE14&lt;&gt;0,BE14/PLANEL_Pot_Trim!BE14,0)</f>
        <v>0.50569942939435453</v>
      </c>
      <c r="BF39" s="52">
        <f>IF(PLANEL_Pot_Trim!BF14&lt;&gt;0,BF14/PLANEL_Pot_Trim!BF14,0)</f>
        <v>0.32225918416656901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3.6115364748005842E-2</v>
      </c>
      <c r="BL39" s="52">
        <f>IF(PLANEL_Pot_Trim!BL14&lt;&gt;0,BL14/PLANEL_Pot_Trim!BL14,0)</f>
        <v>0.36945429885937248</v>
      </c>
      <c r="BM39" s="52">
        <f>IF(PLANEL_Pot_Trim!BM14&lt;&gt;0,BM14/PLANEL_Pot_Trim!BM14,0)</f>
        <v>0.50556129812042516</v>
      </c>
      <c r="BN39" s="52">
        <f>IF(PLANEL_Pot_Trim!BN14&lt;&gt;0,BN14/PLANEL_Pot_Trim!BN14,0)</f>
        <v>0.3221711594255674</v>
      </c>
      <c r="BO39" s="52">
        <f>IF(PLANEL_Pot_Trim!BO14&lt;&gt;0,BO14/PLANEL_Pot_Trim!BO14,0)</f>
        <v>3.5894342667493868E-2</v>
      </c>
      <c r="BP39" s="52">
        <f>IF(PLANEL_Pot_Trim!BP14&lt;&gt;0,BP14/PLANEL_Pot_Trim!BP14,0)</f>
        <v>0.36719327897946286</v>
      </c>
      <c r="BQ39" s="52">
        <f>IF(PLANEL_Pot_Trim!BQ14&lt;&gt;0,BQ14/PLANEL_Pot_Trim!BQ14,0)</f>
        <v>0.50246731833922975</v>
      </c>
      <c r="BR39" s="52">
        <f>IF(PLANEL_Pot_Trim!BR14&lt;&gt;0,BR14/PLANEL_Pot_Trim!BR14,0)</f>
        <v>0.32019950721580537</v>
      </c>
      <c r="BS39" s="52">
        <f>IF(PLANEL_Pot_Trim!BS14&lt;&gt;0,BS14/PLANEL_Pot_Trim!BS14,0)</f>
        <v>3.5893449760703043E-2</v>
      </c>
      <c r="BT39" s="52">
        <f>IF(PLANEL_Pot_Trim!BT14&lt;&gt;0,BT14/PLANEL_Pot_Trim!BT14,0)</f>
        <v>0.36718414470301003</v>
      </c>
      <c r="BU39" s="52">
        <f>IF(PLANEL_Pot_Trim!BU14&lt;&gt;0,BU14/PLANEL_Pot_Trim!BU14,0)</f>
        <v>0.50245481896073774</v>
      </c>
      <c r="BV39" s="52">
        <f>IF(PLANEL_Pot_Trim!BV14&lt;&gt;0,BV14/PLANEL_Pot_Trim!BV14,0)</f>
        <v>0.32019154189616</v>
      </c>
      <c r="BW39" s="52">
        <f>IF(PLANEL_Pot_Trim!BW14&lt;&gt;0,BW14/PLANEL_Pot_Trim!BW14,0)</f>
        <v>3.5892691308808421E-2</v>
      </c>
      <c r="BX39" s="52">
        <f>IF(PLANEL_Pot_Trim!BX14&lt;&gt;0,BX14/PLANEL_Pot_Trim!BX14,0)</f>
        <v>0.3671763858310233</v>
      </c>
      <c r="BY39" s="52">
        <f>IF(PLANEL_Pot_Trim!BY14&lt;&gt;0,BY14/PLANEL_Pot_Trim!BY14,0)</f>
        <v>0.50244420178701044</v>
      </c>
      <c r="BZ39" s="52">
        <f>IF(PLANEL_Pot_Trim!BZ14&lt;&gt;0,BZ14/PLANEL_Pot_Trim!BZ14,0)</f>
        <v>0.32018477605601764</v>
      </c>
      <c r="CA39" s="52">
        <f>IF(PLANEL_Pot_Trim!CA14&lt;&gt;0,CA14/PLANEL_Pot_Trim!CA14,0)</f>
        <v>3.5891873054332987E-2</v>
      </c>
      <c r="CB39" s="52">
        <f>IF(PLANEL_Pot_Trim!CB14&lt;&gt;0,CB14/PLANEL_Pot_Trim!CB14,0)</f>
        <v>0.36716801524017278</v>
      </c>
      <c r="CC39" s="52">
        <f>IF(PLANEL_Pot_Trim!CC14&lt;&gt;0,CC14/PLANEL_Pot_Trim!CC14,0)</f>
        <v>0.50243274742053246</v>
      </c>
      <c r="CD39" s="52">
        <f>IF(PLANEL_Pot_Trim!CD14&lt;&gt;0,CD14/PLANEL_Pot_Trim!CD14,0)</f>
        <v>0.32017747672614438</v>
      </c>
      <c r="CE39" s="52">
        <f>IF(PLANEL_Pot_Trim!CE14&lt;&gt;0,CE14/PLANEL_Pot_Trim!CE14,0)</f>
        <v>3.5891171096302098E-2</v>
      </c>
      <c r="CF39" s="52">
        <f>IF(PLANEL_Pot_Trim!CF14&lt;&gt;0,CF14/PLANEL_Pot_Trim!CF14,0)</f>
        <v>0.3671608343008711</v>
      </c>
      <c r="CG39" s="52">
        <f>IF(PLANEL_Pot_Trim!CG14&lt;&gt;0,CG14/PLANEL_Pot_Trim!CG14,0)</f>
        <v>0.50242292104026265</v>
      </c>
      <c r="CH39" s="52">
        <f>IF(PLANEL_Pot_Trim!CH14&lt;&gt;0,CH14/PLANEL_Pot_Trim!CH14,0)</f>
        <v>0.32017121481277488</v>
      </c>
      <c r="CI39" s="52">
        <f>IF(PLANEL_Pot_Trim!CI14&lt;&gt;0,CI14/PLANEL_Pot_Trim!CI14,0)</f>
        <v>3.5823068551620763E-2</v>
      </c>
      <c r="CJ39" s="52">
        <f>IF(PLANEL_Pot_Trim!CJ14&lt;&gt;0,CJ14/PLANEL_Pot_Trim!CJ14,0)</f>
        <v>0.36646415641746294</v>
      </c>
      <c r="CK39" s="52">
        <f>IF(PLANEL_Pot_Trim!CK14&lt;&gt;0,CK14/PLANEL_Pot_Trim!CK14,0)</f>
        <v>0.50146958692149146</v>
      </c>
      <c r="CL39" s="52">
        <f>IF(PLANEL_Pot_Trim!CL14&lt;&gt;0,CL14/PLANEL_Pot_Trim!CL14,0)</f>
        <v>0.31956369848229343</v>
      </c>
      <c r="CM39" s="52">
        <f>IF(PLANEL_Pot_Trim!CM14&lt;&gt;0,CM14/PLANEL_Pot_Trim!CM14,0)</f>
        <v>3.5823068552965784E-2</v>
      </c>
      <c r="CN39" s="52">
        <f>IF(PLANEL_Pot_Trim!CN14&lt;&gt;0,CN14/PLANEL_Pot_Trim!CN14,0)</f>
        <v>0.36646415643209318</v>
      </c>
      <c r="CO39" s="52">
        <f>IF(PLANEL_Pot_Trim!CO14&lt;&gt;0,CO14/PLANEL_Pot_Trim!CO14,0)</f>
        <v>0.50146958691916932</v>
      </c>
      <c r="CP39" s="52">
        <f>IF(PLANEL_Pot_Trim!CP14&lt;&gt;0,CP14/PLANEL_Pot_Trim!CP14,0)</f>
        <v>0.31956369849096078</v>
      </c>
      <c r="CQ39" s="52">
        <f>IF(PLANEL_Pot_Trim!CQ14&lt;&gt;0,CQ14/PLANEL_Pot_Trim!CQ14,0)</f>
        <v>3.5823068552196066E-2</v>
      </c>
      <c r="CR39" s="52">
        <f>IF(PLANEL_Pot_Trim!CR14&lt;&gt;0,CR14/PLANEL_Pot_Trim!CR14,0)</f>
        <v>0.36646415642084124</v>
      </c>
      <c r="CS39" s="52">
        <f>IF(PLANEL_Pot_Trim!CS14&lt;&gt;0,CS14/PLANEL_Pot_Trim!CS14,0)</f>
        <v>0.50146958693145893</v>
      </c>
      <c r="CT39" s="52">
        <f>IF(PLANEL_Pot_Trim!CT14&lt;&gt;0,CT14/PLANEL_Pot_Trim!CT14,0)</f>
        <v>0.31956369850124583</v>
      </c>
      <c r="CU39" s="52">
        <f>IF(PLANEL_Pot_Trim!CU14&lt;&gt;0,CU14/PLANEL_Pot_Trim!CU14,0)</f>
        <v>3.5823068554065071E-2</v>
      </c>
      <c r="CV39" s="52">
        <f>IF(PLANEL_Pot_Trim!CV14&lt;&gt;0,CV14/PLANEL_Pot_Trim!CV14,0)</f>
        <v>0.36646415641443708</v>
      </c>
      <c r="CW39" s="52">
        <f>IF(PLANEL_Pot_Trim!CW14&lt;&gt;0,CW14/PLANEL_Pot_Trim!CW14,0)</f>
        <v>0.50146958693396582</v>
      </c>
      <c r="CX39" s="52">
        <f>IF(PLANEL_Pot_Trim!CX14&lt;&gt;0,CX14/PLANEL_Pot_Trim!CX14,0)</f>
        <v>0.31956369851033867</v>
      </c>
      <c r="CY39" s="82">
        <f>IF(PLANEL_Pot_Trim!CY14&lt;&gt;0,CY14/PLANEL_Pot_Trim!CY14,0)</f>
        <v>3.5823068552369719E-2</v>
      </c>
      <c r="CZ39" s="82">
        <f>IF(PLANEL_Pot_Trim!CZ14&lt;&gt;0,CZ14/PLANEL_Pot_Trim!CZ14,0)</f>
        <v>0.36646415640893343</v>
      </c>
      <c r="DA39" s="82">
        <f>IF(PLANEL_Pot_Trim!DA14&lt;&gt;0,DA14/PLANEL_Pot_Trim!DA14,0)</f>
        <v>0.50146958690204169</v>
      </c>
      <c r="DB39" s="82">
        <f>IF(PLANEL_Pot_Trim!DB14&lt;&gt;0,DB14/PLANEL_Pot_Trim!DB14,0)</f>
        <v>0.31956369849635147</v>
      </c>
      <c r="DC39" s="52">
        <f>IF(PLANEL_Pot_Trim!DC14&lt;&gt;0,DC14/PLANEL_Pot_Trim!DC14,0)</f>
        <v>3.5823068553066467E-2</v>
      </c>
      <c r="DD39" s="52">
        <f>IF(PLANEL_Pot_Trim!DD14&lt;&gt;0,DD14/PLANEL_Pot_Trim!DD14,0)</f>
        <v>0.3664641564083731</v>
      </c>
      <c r="DE39" s="52">
        <f>IF(PLANEL_Pot_Trim!DE14&lt;&gt;0,DE14/PLANEL_Pot_Trim!DE14,0)</f>
        <v>0.50146958692618437</v>
      </c>
      <c r="DF39" s="52">
        <f>IF(PLANEL_Pot_Trim!DF14&lt;&gt;0,DF14/PLANEL_Pot_Trim!DF14,0)</f>
        <v>0.31956369849430771</v>
      </c>
      <c r="DG39" s="52">
        <f>IF(PLANEL_Pot_Trim!DG14&lt;&gt;0,DG14/PLANEL_Pot_Trim!DG14,0)</f>
        <v>3.582306855357404E-2</v>
      </c>
      <c r="DH39" s="52">
        <f>IF(PLANEL_Pot_Trim!DH14&lt;&gt;0,DH14/PLANEL_Pot_Trim!DH14,0)</f>
        <v>0.36646415640988161</v>
      </c>
      <c r="DI39" s="52">
        <f>IF(PLANEL_Pot_Trim!DI14&lt;&gt;0,DI14/PLANEL_Pot_Trim!DI14,0)</f>
        <v>0.50146958690249965</v>
      </c>
      <c r="DJ39" s="52">
        <f>IF(PLANEL_Pot_Trim!DJ14&lt;&gt;0,DJ14/PLANEL_Pot_Trim!DJ14,0)</f>
        <v>0.31956369850898991</v>
      </c>
      <c r="DK39" s="52">
        <f>IF(PLANEL_Pot_Trim!DK14&lt;&gt;0,DK14/PLANEL_Pot_Trim!DK14,0)</f>
        <v>3.5823068554374726E-2</v>
      </c>
      <c r="DL39" s="52">
        <f>IF(PLANEL_Pot_Trim!DL14&lt;&gt;0,DL14/PLANEL_Pot_Trim!DL14,0)</f>
        <v>0.36646415642742763</v>
      </c>
      <c r="DM39" s="52">
        <f>IF(PLANEL_Pot_Trim!DM14&lt;&gt;0,DM14/PLANEL_Pot_Trim!DM14,0)</f>
        <v>0.50146958691221422</v>
      </c>
      <c r="DN39" s="52">
        <f>IF(PLANEL_Pot_Trim!DN14&lt;&gt;0,DN14/PLANEL_Pot_Trim!DN14,0)</f>
        <v>0.31956369850050959</v>
      </c>
      <c r="DO39" s="52">
        <f>IF(PLANEL_Pot_Trim!DO14&lt;&gt;0,DO14/PLANEL_Pot_Trim!DO14,0)</f>
        <v>3.5823068551659176E-2</v>
      </c>
      <c r="DP39" s="52">
        <f>IF(PLANEL_Pot_Trim!DP14&lt;&gt;0,DP14/PLANEL_Pot_Trim!DP14,0)</f>
        <v>0.36646415642660485</v>
      </c>
      <c r="DQ39" s="52">
        <f>IF(PLANEL_Pot_Trim!DQ14&lt;&gt;0,DQ14/PLANEL_Pot_Trim!DQ14,0)</f>
        <v>0.5014695869076945</v>
      </c>
      <c r="DR39" s="52">
        <f>IF(PLANEL_Pot_Trim!DR14&lt;&gt;0,DR14/PLANEL_Pot_Trim!DR14,0)</f>
        <v>0.31956369848572674</v>
      </c>
      <c r="DS39" s="52">
        <f>IF(PLANEL_Pot_Trim!DS14&lt;&gt;0,DS14/PLANEL_Pot_Trim!DS14,0)</f>
        <v>3.5823068551185659E-2</v>
      </c>
      <c r="DT39" s="52">
        <f>IF(PLANEL_Pot_Trim!DT14&lt;&gt;0,DT14/PLANEL_Pot_Trim!DT14,0)</f>
        <v>0.36646415641266628</v>
      </c>
      <c r="DU39" s="52">
        <f>IF(PLANEL_Pot_Trim!DU14&lt;&gt;0,DU14/PLANEL_Pot_Trim!DU14,0)</f>
        <v>0.50146958693609023</v>
      </c>
      <c r="DV39" s="52">
        <f>IF(PLANEL_Pot_Trim!DV14&lt;&gt;0,DV14/PLANEL_Pot_Trim!DV14,0)</f>
        <v>0.31956369848901095</v>
      </c>
      <c r="DW39" s="52">
        <f>IF(PLANEL_Pot_Trim!DW14&lt;&gt;0,DW14/PLANEL_Pot_Trim!DW14,0)</f>
        <v>3.5823068554576468E-2</v>
      </c>
      <c r="DX39" s="52">
        <f>IF(PLANEL_Pot_Trim!DX14&lt;&gt;0,DX14/PLANEL_Pot_Trim!DX14,0)</f>
        <v>0.36646415640989199</v>
      </c>
      <c r="DY39" s="52">
        <f>IF(PLANEL_Pot_Trim!DY14&lt;&gt;0,DY14/PLANEL_Pot_Trim!DY14,0)</f>
        <v>0.50146958694570787</v>
      </c>
      <c r="DZ39" s="52">
        <f>IF(PLANEL_Pot_Trim!DZ14&lt;&gt;0,DZ14/PLANEL_Pot_Trim!DZ14,0)</f>
        <v>0.31956369847924954</v>
      </c>
      <c r="EA39" s="52">
        <f>IF(PLANEL_Pot_Trim!EA14&lt;&gt;0,EA14/PLANEL_Pot_Trim!EA14,0)</f>
        <v>3.5823068553102522E-2</v>
      </c>
      <c r="EB39" s="52">
        <f>IF(PLANEL_Pot_Trim!EB14&lt;&gt;0,EB14/PLANEL_Pot_Trim!EB14,0)</f>
        <v>0.3664641564194337</v>
      </c>
      <c r="EC39" s="52">
        <f>IF(PLANEL_Pot_Trim!EC14&lt;&gt;0,EC14/PLANEL_Pot_Trim!EC14,0)</f>
        <v>0.50146958694496613</v>
      </c>
      <c r="ED39" s="52">
        <f>IF(PLANEL_Pot_Trim!ED14&lt;&gt;0,ED14/PLANEL_Pot_Trim!ED14,0)</f>
        <v>0.31956369846557287</v>
      </c>
      <c r="EE39" s="52">
        <f>IF(PLANEL_Pot_Trim!EE14&lt;&gt;0,EE14/PLANEL_Pot_Trim!EE14,0)</f>
        <v>3.5823068553259146E-2</v>
      </c>
      <c r="EF39" s="52">
        <f>IF(PLANEL_Pot_Trim!EF14&lt;&gt;0,EF14/PLANEL_Pot_Trim!EF14,0)</f>
        <v>0.3664641564034623</v>
      </c>
      <c r="EG39" s="52">
        <f>IF(PLANEL_Pot_Trim!EG14&lt;&gt;0,EG14/PLANEL_Pot_Trim!EG14,0)</f>
        <v>0.50146958692810462</v>
      </c>
      <c r="EH39" s="52">
        <f>IF(PLANEL_Pot_Trim!EH14&lt;&gt;0,EH14/PLANEL_Pot_Trim!EH14,0)</f>
        <v>0.31956369846316907</v>
      </c>
      <c r="EI39" s="52">
        <f>IF(PLANEL_Pot_Trim!EI14&lt;&gt;0,EI14/PLANEL_Pot_Trim!EI14,0)</f>
        <v>3.5823068552640835E-2</v>
      </c>
      <c r="EJ39" s="52">
        <f>IF(PLANEL_Pot_Trim!EJ14&lt;&gt;0,EJ14/PLANEL_Pot_Trim!EJ14,0)</f>
        <v>0.36646415641043667</v>
      </c>
      <c r="EK39" s="52">
        <f>IF(PLANEL_Pot_Trim!EK14&lt;&gt;0,EK14/PLANEL_Pot_Trim!EK14,0)</f>
        <v>0.50146958692594412</v>
      </c>
      <c r="EL39" s="52">
        <f>IF(PLANEL_Pot_Trim!EL14&lt;&gt;0,EL14/PLANEL_Pot_Trim!EL14,0)</f>
        <v>0.31956369846684018</v>
      </c>
      <c r="EM39" s="52">
        <f>IF(PLANEL_Pot_Trim!EM14&lt;&gt;0,EM14/PLANEL_Pot_Trim!EM14,0)</f>
        <v>3.5823068552640835E-2</v>
      </c>
      <c r="EN39" s="52">
        <f>IF(PLANEL_Pot_Trim!EN14&lt;&gt;0,EN14/PLANEL_Pot_Trim!EN14,0)</f>
        <v>0.36646415641043667</v>
      </c>
      <c r="EO39" s="52">
        <f>IF(PLANEL_Pot_Trim!EO14&lt;&gt;0,EO14/PLANEL_Pot_Trim!EO14,0)</f>
        <v>0.50146958692594412</v>
      </c>
      <c r="EP39" s="52">
        <f>IF(PLANEL_Pot_Trim!EP14&lt;&gt;0,EP14/PLANEL_Pot_Trim!EP14,0)</f>
        <v>0.31956369846684018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0.87827858631132649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0.95757496871287129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0.93462086576980574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0.93007808748261478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0.35485343880399112</v>
      </c>
      <c r="AF42" s="51">
        <f>IF(PLANEL_Pot_Trim!AF17&lt;&gt;0,AF17/PLANEL_Pot_Trim!AF17,0)</f>
        <v>0.42064945618681043</v>
      </c>
      <c r="AG42" s="51">
        <f>IF(PLANEL_Pot_Trim!AG17&lt;&gt;0,AG17/PLANEL_Pot_Trim!AG17,0)</f>
        <v>0.55403109434429809</v>
      </c>
      <c r="AH42" s="51">
        <f>IF(PLANEL_Pot_Trim!AH17&lt;&gt;0,AH17/PLANEL_Pot_Trim!AH17,0)</f>
        <v>0.46123467281953595</v>
      </c>
      <c r="AI42" s="51">
        <f>IF(PLANEL_Pot_Trim!AI17&lt;&gt;0,AI17/PLANEL_Pot_Trim!AI17,0)</f>
        <v>0.35485343880399112</v>
      </c>
      <c r="AJ42" s="51">
        <f>IF(PLANEL_Pot_Trim!AJ17&lt;&gt;0,AJ17/PLANEL_Pot_Trim!AJ17,0)</f>
        <v>0.42064945618681043</v>
      </c>
      <c r="AK42" s="51">
        <f>IF(PLANEL_Pot_Trim!AK17&lt;&gt;0,AK17/PLANEL_Pot_Trim!AK17,0)</f>
        <v>0.55403109434429809</v>
      </c>
      <c r="AL42" s="51">
        <f>IF(PLANEL_Pot_Trim!AL17&lt;&gt;0,AL17/PLANEL_Pot_Trim!AL17,0)</f>
        <v>0.46123467281953595</v>
      </c>
      <c r="AM42" s="51">
        <f>IF(PLANEL_Pot_Trim!AM17&lt;&gt;0,AM17/PLANEL_Pot_Trim!AM17,0)</f>
        <v>0.35485343880399112</v>
      </c>
      <c r="AN42" s="51">
        <f>IF(PLANEL_Pot_Trim!AN17&lt;&gt;0,AN17/PLANEL_Pot_Trim!AN17,0)</f>
        <v>0.42064945618681043</v>
      </c>
      <c r="AO42" s="51">
        <f>IF(PLANEL_Pot_Trim!AO17&lt;&gt;0,AO17/PLANEL_Pot_Trim!AO17,0)</f>
        <v>0.55403109434429809</v>
      </c>
      <c r="AP42" s="51">
        <f>IF(PLANEL_Pot_Trim!AP17&lt;&gt;0,AP17/PLANEL_Pot_Trim!AP17,0)</f>
        <v>0.46123467281953595</v>
      </c>
      <c r="AQ42" s="51">
        <f>IF(PLANEL_Pot_Trim!AQ17&lt;&gt;0,AQ17/PLANEL_Pot_Trim!AQ17,0)</f>
        <v>0.35466731035991717</v>
      </c>
      <c r="AR42" s="51">
        <f>IF(PLANEL_Pot_Trim!AR17&lt;&gt;0,AR17/PLANEL_Pot_Trim!AR17,0)</f>
        <v>0.42318366625844361</v>
      </c>
      <c r="AS42" s="51">
        <f>IF(PLANEL_Pot_Trim!AS17&lt;&gt;0,AS17/PLANEL_Pot_Trim!AS17,0)</f>
        <v>0.55869201442691507</v>
      </c>
      <c r="AT42" s="51">
        <f>IF(PLANEL_Pot_Trim!AT17&lt;&gt;0,AT17/PLANEL_Pot_Trim!AT17,0)</f>
        <v>0.46348473419019659</v>
      </c>
      <c r="AU42" s="51">
        <f>IF(PLANEL_Pot_Trim!AU17&lt;&gt;0,AU17/PLANEL_Pot_Trim!AU17,0)</f>
        <v>0.35462321592500234</v>
      </c>
      <c r="AV42" s="51">
        <f>IF(PLANEL_Pot_Trim!AV17&lt;&gt;0,AV17/PLANEL_Pot_Trim!AV17,0)</f>
        <v>0.42378402914407648</v>
      </c>
      <c r="AW42" s="51">
        <f>IF(PLANEL_Pot_Trim!AW17&lt;&gt;0,AW17/PLANEL_Pot_Trim!AW17,0)</f>
        <v>0.55979620202795888</v>
      </c>
      <c r="AX42" s="51">
        <f>IF(PLANEL_Pot_Trim!AX17&lt;&gt;0,AX17/PLANEL_Pot_Trim!AX17,0)</f>
        <v>0.46401778129407001</v>
      </c>
      <c r="AY42" s="51">
        <f>IF(PLANEL_Pot_Trim!AY17&lt;&gt;0,AY17/PLANEL_Pot_Trim!AY17,0)</f>
        <v>0.35451825770034667</v>
      </c>
      <c r="AZ42" s="51">
        <f>IF(PLANEL_Pot_Trim!AZ17&lt;&gt;0,AZ17/PLANEL_Pot_Trim!AZ17,0)</f>
        <v>0.42521307572743605</v>
      </c>
      <c r="BA42" s="51">
        <f>IF(PLANEL_Pot_Trim!BA17&lt;&gt;0,BA17/PLANEL_Pot_Trim!BA17,0)</f>
        <v>0.56242450504578689</v>
      </c>
      <c r="BB42" s="51">
        <f>IF(PLANEL_Pot_Trim!BB17&lt;&gt;0,BB17/PLANEL_Pot_Trim!BB17,0)</f>
        <v>0.46528659577902248</v>
      </c>
      <c r="BC42" s="51">
        <f>IF(PLANEL_Pot_Trim!BC17&lt;&gt;0,BC17/PLANEL_Pot_Trim!BC17,0)</f>
        <v>0.35451807082372072</v>
      </c>
      <c r="BD42" s="51">
        <f>IF(PLANEL_Pot_Trim!BD17&lt;&gt;0,BD17/PLANEL_Pot_Trim!BD17,0)</f>
        <v>0.42521562000106883</v>
      </c>
      <c r="BE42" s="51">
        <f>IF(PLANEL_Pot_Trim!BE17&lt;&gt;0,BE17/PLANEL_Pot_Trim!BE17,0)</f>
        <v>0.56242918447570966</v>
      </c>
      <c r="BF42" s="51">
        <f>IF(PLANEL_Pot_Trim!BF17&lt;&gt;0,BF17/PLANEL_Pot_Trim!BF17,0)</f>
        <v>0.46528885476058673</v>
      </c>
      <c r="BG42" s="51">
        <f>IF(PLANEL_Pot_Trim!BG17&lt;&gt;0,BG17/PLANEL_Pot_Trim!BG17,0)</f>
        <v>0.3544855318224171</v>
      </c>
      <c r="BH42" s="51">
        <f>IF(PLANEL_Pot_Trim!BH17&lt;&gt;0,BH17/PLANEL_Pot_Trim!BH17,0)</f>
        <v>0.42565865195466918</v>
      </c>
      <c r="BI42" s="51">
        <f>IF(PLANEL_Pot_Trim!BI17&lt;&gt;0,BI17/PLANEL_Pot_Trim!BI17,0)</f>
        <v>0.56324400899683202</v>
      </c>
      <c r="BJ42" s="51">
        <f>IF(PLANEL_Pot_Trim!BJ17&lt;&gt;0,BJ17/PLANEL_Pot_Trim!BJ17,0)</f>
        <v>0.46568221175109309</v>
      </c>
      <c r="BK42" s="51">
        <f>IF(PLANEL_Pot_Trim!BK17&lt;&gt;0,BK17/PLANEL_Pot_Trim!BK17,0)</f>
        <v>0.35445061770825698</v>
      </c>
      <c r="BL42" s="51">
        <f>IF(PLANEL_Pot_Trim!BL17&lt;&gt;0,BL17/PLANEL_Pot_Trim!BL17,0)</f>
        <v>0.42613402097871611</v>
      </c>
      <c r="BM42" s="51">
        <f>IF(PLANEL_Pot_Trim!BM17&lt;&gt;0,BM17/PLANEL_Pot_Trim!BM17,0)</f>
        <v>0.56411830782032613</v>
      </c>
      <c r="BN42" s="51">
        <f>IF(PLANEL_Pot_Trim!BN17&lt;&gt;0,BN17/PLANEL_Pot_Trim!BN17,0)</f>
        <v>0.46610427990929232</v>
      </c>
      <c r="BO42" s="51">
        <f>IF(PLANEL_Pot_Trim!BO17&lt;&gt;0,BO17/PLANEL_Pot_Trim!BO17,0)</f>
        <v>0.35441680507587214</v>
      </c>
      <c r="BP42" s="51">
        <f>IF(PLANEL_Pot_Trim!BP17&lt;&gt;0,BP17/PLANEL_Pot_Trim!BP17,0)</f>
        <v>0.42659439301384311</v>
      </c>
      <c r="BQ42" s="51">
        <f>IF(PLANEL_Pot_Trim!BQ17&lt;&gt;0,BQ17/PLANEL_Pot_Trim!BQ17,0)</f>
        <v>0.56496502426470696</v>
      </c>
      <c r="BR42" s="51">
        <f>IF(PLANEL_Pot_Trim!BR17&lt;&gt;0,BR17/PLANEL_Pot_Trim!BR17,0)</f>
        <v>0.4665130326817209</v>
      </c>
      <c r="BS42" s="51">
        <f>IF(PLANEL_Pot_Trim!BS17&lt;&gt;0,BS17/PLANEL_Pot_Trim!BS17,0)</f>
        <v>0.354366609531029</v>
      </c>
      <c r="BT42" s="51">
        <f>IF(PLANEL_Pot_Trim!BT17&lt;&gt;0,BT17/PLANEL_Pot_Trim!BT17,0)</f>
        <v>0.42727782425694649</v>
      </c>
      <c r="BU42" s="51">
        <f>IF(PLANEL_Pot_Trim!BU17&lt;&gt;0,BU17/PLANEL_Pot_Trim!BU17,0)</f>
        <v>0.56622199127622341</v>
      </c>
      <c r="BV42" s="51">
        <f>IF(PLANEL_Pot_Trim!BV17&lt;&gt;0,BV17/PLANEL_Pot_Trim!BV17,0)</f>
        <v>0.46711983408516178</v>
      </c>
      <c r="BW42" s="51">
        <f>IF(PLANEL_Pot_Trim!BW17&lt;&gt;0,BW17/PLANEL_Pot_Trim!BW17,0)</f>
        <v>0.35433275742298836</v>
      </c>
      <c r="BX42" s="51">
        <f>IF(PLANEL_Pot_Trim!BX17&lt;&gt;0,BX17/PLANEL_Pot_Trim!BX17,0)</f>
        <v>0.42773873396313444</v>
      </c>
      <c r="BY42" s="51">
        <f>IF(PLANEL_Pot_Trim!BY17&lt;&gt;0,BY17/PLANEL_Pot_Trim!BY17,0)</f>
        <v>0.56706969654758577</v>
      </c>
      <c r="BZ42" s="51">
        <f>IF(PLANEL_Pot_Trim!BZ17&lt;&gt;0,BZ17/PLANEL_Pot_Trim!BZ17,0)</f>
        <v>0.46752906420084578</v>
      </c>
      <c r="CA42" s="51">
        <f>IF(PLANEL_Pot_Trim!CA17&lt;&gt;0,CA17/PLANEL_Pot_Trim!CA17,0)</f>
        <v>0.35429637725324015</v>
      </c>
      <c r="CB42" s="51">
        <f>IF(PLANEL_Pot_Trim!CB17&lt;&gt;0,CB17/PLANEL_Pot_Trim!CB17,0)</f>
        <v>0.42823406348671084</v>
      </c>
      <c r="CC42" s="51">
        <f>IF(PLANEL_Pot_Trim!CC17&lt;&gt;0,CC17/PLANEL_Pot_Trim!CC17,0)</f>
        <v>0.56798070676566781</v>
      </c>
      <c r="CD42" s="51">
        <f>IF(PLANEL_Pot_Trim!CD17&lt;&gt;0,CD17/PLANEL_Pot_Trim!CD17,0)</f>
        <v>0.46796885481879563</v>
      </c>
      <c r="CE42" s="51">
        <f>IF(PLANEL_Pot_Trim!CE17&lt;&gt;0,CE17/PLANEL_Pot_Trim!CE17,0)</f>
        <v>0.35422583322380796</v>
      </c>
      <c r="CF42" s="51">
        <f>IF(PLANEL_Pot_Trim!CF17&lt;&gt;0,CF17/PLANEL_Pot_Trim!CF17,0)</f>
        <v>0.42919454873285995</v>
      </c>
      <c r="CG42" s="51">
        <f>IF(PLANEL_Pot_Trim!CG17&lt;&gt;0,CG17/PLANEL_Pot_Trim!CG17,0)</f>
        <v>0.56974723155053719</v>
      </c>
      <c r="CH42" s="51">
        <f>IF(PLANEL_Pot_Trim!CH17&lt;&gt;0,CH17/PLANEL_Pot_Trim!CH17,0)</f>
        <v>0.46882164551993777</v>
      </c>
      <c r="CI42" s="51">
        <f>IF(PLANEL_Pot_Trim!CI17&lt;&gt;0,CI17/PLANEL_Pot_Trim!CI17,0)</f>
        <v>0.35421916548896804</v>
      </c>
      <c r="CJ42" s="51">
        <f>IF(PLANEL_Pot_Trim!CJ17&lt;&gt;0,CJ17/PLANEL_Pot_Trim!CJ17,0)</f>
        <v>0.42928533155351101</v>
      </c>
      <c r="CK42" s="51">
        <f>IF(PLANEL_Pot_Trim!CK17&lt;&gt;0,CK17/PLANEL_Pot_Trim!CK17,0)</f>
        <v>0.56991419933827447</v>
      </c>
      <c r="CL42" s="51">
        <f>IF(PLANEL_Pot_Trim!CL17&lt;&gt;0,CL17/PLANEL_Pot_Trim!CL17,0)</f>
        <v>0.46890224936876829</v>
      </c>
      <c r="CM42" s="51">
        <f>IF(PLANEL_Pot_Trim!CM17&lt;&gt;0,CM17/PLANEL_Pot_Trim!CM17,0)</f>
        <v>0.35418865805312855</v>
      </c>
      <c r="CN42" s="51">
        <f>IF(PLANEL_Pot_Trim!CN17&lt;&gt;0,CN17/PLANEL_Pot_Trim!CN17,0)</f>
        <v>0.42970070251782494</v>
      </c>
      <c r="CO42" s="51">
        <f>IF(PLANEL_Pot_Trim!CO17&lt;&gt;0,CO17/PLANEL_Pot_Trim!CO17,0)</f>
        <v>0.57067814982749709</v>
      </c>
      <c r="CP42" s="51">
        <f>IF(PLANEL_Pot_Trim!CP17&lt;&gt;0,CP17/PLANEL_Pot_Trim!CP17,0)</f>
        <v>0.46927104673473802</v>
      </c>
      <c r="CQ42" s="51">
        <f>IF(PLANEL_Pot_Trim!CQ17&lt;&gt;0,CQ17/PLANEL_Pot_Trim!CQ17,0)</f>
        <v>0.35418768133786538</v>
      </c>
      <c r="CR42" s="51">
        <f>IF(PLANEL_Pot_Trim!CR17&lt;&gt;0,CR17/PLANEL_Pot_Trim!CR17,0)</f>
        <v>0.42971400005168103</v>
      </c>
      <c r="CS42" s="51">
        <f>IF(PLANEL_Pot_Trim!CS17&lt;&gt;0,CS17/PLANEL_Pot_Trim!CS17,0)</f>
        <v>0.57070260652136373</v>
      </c>
      <c r="CT42" s="51">
        <f>IF(PLANEL_Pot_Trim!CT17&lt;&gt;0,CT17/PLANEL_Pot_Trim!CT17,0)</f>
        <v>0.46928285329629688</v>
      </c>
      <c r="CU42" s="51">
        <f>IF(PLANEL_Pot_Trim!CU17&lt;&gt;0,CU17/PLANEL_Pot_Trim!CU17,0)</f>
        <v>0.354157168545015</v>
      </c>
      <c r="CV42" s="51">
        <f>IF(PLANEL_Pot_Trim!CV17&lt;&gt;0,CV17/PLANEL_Pot_Trim!CV17,0)</f>
        <v>0.43012944507642731</v>
      </c>
      <c r="CW42" s="51">
        <f>IF(PLANEL_Pot_Trim!CW17&lt;&gt;0,CW17/PLANEL_Pot_Trim!CW17,0)</f>
        <v>0.57146669328135313</v>
      </c>
      <c r="CX42" s="51">
        <f>IF(PLANEL_Pot_Trim!CX17&lt;&gt;0,CX17/PLANEL_Pot_Trim!CX17,0)</f>
        <v>0.46965171641811321</v>
      </c>
      <c r="CY42" s="81">
        <f>IF(PLANEL_Pot_Trim!CY17&lt;&gt;0,CY17/PLANEL_Pot_Trim!CY17,0)</f>
        <v>0.35415534010364563</v>
      </c>
      <c r="CZ42" s="81">
        <f>IF(PLANEL_Pot_Trim!CZ17&lt;&gt;0,CZ17/PLANEL_Pot_Trim!CZ17,0)</f>
        <v>0.43015434004236319</v>
      </c>
      <c r="DA42" s="81">
        <f>IF(PLANEL_Pot_Trim!DA17&lt;&gt;0,DA17/PLANEL_Pot_Trim!DA17,0)</f>
        <v>0.57151248011214539</v>
      </c>
      <c r="DB42" s="81">
        <f>IF(PLANEL_Pot_Trim!DB17&lt;&gt;0,DB17/PLANEL_Pot_Trim!DB17,0)</f>
        <v>0.46967382003180264</v>
      </c>
      <c r="DC42" s="51">
        <f>IF(PLANEL_Pot_Trim!DC17&lt;&gt;0,DC17/PLANEL_Pot_Trim!DC17,0)</f>
        <v>0.35415534010242194</v>
      </c>
      <c r="DD42" s="51">
        <f>IF(PLANEL_Pot_Trim!DD17&lt;&gt;0,DD17/PLANEL_Pot_Trim!DD17,0)</f>
        <v>0.4301543400419755</v>
      </c>
      <c r="DE42" s="51">
        <f>IF(PLANEL_Pot_Trim!DE17&lt;&gt;0,DE17/PLANEL_Pot_Trim!DE17,0)</f>
        <v>0.57151248010927436</v>
      </c>
      <c r="DF42" s="51">
        <f>IF(PLANEL_Pot_Trim!DF17&lt;&gt;0,DF17/PLANEL_Pot_Trim!DF17,0)</f>
        <v>0.46967382003086894</v>
      </c>
      <c r="DG42" s="51">
        <f>IF(PLANEL_Pot_Trim!DG17&lt;&gt;0,DG17/PLANEL_Pot_Trim!DG17,0)</f>
        <v>0.35415534010250416</v>
      </c>
      <c r="DH42" s="51">
        <f>IF(PLANEL_Pot_Trim!DH17&lt;&gt;0,DH17/PLANEL_Pot_Trim!DH17,0)</f>
        <v>0.43015434004099051</v>
      </c>
      <c r="DI42" s="51">
        <f>IF(PLANEL_Pot_Trim!DI17&lt;&gt;0,DI17/PLANEL_Pot_Trim!DI17,0)</f>
        <v>0.57151248010031885</v>
      </c>
      <c r="DJ42" s="51">
        <f>IF(PLANEL_Pot_Trim!DJ17&lt;&gt;0,DJ17/PLANEL_Pot_Trim!DJ17,0)</f>
        <v>0.46967382002454144</v>
      </c>
      <c r="DK42" s="51">
        <f>IF(PLANEL_Pot_Trim!DK17&lt;&gt;0,DK17/PLANEL_Pot_Trim!DK17,0)</f>
        <v>0.35415534009730237</v>
      </c>
      <c r="DL42" s="51">
        <f>IF(PLANEL_Pot_Trim!DL17&lt;&gt;0,DL17/PLANEL_Pot_Trim!DL17,0)</f>
        <v>0.43015434003742475</v>
      </c>
      <c r="DM42" s="51">
        <f>IF(PLANEL_Pot_Trim!DM17&lt;&gt;0,DM17/PLANEL_Pot_Trim!DM17,0)</f>
        <v>0.57151248009427458</v>
      </c>
      <c r="DN42" s="51">
        <f>IF(PLANEL_Pot_Trim!DN17&lt;&gt;0,DN17/PLANEL_Pot_Trim!DN17,0)</f>
        <v>0.46967382003056796</v>
      </c>
      <c r="DO42" s="51">
        <f>IF(PLANEL_Pot_Trim!DO17&lt;&gt;0,DO17/PLANEL_Pot_Trim!DO17,0)</f>
        <v>0.35415534009800737</v>
      </c>
      <c r="DP42" s="51">
        <f>IF(PLANEL_Pot_Trim!DP17&lt;&gt;0,DP17/PLANEL_Pot_Trim!DP17,0)</f>
        <v>0.43015434004345815</v>
      </c>
      <c r="DQ42" s="51">
        <f>IF(PLANEL_Pot_Trim!DQ17&lt;&gt;0,DQ17/PLANEL_Pot_Trim!DQ17,0)</f>
        <v>0.57151248010004696</v>
      </c>
      <c r="DR42" s="51">
        <f>IF(PLANEL_Pot_Trim!DR17&lt;&gt;0,DR17/PLANEL_Pot_Trim!DR17,0)</f>
        <v>0.46967382003144265</v>
      </c>
      <c r="DS42" s="51">
        <f>IF(PLANEL_Pot_Trim!DS17&lt;&gt;0,DS17/PLANEL_Pot_Trim!DS17,0)</f>
        <v>0.35415534009651989</v>
      </c>
      <c r="DT42" s="51">
        <f>IF(PLANEL_Pot_Trim!DT17&lt;&gt;0,DT17/PLANEL_Pot_Trim!DT17,0)</f>
        <v>0.430154340036081</v>
      </c>
      <c r="DU42" s="51">
        <f>IF(PLANEL_Pot_Trim!DU17&lt;&gt;0,DU17/PLANEL_Pot_Trim!DU17,0)</f>
        <v>0.57151248009118072</v>
      </c>
      <c r="DV42" s="51">
        <f>IF(PLANEL_Pot_Trim!DV17&lt;&gt;0,DV17/PLANEL_Pot_Trim!DV17,0)</f>
        <v>0.46967382003207059</v>
      </c>
      <c r="DW42" s="51">
        <f>IF(PLANEL_Pot_Trim!DW17&lt;&gt;0,DW17/PLANEL_Pot_Trim!DW17,0)</f>
        <v>0.35415534008293292</v>
      </c>
      <c r="DX42" s="51">
        <f>IF(PLANEL_Pot_Trim!DX17&lt;&gt;0,DX17/PLANEL_Pot_Trim!DX17,0)</f>
        <v>0.43015434003771241</v>
      </c>
      <c r="DY42" s="51">
        <f>IF(PLANEL_Pot_Trim!DY17&lt;&gt;0,DY17/PLANEL_Pot_Trim!DY17,0)</f>
        <v>0.57151248009373612</v>
      </c>
      <c r="DZ42" s="51">
        <f>IF(PLANEL_Pot_Trim!DZ17&lt;&gt;0,DZ17/PLANEL_Pot_Trim!DZ17,0)</f>
        <v>0.46967382002334396</v>
      </c>
      <c r="EA42" s="51">
        <f>IF(PLANEL_Pot_Trim!EA17&lt;&gt;0,EA17/PLANEL_Pot_Trim!EA17,0)</f>
        <v>0.35415534009448502</v>
      </c>
      <c r="EB42" s="51">
        <f>IF(PLANEL_Pot_Trim!EB17&lt;&gt;0,EB17/PLANEL_Pot_Trim!EB17,0)</f>
        <v>0.43015434004259095</v>
      </c>
      <c r="EC42" s="51">
        <f>IF(PLANEL_Pot_Trim!EC17&lt;&gt;0,EC17/PLANEL_Pot_Trim!EC17,0)</f>
        <v>0.57151248009304367</v>
      </c>
      <c r="ED42" s="51">
        <f>IF(PLANEL_Pot_Trim!ED17&lt;&gt;0,ED17/PLANEL_Pot_Trim!ED17,0)</f>
        <v>0.46967382003357677</v>
      </c>
      <c r="EE42" s="51">
        <f>IF(PLANEL_Pot_Trim!EE17&lt;&gt;0,EE17/PLANEL_Pot_Trim!EE17,0)</f>
        <v>0.3541553400995191</v>
      </c>
      <c r="EF42" s="51">
        <f>IF(PLANEL_Pot_Trim!EF17&lt;&gt;0,EF17/PLANEL_Pot_Trim!EF17,0)</f>
        <v>0.430154340039689</v>
      </c>
      <c r="EG42" s="51">
        <f>IF(PLANEL_Pot_Trim!EG17&lt;&gt;0,EG17/PLANEL_Pot_Trim!EG17,0)</f>
        <v>0.57151248010955857</v>
      </c>
      <c r="EH42" s="51">
        <f>IF(PLANEL_Pot_Trim!EH17&lt;&gt;0,EH17/PLANEL_Pot_Trim!EH17,0)</f>
        <v>0.46967382004431513</v>
      </c>
      <c r="EI42" s="51">
        <f>IF(PLANEL_Pot_Trim!EI17&lt;&gt;0,EI17/PLANEL_Pot_Trim!EI17,0)</f>
        <v>0.3541553400995191</v>
      </c>
      <c r="EJ42" s="51">
        <f>IF(PLANEL_Pot_Trim!EJ17&lt;&gt;0,EJ17/PLANEL_Pot_Trim!EJ17,0)</f>
        <v>0.430154340039689</v>
      </c>
      <c r="EK42" s="51">
        <f>IF(PLANEL_Pot_Trim!EK17&lt;&gt;0,EK17/PLANEL_Pot_Trim!EK17,0)</f>
        <v>0.57151248010955857</v>
      </c>
      <c r="EL42" s="51">
        <f>IF(PLANEL_Pot_Trim!EL17&lt;&gt;0,EL17/PLANEL_Pot_Trim!EL17,0)</f>
        <v>0.46967382004431513</v>
      </c>
      <c r="EM42" s="51">
        <f>IF(PLANEL_Pot_Trim!EM17&lt;&gt;0,EM17/PLANEL_Pot_Trim!EM17,0)</f>
        <v>0.3541553400995191</v>
      </c>
      <c r="EN42" s="51">
        <f>IF(PLANEL_Pot_Trim!EN17&lt;&gt;0,EN17/PLANEL_Pot_Trim!EN17,0)</f>
        <v>0.430154340039689</v>
      </c>
      <c r="EO42" s="51">
        <f>IF(PLANEL_Pot_Trim!EO17&lt;&gt;0,EO17/PLANEL_Pot_Trim!EO17,0)</f>
        <v>0.57151248010955857</v>
      </c>
      <c r="EP42" s="51">
        <f>IF(PLANEL_Pot_Trim!EP17&lt;&gt;0,EP17/PLANEL_Pot_Trim!EP17,0)</f>
        <v>0.46967382004431513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0.46569599998481115</v>
      </c>
      <c r="CZ43" s="81">
        <f>IF(PLANEL_Pot_Trim!CZ18&lt;&gt;0,CZ18/PLANEL_Pot_Trim!CZ18,0)</f>
        <v>0.53361000001212244</v>
      </c>
      <c r="DA43" s="81">
        <f>IF(PLANEL_Pot_Trim!DA18&lt;&gt;0,DA18/PLANEL_Pot_Trim!DA18,0)</f>
        <v>0.75675599996424581</v>
      </c>
      <c r="DB43" s="81">
        <f>IF(PLANEL_Pot_Trim!DB18&lt;&gt;0,DB18/PLANEL_Pot_Trim!DB18,0)</f>
        <v>0.70824600001749904</v>
      </c>
      <c r="DC43" s="51">
        <f>IF(PLANEL_Pot_Trim!DC18&lt;&gt;0,DC18/PLANEL_Pot_Trim!DC18,0)</f>
        <v>0.46569599997282862</v>
      </c>
      <c r="DD43" s="51">
        <f>IF(PLANEL_Pot_Trim!DD18&lt;&gt;0,DD18/PLANEL_Pot_Trim!DD18,0)</f>
        <v>0.53361000000674552</v>
      </c>
      <c r="DE43" s="51">
        <f>IF(PLANEL_Pot_Trim!DE18&lt;&gt;0,DE18/PLANEL_Pot_Trim!DE18,0)</f>
        <v>0.7567559999831196</v>
      </c>
      <c r="DF43" s="51">
        <f>IF(PLANEL_Pot_Trim!DF18&lt;&gt;0,DF18/PLANEL_Pot_Trim!DF18,0)</f>
        <v>0.70824599996928295</v>
      </c>
      <c r="DG43" s="51">
        <f>IF(PLANEL_Pot_Trim!DG18&lt;&gt;0,DG18/PLANEL_Pot_Trim!DG18,0)</f>
        <v>0.46569600000303024</v>
      </c>
      <c r="DH43" s="51">
        <f>IF(PLANEL_Pot_Trim!DH18&lt;&gt;0,DH18/PLANEL_Pot_Trim!DH18,0)</f>
        <v>0.53360999996204217</v>
      </c>
      <c r="DI43" s="51">
        <f>IF(PLANEL_Pot_Trim!DI18&lt;&gt;0,DI18/PLANEL_Pot_Trim!DI18,0)</f>
        <v>0.75675599996105691</v>
      </c>
      <c r="DJ43" s="51">
        <f>IF(PLANEL_Pot_Trim!DJ18&lt;&gt;0,DJ18/PLANEL_Pot_Trim!DJ18,0)</f>
        <v>0.70824599994855608</v>
      </c>
      <c r="DK43" s="51">
        <f>IF(PLANEL_Pot_Trim!DK18&lt;&gt;0,DK18/PLANEL_Pot_Trim!DK18,0)</f>
        <v>0.46569599993924815</v>
      </c>
      <c r="DL43" s="51">
        <f>IF(PLANEL_Pot_Trim!DL18&lt;&gt;0,DL18/PLANEL_Pot_Trim!DL18,0)</f>
        <v>0.53360999994077518</v>
      </c>
      <c r="DM43" s="51">
        <f>IF(PLANEL_Pot_Trim!DM18&lt;&gt;0,DM18/PLANEL_Pot_Trim!DM18,0)</f>
        <v>0.75675599986161945</v>
      </c>
      <c r="DN43" s="51">
        <f>IF(PLANEL_Pot_Trim!DN18&lt;&gt;0,DN18/PLANEL_Pot_Trim!DN18,0)</f>
        <v>0.70824599991232762</v>
      </c>
      <c r="DO43" s="51">
        <f>IF(PLANEL_Pot_Trim!DO18&lt;&gt;0,DO18/PLANEL_Pot_Trim!DO18,0)</f>
        <v>0.46569599997387789</v>
      </c>
      <c r="DP43" s="51">
        <f>IF(PLANEL_Pot_Trim!DP18&lt;&gt;0,DP18/PLANEL_Pot_Trim!DP18,0)</f>
        <v>0.53360999994487335</v>
      </c>
      <c r="DQ43" s="51">
        <f>IF(PLANEL_Pot_Trim!DQ18&lt;&gt;0,DQ18/PLANEL_Pot_Trim!DQ18,0)</f>
        <v>0.75675599990716125</v>
      </c>
      <c r="DR43" s="51">
        <f>IF(PLANEL_Pot_Trim!DR18&lt;&gt;0,DR18/PLANEL_Pot_Trim!DR18,0)</f>
        <v>0.70824599994515558</v>
      </c>
      <c r="DS43" s="51">
        <f>IF(PLANEL_Pot_Trim!DS18&lt;&gt;0,DS18/PLANEL_Pot_Trim!DS18,0)</f>
        <v>0.46569600003351014</v>
      </c>
      <c r="DT43" s="51">
        <f>IF(PLANEL_Pot_Trim!DT18&lt;&gt;0,DT18/PLANEL_Pot_Trim!DT18,0)</f>
        <v>0.53361000005214088</v>
      </c>
      <c r="DU43" s="51">
        <f>IF(PLANEL_Pot_Trim!DU18&lt;&gt;0,DU18/PLANEL_Pot_Trim!DU18,0)</f>
        <v>0.75675599998935161</v>
      </c>
      <c r="DV43" s="51">
        <f>IF(PLANEL_Pot_Trim!DV18&lt;&gt;0,DV18/PLANEL_Pot_Trim!DV18,0)</f>
        <v>0.70824600006036709</v>
      </c>
      <c r="DW43" s="51">
        <f>IF(PLANEL_Pot_Trim!DW18&lt;&gt;0,DW18/PLANEL_Pot_Trim!DW18,0)</f>
        <v>0.46569599997267908</v>
      </c>
      <c r="DX43" s="51">
        <f>IF(PLANEL_Pot_Trim!DX18&lt;&gt;0,DX18/PLANEL_Pot_Trim!DX18,0)</f>
        <v>0.53361000000938852</v>
      </c>
      <c r="DY43" s="51">
        <f>IF(PLANEL_Pot_Trim!DY18&lt;&gt;0,DY18/PLANEL_Pot_Trim!DY18,0)</f>
        <v>0.75675599993197495</v>
      </c>
      <c r="DZ43" s="51">
        <f>IF(PLANEL_Pot_Trim!DZ18&lt;&gt;0,DZ18/PLANEL_Pot_Trim!DZ18,0)</f>
        <v>0.70824599995976212</v>
      </c>
      <c r="EA43" s="51">
        <f>IF(PLANEL_Pot_Trim!EA18&lt;&gt;0,EA18/PLANEL_Pot_Trim!EA18,0)</f>
        <v>0.46569599997267908</v>
      </c>
      <c r="EB43" s="51">
        <f>IF(PLANEL_Pot_Trim!EB18&lt;&gt;0,EB18/PLANEL_Pot_Trim!EB18,0)</f>
        <v>0.53361000000938852</v>
      </c>
      <c r="EC43" s="51">
        <f>IF(PLANEL_Pot_Trim!EC18&lt;&gt;0,EC18/PLANEL_Pot_Trim!EC18,0)</f>
        <v>0.75675599993197495</v>
      </c>
      <c r="ED43" s="51">
        <f>IF(PLANEL_Pot_Trim!ED18&lt;&gt;0,ED18/PLANEL_Pot_Trim!ED18,0)</f>
        <v>0.70824599995976212</v>
      </c>
      <c r="EE43" s="51">
        <f>IF(PLANEL_Pot_Trim!EE18&lt;&gt;0,EE18/PLANEL_Pot_Trim!EE18,0)</f>
        <v>0.46569599997267908</v>
      </c>
      <c r="EF43" s="51">
        <f>IF(PLANEL_Pot_Trim!EF18&lt;&gt;0,EF18/PLANEL_Pot_Trim!EF18,0)</f>
        <v>0.53361000000938852</v>
      </c>
      <c r="EG43" s="51">
        <f>IF(PLANEL_Pot_Trim!EG18&lt;&gt;0,EG18/PLANEL_Pot_Trim!EG18,0)</f>
        <v>0.75675599993197495</v>
      </c>
      <c r="EH43" s="51">
        <f>IF(PLANEL_Pot_Trim!EH18&lt;&gt;0,EH18/PLANEL_Pot_Trim!EH18,0)</f>
        <v>0.70824599995976212</v>
      </c>
      <c r="EI43" s="51">
        <f>IF(PLANEL_Pot_Trim!EI18&lt;&gt;0,EI18/PLANEL_Pot_Trim!EI18,0)</f>
        <v>0.46569599997267908</v>
      </c>
      <c r="EJ43" s="51">
        <f>IF(PLANEL_Pot_Trim!EJ18&lt;&gt;0,EJ18/PLANEL_Pot_Trim!EJ18,0)</f>
        <v>0.53361000000938852</v>
      </c>
      <c r="EK43" s="51">
        <f>IF(PLANEL_Pot_Trim!EK18&lt;&gt;0,EK18/PLANEL_Pot_Trim!EK18,0)</f>
        <v>0.75675599993197495</v>
      </c>
      <c r="EL43" s="51">
        <f>IF(PLANEL_Pot_Trim!EL18&lt;&gt;0,EL18/PLANEL_Pot_Trim!EL18,0)</f>
        <v>0.70824599995976212</v>
      </c>
      <c r="EM43" s="51">
        <f>IF(PLANEL_Pot_Trim!EM18&lt;&gt;0,EM18/PLANEL_Pot_Trim!EM18,0)</f>
        <v>0.46569599997267908</v>
      </c>
      <c r="EN43" s="51">
        <f>IF(PLANEL_Pot_Trim!EN18&lt;&gt;0,EN18/PLANEL_Pot_Trim!EN18,0)</f>
        <v>0.53361000000938852</v>
      </c>
      <c r="EO43" s="51">
        <f>IF(PLANEL_Pot_Trim!EO18&lt;&gt;0,EO18/PLANEL_Pot_Trim!EO18,0)</f>
        <v>0.75675599993197495</v>
      </c>
      <c r="EP43" s="51">
        <f>IF(PLANEL_Pot_Trim!EP18&lt;&gt;0,EP18/PLANEL_Pot_Trim!EP18,0)</f>
        <v>0.70824599995976212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0.28157463618169404</v>
      </c>
      <c r="BL45" s="53">
        <f>IF(PLANEL_Pot_Trim!BL20&lt;&gt;0,BL20/PLANEL_Pot_Trim!BL20,0)</f>
        <v>0.25666025058107056</v>
      </c>
      <c r="BM45" s="53">
        <f>IF(PLANEL_Pot_Trim!BM20&lt;&gt;0,BM20/PLANEL_Pot_Trim!BM20,0)</f>
        <v>0.26690017927095488</v>
      </c>
      <c r="BN45" s="53">
        <f>IF(PLANEL_Pot_Trim!BN20&lt;&gt;0,BN20/PLANEL_Pot_Trim!BN20,0)</f>
        <v>0.28043131460228127</v>
      </c>
      <c r="BO45" s="53">
        <f>IF(PLANEL_Pot_Trim!BO20&lt;&gt;0,BO20/PLANEL_Pot_Trim!BO20,0)</f>
        <v>0.28195482769393942</v>
      </c>
      <c r="BP45" s="53">
        <f>IF(PLANEL_Pot_Trim!BP20&lt;&gt;0,BP20/PLANEL_Pot_Trim!BP20,0)</f>
        <v>0.26466258666134485</v>
      </c>
      <c r="BQ45" s="53">
        <f>IF(PLANEL_Pot_Trim!BQ20&lt;&gt;0,BQ20/PLANEL_Pot_Trim!BQ20,0)</f>
        <v>0.27337599469805746</v>
      </c>
      <c r="BR45" s="53">
        <f>IF(PLANEL_Pot_Trim!BR20&lt;&gt;0,BR20/PLANEL_Pot_Trim!BR20,0)</f>
        <v>0.28081625054872505</v>
      </c>
      <c r="BS45" s="53">
        <f>IF(PLANEL_Pot_Trim!BS20&lt;&gt;0,BS20/PLANEL_Pot_Trim!BS20,0)</f>
        <v>0.28211262483179805</v>
      </c>
      <c r="BT45" s="53">
        <f>IF(PLANEL_Pot_Trim!BT20&lt;&gt;0,BT20/PLANEL_Pot_Trim!BT20,0)</f>
        <v>0.26798378037787079</v>
      </c>
      <c r="BU45" s="53">
        <f>IF(PLANEL_Pot_Trim!BU20&lt;&gt;0,BU20/PLANEL_Pot_Trim!BU20,0)</f>
        <v>0.27606338082527493</v>
      </c>
      <c r="BV45" s="53">
        <f>IF(PLANEL_Pot_Trim!BV20&lt;&gt;0,BV20/PLANEL_Pot_Trim!BV20,0)</f>
        <v>0.28097601767490632</v>
      </c>
      <c r="BW45" s="53">
        <f>IF(PLANEL_Pot_Trim!BW20&lt;&gt;0,BW20/PLANEL_Pot_Trim!BW20,0)</f>
        <v>0.28219845777407254</v>
      </c>
      <c r="BX45" s="53">
        <f>IF(PLANEL_Pot_Trim!BX20&lt;&gt;0,BX20/PLANEL_Pot_Trim!BX20,0)</f>
        <v>0.2697904410968926</v>
      </c>
      <c r="BY45" s="53">
        <f>IF(PLANEL_Pot_Trim!BY20&lt;&gt;0,BY20/PLANEL_Pot_Trim!BY20,0)</f>
        <v>0.27752546292716085</v>
      </c>
      <c r="BZ45" s="53">
        <f>IF(PLANEL_Pot_Trim!BZ20&lt;&gt;0,BZ20/PLANEL_Pot_Trim!BZ20,0)</f>
        <v>0.28106292158233864</v>
      </c>
      <c r="CA45" s="53">
        <f>IF(PLANEL_Pot_Trim!CA20&lt;&gt;0,CA20/PLANEL_Pot_Trim!CA20,0)</f>
        <v>0.2822536963940287</v>
      </c>
      <c r="CB45" s="53">
        <f>IF(PLANEL_Pot_Trim!CB20&lt;&gt;0,CB20/PLANEL_Pot_Trim!CB20,0)</f>
        <v>0.27095313347322453</v>
      </c>
      <c r="CC45" s="53">
        <f>IF(PLANEL_Pot_Trim!CC20&lt;&gt;0,CC20/PLANEL_Pot_Trim!CC20,0)</f>
        <v>0.27846639872418144</v>
      </c>
      <c r="CD45" s="53">
        <f>IF(PLANEL_Pot_Trim!CD20&lt;&gt;0,CD20/PLANEL_Pot_Trim!CD20,0)</f>
        <v>0.28111884936173653</v>
      </c>
      <c r="CE45" s="53">
        <f>IF(PLANEL_Pot_Trim!CE20&lt;&gt;0,CE20/PLANEL_Pot_Trim!CE20,0)</f>
        <v>0.28229315284165524</v>
      </c>
      <c r="CF45" s="53">
        <f>IF(PLANEL_Pot_Trim!CF20&lt;&gt;0,CF20/PLANEL_Pot_Trim!CF20,0)</f>
        <v>0.27178467149224128</v>
      </c>
      <c r="CG45" s="53">
        <f>IF(PLANEL_Pot_Trim!CG20&lt;&gt;0,CG20/PLANEL_Pot_Trim!CG20,0)</f>
        <v>0.27914117545511058</v>
      </c>
      <c r="CH45" s="53">
        <f>IF(PLANEL_Pot_Trim!CH20&lt;&gt;0,CH20/PLANEL_Pot_Trim!CH20,0)</f>
        <v>0.28115879143295758</v>
      </c>
      <c r="CI45" s="53">
        <f>IF(PLANEL_Pot_Trim!CI20&lt;&gt;0,CI20/PLANEL_Pot_Trim!CI20,0)</f>
        <v>0.28232286473298385</v>
      </c>
      <c r="CJ45" s="53">
        <f>IF(PLANEL_Pot_Trim!CJ20&lt;&gt;0,CJ20/PLANEL_Pot_Trim!CJ20,0)</f>
        <v>0.27240925956129708</v>
      </c>
      <c r="CK45" s="53">
        <f>IF(PLANEL_Pot_Trim!CK20&lt;&gt;0,CK20/PLANEL_Pot_Trim!CK20,0)</f>
        <v>0.27964521154150351</v>
      </c>
      <c r="CL45" s="53">
        <f>IF(PLANEL_Pot_Trim!CL20&lt;&gt;0,CL20/PLANEL_Pot_Trim!CL20,0)</f>
        <v>0.28118887921680297</v>
      </c>
      <c r="CM45" s="53">
        <f>IF(PLANEL_Pot_Trim!CM20&lt;&gt;0,CM20/PLANEL_Pot_Trim!CM20,0)</f>
        <v>0.28234322534947709</v>
      </c>
      <c r="CN45" s="53">
        <f>IF(PLANEL_Pot_Trim!CN20&lt;&gt;0,CN20/PLANEL_Pot_Trim!CN20,0)</f>
        <v>0.27283779141436704</v>
      </c>
      <c r="CO45" s="53">
        <f>IF(PLANEL_Pot_Trim!CO20&lt;&gt;0,CO20/PLANEL_Pot_Trim!CO20,0)</f>
        <v>0.27999196106911017</v>
      </c>
      <c r="CP45" s="53">
        <f>IF(PLANEL_Pot_Trim!CP20&lt;&gt;0,CP20/PLANEL_Pot_Trim!CP20,0)</f>
        <v>0.28120949387760347</v>
      </c>
      <c r="CQ45" s="53">
        <f>IF(PLANEL_Pot_Trim!CQ20&lt;&gt;0,CQ20/PLANEL_Pot_Trim!CQ20,0)</f>
        <v>0.2824121233956331</v>
      </c>
      <c r="CR45" s="53">
        <f>IF(PLANEL_Pot_Trim!CR20&lt;&gt;0,CR20/PLANEL_Pot_Trim!CR20,0)</f>
        <v>0.27427259772936113</v>
      </c>
      <c r="CS45" s="53">
        <f>IF(PLANEL_Pot_Trim!CS20&lt;&gt;0,CS20/PLANEL_Pot_Trim!CS20,0)</f>
        <v>0.28112584188604689</v>
      </c>
      <c r="CT45" s="53">
        <f>IF(PLANEL_Pot_Trim!CT20&lt;&gt;0,CT20/PLANEL_Pot_Trim!CT20,0)</f>
        <v>0.28127935087599504</v>
      </c>
      <c r="CU45" s="53">
        <f>IF(PLANEL_Pot_Trim!CU20&lt;&gt;0,CU20/PLANEL_Pot_Trim!CU20,0)</f>
        <v>0.28247305508344728</v>
      </c>
      <c r="CV45" s="53">
        <f>IF(PLANEL_Pot_Trim!CV20&lt;&gt;0,CV20/PLANEL_Pot_Trim!CV20,0)</f>
        <v>0.27556417177064763</v>
      </c>
      <c r="CW45" s="53">
        <f>IF(PLANEL_Pot_Trim!CW20&lt;&gt;0,CW20/PLANEL_Pot_Trim!CW20,0)</f>
        <v>0.28218710471475772</v>
      </c>
      <c r="CX45" s="53">
        <f>IF(PLANEL_Pot_Trim!CX20&lt;&gt;0,CX20/PLANEL_Pot_Trim!CX20,0)</f>
        <v>0.281340984400755</v>
      </c>
      <c r="CY45" s="83">
        <f>IF(PLANEL_Pot_Trim!CY20&lt;&gt;0,CY20/PLANEL_Pot_Trim!CY20,0)</f>
        <v>0.28248990006323033</v>
      </c>
      <c r="CZ45" s="83">
        <f>IF(PLANEL_Pot_Trim!CZ20&lt;&gt;0,CZ20/PLANEL_Pot_Trim!CZ20,0)</f>
        <v>0.27592488012040423</v>
      </c>
      <c r="DA45" s="83">
        <f>IF(PLANEL_Pot_Trim!DA20&lt;&gt;0,DA20/PLANEL_Pot_Trim!DA20,0)</f>
        <v>0.28248990006323033</v>
      </c>
      <c r="DB45" s="83">
        <f>IF(PLANEL_Pot_Trim!DB20&lt;&gt;0,DB20/PLANEL_Pot_Trim!DB20,0)</f>
        <v>0.28135799990197241</v>
      </c>
      <c r="DC45" s="53">
        <f>IF(PLANEL_Pot_Trim!DC20&lt;&gt;0,DC20/PLANEL_Pot_Trim!DC20,0)</f>
        <v>0.28248990006323033</v>
      </c>
      <c r="DD45" s="53">
        <f>IF(PLANEL_Pot_Trim!DD20&lt;&gt;0,DD20/PLANEL_Pot_Trim!DD20,0)</f>
        <v>0.27592488012040423</v>
      </c>
      <c r="DE45" s="53">
        <f>IF(PLANEL_Pot_Trim!DE20&lt;&gt;0,DE20/PLANEL_Pot_Trim!DE20,0)</f>
        <v>0.28248990006323033</v>
      </c>
      <c r="DF45" s="53">
        <f>IF(PLANEL_Pot_Trim!DF20&lt;&gt;0,DF20/PLANEL_Pot_Trim!DF20,0)</f>
        <v>0.28135799990197241</v>
      </c>
      <c r="DG45" s="53">
        <f>IF(PLANEL_Pot_Trim!DG20&lt;&gt;0,DG20/PLANEL_Pot_Trim!DG20,0)</f>
        <v>0.28248990006323033</v>
      </c>
      <c r="DH45" s="53">
        <f>IF(PLANEL_Pot_Trim!DH20&lt;&gt;0,DH20/PLANEL_Pot_Trim!DH20,0)</f>
        <v>0.27592488012040423</v>
      </c>
      <c r="DI45" s="53">
        <f>IF(PLANEL_Pot_Trim!DI20&lt;&gt;0,DI20/PLANEL_Pot_Trim!DI20,0)</f>
        <v>0.28248990006323033</v>
      </c>
      <c r="DJ45" s="53">
        <f>IF(PLANEL_Pot_Trim!DJ20&lt;&gt;0,DJ20/PLANEL_Pot_Trim!DJ20,0)</f>
        <v>0.28135799990197241</v>
      </c>
      <c r="DK45" s="53">
        <f>IF(PLANEL_Pot_Trim!DK20&lt;&gt;0,DK20/PLANEL_Pot_Trim!DK20,0)</f>
        <v>0.28248990006323033</v>
      </c>
      <c r="DL45" s="53">
        <f>IF(PLANEL_Pot_Trim!DL20&lt;&gt;0,DL20/PLANEL_Pot_Trim!DL20,0)</f>
        <v>0.27592488012040423</v>
      </c>
      <c r="DM45" s="53">
        <f>IF(PLANEL_Pot_Trim!DM20&lt;&gt;0,DM20/PLANEL_Pot_Trim!DM20,0)</f>
        <v>0.28248990006323033</v>
      </c>
      <c r="DN45" s="53">
        <f>IF(PLANEL_Pot_Trim!DN20&lt;&gt;0,DN20/PLANEL_Pot_Trim!DN20,0)</f>
        <v>0.28135799990197241</v>
      </c>
      <c r="DO45" s="53">
        <f>IF(PLANEL_Pot_Trim!DO20&lt;&gt;0,DO20/PLANEL_Pot_Trim!DO20,0)</f>
        <v>0.28248990006323033</v>
      </c>
      <c r="DP45" s="53">
        <f>IF(PLANEL_Pot_Trim!DP20&lt;&gt;0,DP20/PLANEL_Pot_Trim!DP20,0)</f>
        <v>0.27592488012040423</v>
      </c>
      <c r="DQ45" s="53">
        <f>IF(PLANEL_Pot_Trim!DQ20&lt;&gt;0,DQ20/PLANEL_Pot_Trim!DQ20,0)</f>
        <v>0.28248990006323033</v>
      </c>
      <c r="DR45" s="53">
        <f>IF(PLANEL_Pot_Trim!DR20&lt;&gt;0,DR20/PLANEL_Pot_Trim!DR20,0)</f>
        <v>0.28135799990197241</v>
      </c>
      <c r="DS45" s="53">
        <f>IF(PLANEL_Pot_Trim!DS20&lt;&gt;0,DS20/PLANEL_Pot_Trim!DS20,0)</f>
        <v>0.28248990006323033</v>
      </c>
      <c r="DT45" s="53">
        <f>IF(PLANEL_Pot_Trim!DT20&lt;&gt;0,DT20/PLANEL_Pot_Trim!DT20,0)</f>
        <v>0.27592488012040423</v>
      </c>
      <c r="DU45" s="53">
        <f>IF(PLANEL_Pot_Trim!DU20&lt;&gt;0,DU20/PLANEL_Pot_Trim!DU20,0)</f>
        <v>0.28248990006323033</v>
      </c>
      <c r="DV45" s="53">
        <f>IF(PLANEL_Pot_Trim!DV20&lt;&gt;0,DV20/PLANEL_Pot_Trim!DV20,0)</f>
        <v>0.28135799990197241</v>
      </c>
      <c r="DW45" s="53">
        <f>IF(PLANEL_Pot_Trim!DW20&lt;&gt;0,DW20/PLANEL_Pot_Trim!DW20,0)</f>
        <v>0.28248990006323033</v>
      </c>
      <c r="DX45" s="53">
        <f>IF(PLANEL_Pot_Trim!DX20&lt;&gt;0,DX20/PLANEL_Pot_Trim!DX20,0)</f>
        <v>0.27592488012040423</v>
      </c>
      <c r="DY45" s="53">
        <f>IF(PLANEL_Pot_Trim!DY20&lt;&gt;0,DY20/PLANEL_Pot_Trim!DY20,0)</f>
        <v>0.28248990006323033</v>
      </c>
      <c r="DZ45" s="53">
        <f>IF(PLANEL_Pot_Trim!DZ20&lt;&gt;0,DZ20/PLANEL_Pot_Trim!DZ20,0)</f>
        <v>0.28135799990197241</v>
      </c>
      <c r="EA45" s="53">
        <f>IF(PLANEL_Pot_Trim!EA20&lt;&gt;0,EA20/PLANEL_Pot_Trim!EA20,0)</f>
        <v>0.28248990006323033</v>
      </c>
      <c r="EB45" s="53">
        <f>IF(PLANEL_Pot_Trim!EB20&lt;&gt;0,EB20/PLANEL_Pot_Trim!EB20,0)</f>
        <v>0.27592488012040423</v>
      </c>
      <c r="EC45" s="53">
        <f>IF(PLANEL_Pot_Trim!EC20&lt;&gt;0,EC20/PLANEL_Pot_Trim!EC20,0)</f>
        <v>0.28248990006323033</v>
      </c>
      <c r="ED45" s="53">
        <f>IF(PLANEL_Pot_Trim!ED20&lt;&gt;0,ED20/PLANEL_Pot_Trim!ED20,0)</f>
        <v>0.28135799990197241</v>
      </c>
      <c r="EE45" s="53">
        <f>IF(PLANEL_Pot_Trim!EE20&lt;&gt;0,EE20/PLANEL_Pot_Trim!EE20,0)</f>
        <v>0.28248990006323033</v>
      </c>
      <c r="EF45" s="53">
        <f>IF(PLANEL_Pot_Trim!EF20&lt;&gt;0,EF20/PLANEL_Pot_Trim!EF20,0)</f>
        <v>0.27592488012040423</v>
      </c>
      <c r="EG45" s="53">
        <f>IF(PLANEL_Pot_Trim!EG20&lt;&gt;0,EG20/PLANEL_Pot_Trim!EG20,0)</f>
        <v>0.28248990006323033</v>
      </c>
      <c r="EH45" s="53">
        <f>IF(PLANEL_Pot_Trim!EH20&lt;&gt;0,EH20/PLANEL_Pot_Trim!EH20,0)</f>
        <v>0.28135799990197241</v>
      </c>
      <c r="EI45" s="53">
        <f>IF(PLANEL_Pot_Trim!EI20&lt;&gt;0,EI20/PLANEL_Pot_Trim!EI20,0)</f>
        <v>0.28248990006323033</v>
      </c>
      <c r="EJ45" s="53">
        <f>IF(PLANEL_Pot_Trim!EJ20&lt;&gt;0,EJ20/PLANEL_Pot_Trim!EJ20,0)</f>
        <v>0.27592488012040423</v>
      </c>
      <c r="EK45" s="53">
        <f>IF(PLANEL_Pot_Trim!EK20&lt;&gt;0,EK20/PLANEL_Pot_Trim!EK20,0)</f>
        <v>0.28248990006323033</v>
      </c>
      <c r="EL45" s="53">
        <f>IF(PLANEL_Pot_Trim!EL20&lt;&gt;0,EL20/PLANEL_Pot_Trim!EL20,0)</f>
        <v>0.28135799990197241</v>
      </c>
      <c r="EM45" s="53">
        <f>IF(PLANEL_Pot_Trim!EM20&lt;&gt;0,EM20/PLANEL_Pot_Trim!EM20,0)</f>
        <v>0.28248990006323033</v>
      </c>
      <c r="EN45" s="53">
        <f>IF(PLANEL_Pot_Trim!EN20&lt;&gt;0,EN20/PLANEL_Pot_Trim!EN20,0)</f>
        <v>0.27592488012040423</v>
      </c>
      <c r="EO45" s="53">
        <f>IF(PLANEL_Pot_Trim!EO20&lt;&gt;0,EO20/PLANEL_Pot_Trim!EO20,0)</f>
        <v>0.28248990006323033</v>
      </c>
      <c r="EP45" s="53">
        <f>IF(PLANEL_Pot_Trim!EP20&lt;&gt;0,EP20/PLANEL_Pot_Trim!EP20,0)</f>
        <v>0.28135799990197241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4419.5967609999998</v>
      </c>
      <c r="O5" s="33">
        <v>6125.540712</v>
      </c>
      <c r="P5" s="33">
        <v>4176.7246349999996</v>
      </c>
      <c r="Q5" s="33">
        <v>4262.0512410000001</v>
      </c>
      <c r="R5" s="33">
        <v>4385.9124419999998</v>
      </c>
      <c r="S5" s="33">
        <v>4478.5202799999997</v>
      </c>
      <c r="T5" s="33">
        <v>4633.6348459999999</v>
      </c>
      <c r="U5" s="33">
        <v>4758.4135379999998</v>
      </c>
      <c r="V5" s="33">
        <v>4881.3572489999997</v>
      </c>
      <c r="W5" s="33">
        <v>4042.1514499999998</v>
      </c>
      <c r="X5" s="33">
        <v>4140.6287510000002</v>
      </c>
      <c r="Y5" s="33">
        <v>4226.2611870000001</v>
      </c>
      <c r="Z5" s="33">
        <v>4320.7626959999998</v>
      </c>
      <c r="AA5" s="33">
        <v>4403.6426609999999</v>
      </c>
      <c r="AB5" s="33">
        <v>4182.5328250000002</v>
      </c>
      <c r="AC5" s="33">
        <v>4209.1400460000004</v>
      </c>
      <c r="AD5" s="33">
        <v>4244.9221710000002</v>
      </c>
      <c r="AE5" s="33">
        <v>4274.5876930000004</v>
      </c>
      <c r="AF5" s="33">
        <v>4319.8505519999999</v>
      </c>
      <c r="AG5" s="33">
        <v>4349.2102439999999</v>
      </c>
      <c r="AH5" s="33">
        <v>4390.1914820000002</v>
      </c>
      <c r="AI5" s="33">
        <v>4424.4444560000002</v>
      </c>
      <c r="AJ5" s="33">
        <v>4463.5907120000002</v>
      </c>
      <c r="AK5" s="33">
        <v>4481.9405200000001</v>
      </c>
      <c r="AL5" s="33">
        <v>4510.6885519999996</v>
      </c>
      <c r="AM5" s="33">
        <v>4533.6258109999999</v>
      </c>
      <c r="AN5" s="33">
        <v>4559.9272019999999</v>
      </c>
      <c r="AO5" s="33">
        <v>4600.6026089999996</v>
      </c>
      <c r="AP5" s="33">
        <v>4600.6026089999996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5255.5625300000002</v>
      </c>
      <c r="O16" s="33">
        <v>6961.5064810000003</v>
      </c>
      <c r="P16" s="33">
        <v>4540.3935430000001</v>
      </c>
      <c r="Q16" s="33">
        <v>4625.7201480000003</v>
      </c>
      <c r="R16" s="33">
        <v>4749.5813500000004</v>
      </c>
      <c r="S16" s="33">
        <v>4842.1891869999999</v>
      </c>
      <c r="T16" s="33">
        <v>4997.3037530000001</v>
      </c>
      <c r="U16" s="33">
        <v>5122.082445</v>
      </c>
      <c r="V16" s="33">
        <v>5245.0261570000002</v>
      </c>
      <c r="W16" s="33">
        <v>4171.3200150000002</v>
      </c>
      <c r="X16" s="33">
        <v>4269.7973160000001</v>
      </c>
      <c r="Y16" s="33">
        <v>4355.429752</v>
      </c>
      <c r="Z16" s="33">
        <v>4449.9312609999997</v>
      </c>
      <c r="AA16" s="33">
        <v>4532.8112259999998</v>
      </c>
      <c r="AB16" s="33">
        <v>4182.5328250000002</v>
      </c>
      <c r="AC16" s="33">
        <v>4209.1400460000004</v>
      </c>
      <c r="AD16" s="33">
        <v>4244.9221710000002</v>
      </c>
      <c r="AE16" s="33">
        <v>4274.5876930000004</v>
      </c>
      <c r="AF16" s="33">
        <v>4319.8505519999999</v>
      </c>
      <c r="AG16" s="33">
        <v>4349.2102439999999</v>
      </c>
      <c r="AH16" s="33">
        <v>4390.1914820000002</v>
      </c>
      <c r="AI16" s="33">
        <v>4424.4444560000002</v>
      </c>
      <c r="AJ16" s="33">
        <v>4463.5907120000002</v>
      </c>
      <c r="AK16" s="33">
        <v>4481.9405200000001</v>
      </c>
      <c r="AL16" s="33">
        <v>4510.6885519999996</v>
      </c>
      <c r="AM16" s="33">
        <v>4533.6258109999999</v>
      </c>
      <c r="AN16" s="33">
        <v>4559.9272019999999</v>
      </c>
      <c r="AO16" s="33">
        <v>4600.6026089999996</v>
      </c>
      <c r="AP16" s="33">
        <v>4600.6026089999996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490.37739310000001</v>
      </c>
      <c r="P31" s="33">
        <v>696.48098519999996</v>
      </c>
      <c r="Q31" s="33">
        <v>696.48098519999996</v>
      </c>
      <c r="R31" s="33">
        <v>696.48098519999996</v>
      </c>
      <c r="S31" s="33">
        <v>696.48098519999996</v>
      </c>
      <c r="T31" s="33">
        <v>696.48098519999996</v>
      </c>
      <c r="U31" s="33">
        <v>696.48098519999996</v>
      </c>
      <c r="V31" s="33">
        <v>696.48098519999996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82.425149500000003</v>
      </c>
      <c r="N32" s="33">
        <v>156.36729969999999</v>
      </c>
      <c r="O32" s="33">
        <v>156.36729969999999</v>
      </c>
      <c r="P32" s="33">
        <v>234.5509495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461.5276503</v>
      </c>
      <c r="N40" s="33">
        <v>620.68795650000004</v>
      </c>
      <c r="O40" s="33">
        <v>646.74469280000005</v>
      </c>
      <c r="P40" s="33">
        <v>931.03193480000004</v>
      </c>
      <c r="Q40" s="33">
        <v>931.03193480000004</v>
      </c>
      <c r="R40" s="33">
        <v>931.03193480000004</v>
      </c>
      <c r="S40" s="33">
        <v>931.03193480000004</v>
      </c>
      <c r="T40" s="33">
        <v>931.03193480000004</v>
      </c>
      <c r="U40" s="33">
        <v>931.03193480000004</v>
      </c>
      <c r="V40" s="33">
        <v>931.03193480000004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1204.930934</v>
      </c>
      <c r="P54" s="33">
        <v>1204.9345269999999</v>
      </c>
      <c r="Q54" s="33">
        <v>1244.25134</v>
      </c>
      <c r="R54" s="33">
        <v>1244.25134</v>
      </c>
      <c r="S54" s="33">
        <v>1243.574118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323.8062352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1204.930934</v>
      </c>
      <c r="P64" s="33">
        <v>1204.9345269999999</v>
      </c>
      <c r="Q64" s="33">
        <v>1244.25134</v>
      </c>
      <c r="R64" s="33">
        <v>1244.25134</v>
      </c>
      <c r="S64" s="33">
        <v>1243.574118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323.8062352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2286.2523190000002</v>
      </c>
      <c r="O101" s="33">
        <v>2787.1744709999998</v>
      </c>
      <c r="P101" s="33">
        <v>2621.017472</v>
      </c>
      <c r="Q101" s="33">
        <v>1066.8078829999999</v>
      </c>
      <c r="R101" s="33">
        <v>919.1316339</v>
      </c>
      <c r="S101" s="33">
        <v>903.38923690000001</v>
      </c>
      <c r="T101" s="33">
        <v>919.1316339</v>
      </c>
      <c r="U101" s="33">
        <v>919.1316339</v>
      </c>
      <c r="V101" s="33">
        <v>1034.011524</v>
      </c>
      <c r="W101" s="33">
        <v>816.94697099999996</v>
      </c>
      <c r="X101" s="33">
        <v>816.94697099999996</v>
      </c>
      <c r="Y101" s="33">
        <v>816.94697099999996</v>
      </c>
      <c r="Z101" s="33">
        <v>389.78372030000003</v>
      </c>
      <c r="AA101" s="33">
        <v>389.78372030000003</v>
      </c>
      <c r="AB101" s="33">
        <v>389.78372030000003</v>
      </c>
      <c r="AC101" s="33">
        <v>389.78372030000003</v>
      </c>
      <c r="AD101" s="33">
        <v>389.78372030000003</v>
      </c>
      <c r="AE101" s="33">
        <v>389.78372030000003</v>
      </c>
      <c r="AF101" s="33">
        <v>389.78372030000003</v>
      </c>
      <c r="AG101" s="33">
        <v>389.78372030000003</v>
      </c>
      <c r="AH101" s="33">
        <v>194.8918602</v>
      </c>
      <c r="AI101" s="33">
        <v>194.8918602</v>
      </c>
      <c r="AJ101" s="33">
        <v>194.8918602</v>
      </c>
      <c r="AK101" s="33">
        <v>194.8918602</v>
      </c>
      <c r="AL101" s="33">
        <v>194.8918602</v>
      </c>
      <c r="AM101" s="33">
        <v>194.8918602</v>
      </c>
      <c r="AN101" s="33">
        <v>194.8918602</v>
      </c>
      <c r="AO101" s="33">
        <v>389.78372030000003</v>
      </c>
      <c r="AP101" s="33">
        <v>389.78372030000003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340.77374170000002</v>
      </c>
      <c r="P102" s="33">
        <v>1046.67759</v>
      </c>
      <c r="Q102" s="33">
        <v>1734.0001259999999</v>
      </c>
      <c r="R102" s="33">
        <v>1769.217144</v>
      </c>
      <c r="S102" s="33">
        <v>2485.3693990000002</v>
      </c>
      <c r="T102" s="33">
        <v>2402.5111470000002</v>
      </c>
      <c r="U102" s="33">
        <v>2492.7197040000001</v>
      </c>
      <c r="V102" s="33">
        <v>2402.5111470000002</v>
      </c>
      <c r="W102" s="33">
        <v>2402.5111470000002</v>
      </c>
      <c r="X102" s="33">
        <v>2402.5111470000002</v>
      </c>
      <c r="Y102" s="33">
        <v>2402.5111470000002</v>
      </c>
      <c r="Z102" s="33">
        <v>2437.7534989999999</v>
      </c>
      <c r="AA102" s="33">
        <v>2544.3051409999998</v>
      </c>
      <c r="AB102" s="33">
        <v>2557.7772759999998</v>
      </c>
      <c r="AC102" s="33">
        <v>2658.9764019999998</v>
      </c>
      <c r="AD102" s="33">
        <v>2665.4015789999999</v>
      </c>
      <c r="AE102" s="33">
        <v>3147.408887</v>
      </c>
      <c r="AF102" s="33">
        <v>1926.2530220000001</v>
      </c>
      <c r="AG102" s="33">
        <v>2321.1260480000001</v>
      </c>
      <c r="AH102" s="33">
        <v>1761.7807969999999</v>
      </c>
      <c r="AI102" s="33">
        <v>1588.4915639999999</v>
      </c>
      <c r="AJ102" s="33">
        <v>2270.8950970000001</v>
      </c>
      <c r="AK102" s="33">
        <v>1355.3394989999999</v>
      </c>
      <c r="AL102" s="33">
        <v>1201.255574</v>
      </c>
      <c r="AM102" s="33">
        <v>1383.4041299999999</v>
      </c>
      <c r="AN102" s="33">
        <v>1909.755971</v>
      </c>
      <c r="AO102" s="33">
        <v>2402.5111470000002</v>
      </c>
      <c r="AP102" s="33">
        <v>2402.5111470000002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1708.4832960000001</v>
      </c>
      <c r="O103" s="33">
        <v>1742.078845</v>
      </c>
      <c r="P103" s="33">
        <v>1449.945827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1046.92678</v>
      </c>
      <c r="V103" s="33">
        <v>1046.92678</v>
      </c>
      <c r="W103" s="33">
        <v>1046.92678</v>
      </c>
      <c r="X103" s="33">
        <v>1046.92678</v>
      </c>
      <c r="Y103" s="33">
        <v>1108.640281</v>
      </c>
      <c r="Z103" s="33">
        <v>1063.153278</v>
      </c>
      <c r="AA103" s="33">
        <v>1043.66758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968.04990829999997</v>
      </c>
      <c r="N104" s="33">
        <v>1072.2683709999999</v>
      </c>
      <c r="O104" s="33">
        <v>1150.615481</v>
      </c>
      <c r="P104" s="33">
        <v>1437.047851</v>
      </c>
      <c r="Q104" s="33">
        <v>1474.4747890000001</v>
      </c>
      <c r="R104" s="33">
        <v>1474.4747890000001</v>
      </c>
      <c r="S104" s="33">
        <v>1438.0032040000001</v>
      </c>
      <c r="T104" s="33">
        <v>1313.0130509999999</v>
      </c>
      <c r="U104" s="33">
        <v>1275.077192</v>
      </c>
      <c r="V104" s="33">
        <v>1313.0130509999999</v>
      </c>
      <c r="W104" s="33">
        <v>659.09208590000003</v>
      </c>
      <c r="X104" s="33">
        <v>697.0059215</v>
      </c>
      <c r="Y104" s="33">
        <v>697.02794510000001</v>
      </c>
      <c r="Z104" s="33">
        <v>258.69396130000001</v>
      </c>
      <c r="AA104" s="33">
        <v>296.62982049999999</v>
      </c>
      <c r="AB104" s="33">
        <v>258.69396130000001</v>
      </c>
      <c r="AC104" s="33">
        <v>258.69396130000001</v>
      </c>
      <c r="AD104" s="33">
        <v>296.62982049999999</v>
      </c>
      <c r="AE104" s="33">
        <v>220.7581021</v>
      </c>
      <c r="AF104" s="33">
        <v>184.2865165</v>
      </c>
      <c r="AG104" s="33">
        <v>181.7865165</v>
      </c>
      <c r="AH104" s="33">
        <v>181.7865165</v>
      </c>
      <c r="AI104" s="33">
        <v>143.85065729999999</v>
      </c>
      <c r="AJ104" s="33">
        <v>181.7865165</v>
      </c>
      <c r="AK104" s="33">
        <v>37.935859209999997</v>
      </c>
      <c r="AL104" s="33">
        <v>37.935859209999997</v>
      </c>
      <c r="AM104" s="33">
        <v>37.935859209999997</v>
      </c>
      <c r="AN104" s="33">
        <v>37.935859209999997</v>
      </c>
      <c r="AO104" s="33">
        <v>37.935859209999997</v>
      </c>
      <c r="AP104" s="33">
        <v>75.871718419999993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321.92533429999997</v>
      </c>
      <c r="G107" s="33">
        <v>321.92980679999999</v>
      </c>
      <c r="H107" s="33">
        <v>717.83905400000003</v>
      </c>
      <c r="I107" s="33">
        <v>762.38540399999999</v>
      </c>
      <c r="J107" s="33">
        <v>709.72253760000001</v>
      </c>
      <c r="K107" s="33">
        <v>717.8412902</v>
      </c>
      <c r="L107" s="33">
        <v>638.34415720000004</v>
      </c>
      <c r="M107" s="33">
        <v>717.8412902</v>
      </c>
      <c r="N107" s="33">
        <v>754.30505389999996</v>
      </c>
      <c r="O107" s="33">
        <v>772.9844018</v>
      </c>
      <c r="P107" s="33">
        <v>781.10315439999999</v>
      </c>
      <c r="Q107" s="33">
        <v>772.99365520000003</v>
      </c>
      <c r="R107" s="33">
        <v>781.10315439999999</v>
      </c>
      <c r="S107" s="33">
        <v>781.10315439999999</v>
      </c>
      <c r="T107" s="33">
        <v>778.1633286</v>
      </c>
      <c r="U107" s="33">
        <v>781.10315439999999</v>
      </c>
      <c r="V107" s="33">
        <v>781.10315439999999</v>
      </c>
      <c r="W107" s="33">
        <v>427.33455259999999</v>
      </c>
      <c r="X107" s="33">
        <v>452.22083509999999</v>
      </c>
      <c r="Y107" s="33">
        <v>459.1733476</v>
      </c>
      <c r="Z107" s="33">
        <v>522.43521169999997</v>
      </c>
      <c r="AA107" s="33">
        <v>522.43521169999997</v>
      </c>
      <c r="AB107" s="33">
        <v>522.43521169999997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4989.8021200000003</v>
      </c>
      <c r="G112" s="33">
        <v>5101.3911669999998</v>
      </c>
      <c r="H112" s="33">
        <v>5234.267793</v>
      </c>
      <c r="I112" s="33">
        <v>5358.3732179999997</v>
      </c>
      <c r="J112" s="33">
        <v>4379.5413769999996</v>
      </c>
      <c r="K112" s="33">
        <v>4793.1693670000004</v>
      </c>
      <c r="L112" s="33">
        <v>5296.48729</v>
      </c>
      <c r="M112" s="33">
        <v>5772.8195459999997</v>
      </c>
      <c r="N112" s="33">
        <v>5821.3090400000001</v>
      </c>
      <c r="O112" s="33">
        <v>6793.6269400000001</v>
      </c>
      <c r="P112" s="33">
        <v>7335.7918929999996</v>
      </c>
      <c r="Q112" s="33">
        <v>6095.2032330000002</v>
      </c>
      <c r="R112" s="33">
        <v>5990.8535019999999</v>
      </c>
      <c r="S112" s="33">
        <v>6654.7917749999997</v>
      </c>
      <c r="T112" s="33">
        <v>6459.7459410000001</v>
      </c>
      <c r="U112" s="33">
        <v>6514.9584649999997</v>
      </c>
      <c r="V112" s="33">
        <v>6577.5656570000001</v>
      </c>
      <c r="W112" s="33">
        <v>5352.8115369999996</v>
      </c>
      <c r="X112" s="33">
        <v>5415.6116549999997</v>
      </c>
      <c r="Y112" s="33">
        <v>5484.2996919999996</v>
      </c>
      <c r="Z112" s="33">
        <v>4671.8196710000002</v>
      </c>
      <c r="AA112" s="33">
        <v>4796.8214740000003</v>
      </c>
      <c r="AB112" s="33">
        <v>4772.3577500000001</v>
      </c>
      <c r="AC112" s="33">
        <v>4351.1216640000002</v>
      </c>
      <c r="AD112" s="33">
        <v>4395.4827009999999</v>
      </c>
      <c r="AE112" s="33">
        <v>4782.0630890000002</v>
      </c>
      <c r="AF112" s="33">
        <v>3524.4356389999998</v>
      </c>
      <c r="AG112" s="33">
        <v>2892.696285</v>
      </c>
      <c r="AH112" s="33">
        <v>2138.4591730000002</v>
      </c>
      <c r="AI112" s="33">
        <v>1927.2340819999999</v>
      </c>
      <c r="AJ112" s="33">
        <v>2647.5734729999999</v>
      </c>
      <c r="AK112" s="33">
        <v>1588.167218</v>
      </c>
      <c r="AL112" s="33">
        <v>1434.0832929999999</v>
      </c>
      <c r="AM112" s="33">
        <v>1616.231849</v>
      </c>
      <c r="AN112" s="33">
        <v>2142.5836909999998</v>
      </c>
      <c r="AO112" s="33">
        <v>2830.2307270000001</v>
      </c>
      <c r="AP112" s="33">
        <v>2868.1665859999998</v>
      </c>
    </row>
    <row r="113" spans="1:42" x14ac:dyDescent="0.25">
      <c r="B113" s="33" t="s">
        <v>704</v>
      </c>
      <c r="C113" s="4" t="s">
        <v>37</v>
      </c>
      <c r="AG113" s="33">
        <v>506.89728459999998</v>
      </c>
      <c r="AH113" s="33">
        <v>887.07024809999996</v>
      </c>
      <c r="AI113" s="33">
        <v>1393.967533</v>
      </c>
      <c r="AJ113" s="33">
        <v>1900.8648169999999</v>
      </c>
      <c r="AK113" s="33">
        <v>2154.3134599999998</v>
      </c>
      <c r="AL113" s="33">
        <v>2914.6593859999998</v>
      </c>
      <c r="AM113" s="33">
        <v>3294.8323500000001</v>
      </c>
      <c r="AN113" s="33">
        <v>3801.7296350000001</v>
      </c>
      <c r="AO113" s="33">
        <v>4308.6269190000003</v>
      </c>
      <c r="AP113" s="33">
        <v>5068.9728459999997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270.02939459999999</v>
      </c>
      <c r="AJ115" s="33">
        <v>360.03919280000002</v>
      </c>
      <c r="AK115" s="33">
        <v>450.048991</v>
      </c>
      <c r="AL115" s="33">
        <v>593.21699709999996</v>
      </c>
      <c r="AM115" s="33">
        <v>630.06858739999996</v>
      </c>
      <c r="AN115" s="33">
        <v>720.07838560000005</v>
      </c>
      <c r="AO115" s="33">
        <v>810.08818380000002</v>
      </c>
      <c r="AP115" s="33">
        <v>1170.127377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596.90708280000001</v>
      </c>
      <c r="AH124" s="33">
        <v>1067.0898440000001</v>
      </c>
      <c r="AI124" s="33">
        <v>1663.9969269999999</v>
      </c>
      <c r="AJ124" s="33">
        <v>2260.9040100000002</v>
      </c>
      <c r="AK124" s="33">
        <v>2604.362451</v>
      </c>
      <c r="AL124" s="33">
        <v>3507.8763840000001</v>
      </c>
      <c r="AM124" s="33">
        <v>3924.9009369999999</v>
      </c>
      <c r="AN124" s="33">
        <v>4521.8080200000004</v>
      </c>
      <c r="AO124" s="33">
        <v>5118.7151030000005</v>
      </c>
      <c r="AP124" s="33">
        <v>6239.1002230000004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2407.7621020000001</v>
      </c>
      <c r="AC125" s="33">
        <v>2952.6411269999999</v>
      </c>
      <c r="AD125" s="33">
        <v>3585.9842100000001</v>
      </c>
      <c r="AE125" s="33">
        <v>3421.5566709999998</v>
      </c>
      <c r="AF125" s="33">
        <v>4055.178277</v>
      </c>
      <c r="AG125" s="33">
        <v>4432.9207829999996</v>
      </c>
      <c r="AH125" s="33">
        <v>4234.7005239999999</v>
      </c>
      <c r="AI125" s="33">
        <v>4331.2423419999996</v>
      </c>
      <c r="AJ125" s="33">
        <v>4640.6996429999999</v>
      </c>
      <c r="AK125" s="33">
        <v>4579.9783429999998</v>
      </c>
      <c r="AL125" s="33">
        <v>4608.4829890000001</v>
      </c>
      <c r="AM125" s="33">
        <v>4655.4379470000003</v>
      </c>
      <c r="AN125" s="33">
        <v>4209.3225949999996</v>
      </c>
      <c r="AO125" s="33">
        <v>4934.8536770000001</v>
      </c>
      <c r="AP125" s="33">
        <v>5068.9728459999997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135.01469729999999</v>
      </c>
      <c r="X127" s="33">
        <v>270.02939459999999</v>
      </c>
      <c r="Y127" s="33">
        <v>294.98856489999997</v>
      </c>
      <c r="Z127" s="33">
        <v>405.04409190000001</v>
      </c>
      <c r="AA127" s="33">
        <v>450.048991</v>
      </c>
      <c r="AB127" s="33">
        <v>540.05878919999998</v>
      </c>
      <c r="AC127" s="33">
        <v>765.08328470000004</v>
      </c>
      <c r="AD127" s="33">
        <v>945.10288109999999</v>
      </c>
      <c r="AE127" s="33">
        <v>810.08818380000002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963.66893340000001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515.18766070000004</v>
      </c>
      <c r="X136" s="33">
        <v>1030.375321</v>
      </c>
      <c r="Y136" s="33">
        <v>1435.5074549999999</v>
      </c>
      <c r="Z136" s="33">
        <v>1925.735946</v>
      </c>
      <c r="AA136" s="33">
        <v>2350.9138079999998</v>
      </c>
      <c r="AB136" s="33">
        <v>2947.8208909999998</v>
      </c>
      <c r="AC136" s="33">
        <v>3717.7244110000001</v>
      </c>
      <c r="AD136" s="33">
        <v>4531.0870910000003</v>
      </c>
      <c r="AE136" s="33">
        <v>4231.6448549999996</v>
      </c>
      <c r="AF136" s="33">
        <v>4955.2762590000002</v>
      </c>
      <c r="AG136" s="33">
        <v>5333.0187649999998</v>
      </c>
      <c r="AH136" s="33">
        <v>5134.7985060000001</v>
      </c>
      <c r="AI136" s="33">
        <v>5231.3403239999998</v>
      </c>
      <c r="AJ136" s="33">
        <v>5540.7976250000002</v>
      </c>
      <c r="AK136" s="33">
        <v>5480.076325</v>
      </c>
      <c r="AL136" s="33">
        <v>5508.5809710000003</v>
      </c>
      <c r="AM136" s="33">
        <v>5555.5359289999997</v>
      </c>
      <c r="AN136" s="33">
        <v>5109.4205769999999</v>
      </c>
      <c r="AO136" s="33">
        <v>5834.9516590000003</v>
      </c>
      <c r="AP136" s="33">
        <v>6032.6417789999996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452.2901923</v>
      </c>
      <c r="N137" s="33">
        <v>706.27673949999996</v>
      </c>
      <c r="O137" s="33">
        <v>676.02906159999998</v>
      </c>
      <c r="P137" s="33">
        <v>632.01206160000004</v>
      </c>
      <c r="Q137" s="33">
        <v>525.28403490000005</v>
      </c>
      <c r="R137" s="33">
        <v>309.95764500000001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49.409797699999999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494.19053200000002</v>
      </c>
      <c r="N148" s="33">
        <v>748.17707919999998</v>
      </c>
      <c r="O148" s="33">
        <v>725.43885929999999</v>
      </c>
      <c r="P148" s="33">
        <v>673.91240130000006</v>
      </c>
      <c r="Q148" s="33">
        <v>525.28403490000005</v>
      </c>
      <c r="R148" s="33">
        <v>309.95764500000001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1760.012399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3043.4294060000002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3052.6641730000001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1760.012399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3043.4294060000002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3052.6641730000001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58.98723347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286.14503339999999</v>
      </c>
      <c r="Q163" s="33">
        <v>49.857687400000003</v>
      </c>
      <c r="R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384.4323311</v>
      </c>
      <c r="Q172" s="33">
        <v>68.608573489999998</v>
      </c>
      <c r="R172" s="33">
        <v>61.835335780000001</v>
      </c>
      <c r="S172" s="33">
        <v>0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P173" s="33">
        <v>2.8459530000000002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23.025492270000001</v>
      </c>
      <c r="P184" s="33">
        <v>2.8459530000000002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18355.64777</v>
      </c>
      <c r="R233" s="33">
        <v>18458.021680000002</v>
      </c>
      <c r="S233" s="33">
        <v>18458.021680000002</v>
      </c>
      <c r="T233" s="33">
        <v>18917.817800000001</v>
      </c>
      <c r="U233" s="33">
        <v>19699.711429999999</v>
      </c>
      <c r="V233" s="33">
        <v>19699.711429999999</v>
      </c>
      <c r="W233" s="33">
        <v>19699.711429999999</v>
      </c>
      <c r="X233" s="33">
        <v>19699.711429999999</v>
      </c>
      <c r="Y233" s="33">
        <v>19699.711429999999</v>
      </c>
      <c r="Z233" s="33">
        <v>19699.711429999999</v>
      </c>
      <c r="AA233" s="33">
        <v>19699.711429999999</v>
      </c>
      <c r="AB233" s="33">
        <v>19699.711429999999</v>
      </c>
      <c r="AC233" s="33">
        <v>19699.711429999999</v>
      </c>
      <c r="AD233" s="33">
        <v>19699.711429999999</v>
      </c>
      <c r="AE233" s="33">
        <v>19699.711429999999</v>
      </c>
      <c r="AF233" s="33">
        <v>19699.711429999999</v>
      </c>
      <c r="AG233" s="33">
        <v>19699.711429999999</v>
      </c>
      <c r="AH233" s="33">
        <v>19699.711429999999</v>
      </c>
      <c r="AI233" s="33">
        <v>19699.711429999999</v>
      </c>
      <c r="AJ233" s="33">
        <v>19699.711429999999</v>
      </c>
      <c r="AK233" s="33">
        <v>19699.711429999999</v>
      </c>
      <c r="AL233" s="33">
        <v>19699.711429999999</v>
      </c>
      <c r="AM233" s="33">
        <v>19699.711429999999</v>
      </c>
      <c r="AN233" s="33">
        <v>19699.711429999999</v>
      </c>
      <c r="AO233" s="33">
        <v>19699.711429999999</v>
      </c>
      <c r="AP233" s="33">
        <v>19699.711429999999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7596.9289429999999</v>
      </c>
      <c r="R234" s="33">
        <v>7937.4362499999997</v>
      </c>
      <c r="S234" s="33">
        <v>7937.4362499999997</v>
      </c>
      <c r="T234" s="33">
        <v>8556.9983100000009</v>
      </c>
      <c r="U234" s="33">
        <v>8964.0803149999992</v>
      </c>
      <c r="V234" s="33">
        <v>8964.0803149999992</v>
      </c>
      <c r="W234" s="33">
        <v>8964.0803149999992</v>
      </c>
      <c r="X234" s="33">
        <v>8964.0803149999992</v>
      </c>
      <c r="Y234" s="33">
        <v>8964.0803149999992</v>
      </c>
      <c r="Z234" s="33">
        <v>8964.0803149999992</v>
      </c>
      <c r="AA234" s="33">
        <v>8964.0803149999992</v>
      </c>
      <c r="AB234" s="33">
        <v>8964.0803149999992</v>
      </c>
      <c r="AC234" s="33">
        <v>8964.0803149999992</v>
      </c>
      <c r="AD234" s="33">
        <v>8964.0803149999992</v>
      </c>
      <c r="AE234" s="33">
        <v>8964.0803149999992</v>
      </c>
      <c r="AF234" s="33">
        <v>8964.0803149999992</v>
      </c>
      <c r="AG234" s="33">
        <v>8964.0803149999992</v>
      </c>
      <c r="AH234" s="33">
        <v>8964.0803149999992</v>
      </c>
      <c r="AI234" s="33">
        <v>8964.0803149999992</v>
      </c>
      <c r="AJ234" s="33">
        <v>8964.0803149999992</v>
      </c>
      <c r="AK234" s="33">
        <v>8964.0803149999992</v>
      </c>
      <c r="AL234" s="33">
        <v>8964.0803149999992</v>
      </c>
      <c r="AM234" s="33">
        <v>8964.0803149999992</v>
      </c>
      <c r="AN234" s="33">
        <v>8964.0803149999992</v>
      </c>
      <c r="AO234" s="33">
        <v>8964.0803149999992</v>
      </c>
      <c r="AP234" s="33">
        <v>8964.0803149999992</v>
      </c>
    </row>
    <row r="235" spans="2:42" x14ac:dyDescent="0.25">
      <c r="B235" s="33" t="s">
        <v>1</v>
      </c>
      <c r="C235" s="4" t="s">
        <v>39</v>
      </c>
      <c r="D235" s="33">
        <v>5206.8159779999996</v>
      </c>
      <c r="E235" s="33">
        <v>5362.7833330000003</v>
      </c>
      <c r="F235" s="33">
        <v>5107.4597050000002</v>
      </c>
      <c r="G235" s="33">
        <v>5305.7069309999997</v>
      </c>
      <c r="H235" s="33">
        <v>4682.3383309999999</v>
      </c>
      <c r="I235" s="33">
        <v>4737.0624669999997</v>
      </c>
      <c r="J235" s="33">
        <v>4554.829299</v>
      </c>
      <c r="K235" s="33">
        <v>5289.6429049999997</v>
      </c>
      <c r="L235" s="33">
        <v>4880.5336960000004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5362.7833330000003</v>
      </c>
      <c r="T235" s="33">
        <v>5548.4751930000002</v>
      </c>
      <c r="U235" s="33">
        <v>5676.4006989999998</v>
      </c>
      <c r="V235" s="33">
        <v>5676.4006989999998</v>
      </c>
      <c r="W235" s="33">
        <v>5676.4006989999998</v>
      </c>
      <c r="X235" s="33">
        <v>5676.4006989999998</v>
      </c>
      <c r="Y235" s="33">
        <v>5676.4006989999998</v>
      </c>
      <c r="Z235" s="33">
        <v>5676.4006989999998</v>
      </c>
      <c r="AA235" s="33">
        <v>5542.7582329999996</v>
      </c>
      <c r="AB235" s="33">
        <v>5514.7942069999999</v>
      </c>
      <c r="AC235" s="33">
        <v>5547.9288319999996</v>
      </c>
      <c r="AD235" s="33">
        <v>5513.4725509999998</v>
      </c>
      <c r="AE235" s="33">
        <v>5221.4262669999998</v>
      </c>
      <c r="AF235" s="33">
        <v>5511.5794269999997</v>
      </c>
      <c r="AG235" s="33">
        <v>5634.662961</v>
      </c>
      <c r="AH235" s="33">
        <v>5364.3305399999999</v>
      </c>
      <c r="AI235" s="33">
        <v>5412.1472430000003</v>
      </c>
      <c r="AJ235" s="33">
        <v>5397.4345659999999</v>
      </c>
      <c r="AK235" s="33">
        <v>5425.3216249999996</v>
      </c>
      <c r="AL235" s="33">
        <v>5363.2910030000003</v>
      </c>
      <c r="AM235" s="33">
        <v>5391.178868</v>
      </c>
      <c r="AN235" s="33">
        <v>5153.3037729999996</v>
      </c>
      <c r="AO235" s="33">
        <v>5327.917985</v>
      </c>
      <c r="AP235" s="33">
        <v>5475.1356100000003</v>
      </c>
    </row>
    <row r="236" spans="2:42" x14ac:dyDescent="0.25">
      <c r="B236" s="33" t="s">
        <v>1</v>
      </c>
      <c r="C236" s="4" t="s">
        <v>40</v>
      </c>
      <c r="D236" s="33">
        <v>3167.2011550000002</v>
      </c>
      <c r="E236" s="33">
        <v>3729.3509450000001</v>
      </c>
      <c r="F236" s="33">
        <v>3724.9237130000001</v>
      </c>
      <c r="G236" s="33">
        <v>3781.189981</v>
      </c>
      <c r="H236" s="33">
        <v>5039.0242399999997</v>
      </c>
      <c r="I236" s="33">
        <v>5074.610565</v>
      </c>
      <c r="J236" s="33">
        <v>5488.163372</v>
      </c>
      <c r="K236" s="33">
        <v>6754.5952660000003</v>
      </c>
      <c r="L236" s="33">
        <v>8953.7546980000006</v>
      </c>
      <c r="M236" s="33">
        <v>9642.7908399999997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9540.9326430000001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7030.2279410000001</v>
      </c>
      <c r="G237" s="33">
        <v>7280.4463239999995</v>
      </c>
      <c r="H237" s="33">
        <v>7280.4463239999995</v>
      </c>
      <c r="I237" s="33">
        <v>7280.4463239999995</v>
      </c>
      <c r="J237" s="33">
        <v>6286.6950660000002</v>
      </c>
      <c r="K237" s="33">
        <v>6756.8871779999999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2156.7855760000002</v>
      </c>
      <c r="I238" s="33">
        <v>2260.135491</v>
      </c>
      <c r="J238" s="33">
        <v>4112.3195239999995</v>
      </c>
      <c r="K238" s="33">
        <v>4025.1093529999998</v>
      </c>
      <c r="L238" s="33">
        <v>3818.4327549999998</v>
      </c>
      <c r="M238" s="33">
        <v>3915.8470160000002</v>
      </c>
      <c r="N238" s="33">
        <v>3811.3588359999999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6107.3121330000004</v>
      </c>
      <c r="U238" s="33">
        <v>6821.4036329999999</v>
      </c>
      <c r="V238" s="33">
        <v>7062.2225850000004</v>
      </c>
      <c r="W238" s="33">
        <v>7289.4380680000004</v>
      </c>
      <c r="X238" s="33">
        <v>7571.9183000000003</v>
      </c>
      <c r="Y238" s="33">
        <v>7739.37032</v>
      </c>
      <c r="Z238" s="33">
        <v>7739.37032</v>
      </c>
      <c r="AA238" s="33">
        <v>7754.1636230000004</v>
      </c>
      <c r="AB238" s="33">
        <v>7822.017828</v>
      </c>
      <c r="AC238" s="33">
        <v>8211.3652660000007</v>
      </c>
      <c r="AD238" s="33">
        <v>9303.6514370000004</v>
      </c>
      <c r="AE238" s="33">
        <v>12305.58466</v>
      </c>
      <c r="AF238" s="33">
        <v>12311.55507</v>
      </c>
      <c r="AG238" s="33">
        <v>12311.55507</v>
      </c>
      <c r="AH238" s="33">
        <v>12311.55507</v>
      </c>
      <c r="AI238" s="33">
        <v>12311.55507</v>
      </c>
      <c r="AJ238" s="33">
        <v>12325.472519999999</v>
      </c>
      <c r="AK238" s="33">
        <v>12339.066290000001</v>
      </c>
      <c r="AL238" s="33">
        <v>13192.07446</v>
      </c>
      <c r="AM238" s="33">
        <v>15002.57609</v>
      </c>
      <c r="AN238" s="33">
        <v>16192.693880000001</v>
      </c>
      <c r="AO238" s="33">
        <v>16197.56805</v>
      </c>
      <c r="AP238" s="33">
        <v>16202.24986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111.02001490000001</v>
      </c>
      <c r="G239" s="33">
        <v>166.34752979999999</v>
      </c>
      <c r="H239" s="33">
        <v>197.47189499999999</v>
      </c>
      <c r="I239" s="33">
        <v>200.47125389999999</v>
      </c>
      <c r="J239" s="33">
        <v>151.28680059999999</v>
      </c>
      <c r="K239" s="33">
        <v>350.72741070000001</v>
      </c>
      <c r="L239" s="33">
        <v>211.8249816</v>
      </c>
      <c r="M239" s="33">
        <v>350.72741070000001</v>
      </c>
      <c r="N239" s="33">
        <v>350.72741070000001</v>
      </c>
      <c r="O239" s="33">
        <v>225.67141369999999</v>
      </c>
      <c r="P239" s="33">
        <v>353.16900349999997</v>
      </c>
      <c r="Q239" s="33">
        <v>501.06660149999999</v>
      </c>
      <c r="R239" s="33">
        <v>873.58324089999996</v>
      </c>
      <c r="S239" s="33">
        <v>873.58324089999996</v>
      </c>
      <c r="T239" s="33">
        <v>873.58324089999996</v>
      </c>
      <c r="U239" s="33">
        <v>753.67665160000001</v>
      </c>
      <c r="V239" s="33">
        <v>630.10904059999996</v>
      </c>
      <c r="W239" s="33">
        <v>873.58324089999996</v>
      </c>
      <c r="X239" s="33">
        <v>873.58324089999996</v>
      </c>
      <c r="Y239" s="33">
        <v>873.58324089999996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V240" s="33">
        <v>0.62390810360000004</v>
      </c>
      <c r="W240" s="33">
        <v>179.3887842</v>
      </c>
      <c r="X240" s="33">
        <v>179.3887842</v>
      </c>
      <c r="Y240" s="33">
        <v>192.8740363</v>
      </c>
      <c r="Z240" s="33">
        <v>680.68230100000005</v>
      </c>
      <c r="AA240" s="33">
        <v>1298.256412</v>
      </c>
      <c r="AB240" s="33">
        <v>1298.256412</v>
      </c>
      <c r="AC240" s="33">
        <v>1298.256412</v>
      </c>
      <c r="AD240" s="33">
        <v>1298.256412</v>
      </c>
      <c r="AE240" s="33">
        <v>1298.256412</v>
      </c>
      <c r="AF240" s="33">
        <v>1298.256412</v>
      </c>
      <c r="AG240" s="33">
        <v>1298.256412</v>
      </c>
      <c r="AH240" s="33">
        <v>1298.256412</v>
      </c>
      <c r="AI240" s="33">
        <v>1298.256412</v>
      </c>
      <c r="AJ240" s="33">
        <v>1298.256412</v>
      </c>
      <c r="AK240" s="33">
        <v>1298.256412</v>
      </c>
      <c r="AL240" s="33">
        <v>1298.256412</v>
      </c>
      <c r="AM240" s="33">
        <v>1298.256412</v>
      </c>
      <c r="AN240" s="33">
        <v>1298.256412</v>
      </c>
      <c r="AO240" s="33">
        <v>1298.256412</v>
      </c>
      <c r="AP240" s="33">
        <v>1313.603333</v>
      </c>
    </row>
    <row r="241" spans="2:42" x14ac:dyDescent="0.25">
      <c r="B241" s="33" t="s">
        <v>1</v>
      </c>
      <c r="C241" s="4" t="s">
        <v>45</v>
      </c>
      <c r="L241" s="33">
        <v>1339.3887500000001</v>
      </c>
      <c r="M241" s="33">
        <v>1339.3887500000001</v>
      </c>
      <c r="N241" s="33">
        <v>1339.3887500000001</v>
      </c>
      <c r="O241" s="33">
        <v>1608.6278830000001</v>
      </c>
      <c r="P241" s="33">
        <v>1370.629115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2054.3608039999999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41238.235509999999</v>
      </c>
      <c r="E244" s="33">
        <v>41951.359400000001</v>
      </c>
      <c r="F244" s="33">
        <v>41468.714829999997</v>
      </c>
      <c r="G244" s="33">
        <v>41986.250540000001</v>
      </c>
      <c r="H244" s="33">
        <v>44315.0772</v>
      </c>
      <c r="I244" s="33">
        <v>44511.736940000003</v>
      </c>
      <c r="J244" s="33">
        <v>45734.711130000003</v>
      </c>
      <c r="K244" s="33">
        <v>48600.73141</v>
      </c>
      <c r="L244" s="33">
        <v>51908.150509999999</v>
      </c>
      <c r="M244" s="33">
        <v>53315.752979999997</v>
      </c>
      <c r="N244" s="33">
        <v>53285.037579999997</v>
      </c>
      <c r="O244" s="33">
        <v>54209.457069999997</v>
      </c>
      <c r="P244" s="33">
        <v>54285.448270000001</v>
      </c>
      <c r="Q244" s="33">
        <v>55178.595419999998</v>
      </c>
      <c r="R244" s="33">
        <v>55892.13508</v>
      </c>
      <c r="S244" s="33">
        <v>55993.993280000002</v>
      </c>
      <c r="T244" s="33">
        <v>58981.784639999998</v>
      </c>
      <c r="U244" s="33">
        <v>60892.870699999999</v>
      </c>
      <c r="V244" s="33">
        <v>61010.745949999997</v>
      </c>
      <c r="W244" s="33">
        <v>61660.200499999999</v>
      </c>
      <c r="X244" s="33">
        <v>61942.680740000003</v>
      </c>
      <c r="Y244" s="33">
        <v>62123.618009999998</v>
      </c>
      <c r="Z244" s="33">
        <v>62611.426270000004</v>
      </c>
      <c r="AA244" s="33">
        <v>63110.15122</v>
      </c>
      <c r="AB244" s="33">
        <v>63150.041400000002</v>
      </c>
      <c r="AC244" s="33">
        <v>63572.523459999997</v>
      </c>
      <c r="AD244" s="33">
        <v>64630.353349999998</v>
      </c>
      <c r="AE244" s="33">
        <v>67340.240290000002</v>
      </c>
      <c r="AF244" s="33">
        <v>67636.363859999998</v>
      </c>
      <c r="AG244" s="33">
        <v>67759.447400000005</v>
      </c>
      <c r="AH244" s="33">
        <v>67489.114979999998</v>
      </c>
      <c r="AI244" s="33">
        <v>67536.931679999994</v>
      </c>
      <c r="AJ244" s="33">
        <v>67536.136450000005</v>
      </c>
      <c r="AK244" s="33">
        <v>67577.617280000006</v>
      </c>
      <c r="AL244" s="33">
        <v>68368.594830000002</v>
      </c>
      <c r="AM244" s="33">
        <v>70206.984330000007</v>
      </c>
      <c r="AN244" s="33">
        <v>71159.227020000006</v>
      </c>
      <c r="AO244" s="33">
        <v>71338.715400000001</v>
      </c>
      <c r="AP244" s="33">
        <v>71505.961760000006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2866.3043590000002</v>
      </c>
      <c r="N245" s="33">
        <v>4173.2139429999997</v>
      </c>
      <c r="O245" s="33">
        <v>3554.1030230000001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4161.2221630000004</v>
      </c>
      <c r="V245" s="33">
        <v>4165.6632390000004</v>
      </c>
      <c r="W245" s="33">
        <v>4173.2139429999997</v>
      </c>
      <c r="X245" s="33">
        <v>4173.2139429999997</v>
      </c>
      <c r="Y245" s="33">
        <v>4173.2139429999997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4173.2139429999997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4173.2139429999997</v>
      </c>
      <c r="AK245" s="33">
        <v>4173.2139429999997</v>
      </c>
      <c r="AL245" s="33">
        <v>4173.2139429999997</v>
      </c>
      <c r="AM245" s="33">
        <v>4173.2139429999997</v>
      </c>
      <c r="AN245" s="33">
        <v>4173.2139429999997</v>
      </c>
      <c r="AO245" s="33">
        <v>4173.2139429999997</v>
      </c>
      <c r="AP245" s="33">
        <v>4173.2139429999997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1120.2055439999999</v>
      </c>
      <c r="P246" s="33">
        <v>2605.9488150000002</v>
      </c>
      <c r="Q246" s="33">
        <v>2605.9488150000002</v>
      </c>
      <c r="R246" s="33">
        <v>2605.9488150000002</v>
      </c>
      <c r="S246" s="33">
        <v>2717.6806780000002</v>
      </c>
      <c r="T246" s="33">
        <v>2691.5895999999998</v>
      </c>
      <c r="U246" s="33">
        <v>3388.7181380000002</v>
      </c>
      <c r="V246" s="33">
        <v>3388.7181380000002</v>
      </c>
      <c r="W246" s="33">
        <v>3388.7181380000002</v>
      </c>
      <c r="X246" s="33">
        <v>3382.18091</v>
      </c>
      <c r="Y246" s="33">
        <v>3388.7181380000002</v>
      </c>
      <c r="Z246" s="33">
        <v>3388.7181380000002</v>
      </c>
      <c r="AA246" s="33">
        <v>3388.7181380000002</v>
      </c>
      <c r="AB246" s="33">
        <v>3388.7181380000002</v>
      </c>
      <c r="AC246" s="33">
        <v>3388.7181380000002</v>
      </c>
      <c r="AD246" s="33">
        <v>3388.7181380000002</v>
      </c>
      <c r="AE246" s="33">
        <v>3388.7181380000002</v>
      </c>
      <c r="AF246" s="33">
        <v>3388.7181380000002</v>
      </c>
      <c r="AG246" s="33">
        <v>3388.7181380000002</v>
      </c>
      <c r="AH246" s="33">
        <v>3388.7181380000002</v>
      </c>
      <c r="AI246" s="33">
        <v>3388.7181380000002</v>
      </c>
      <c r="AJ246" s="33">
        <v>3388.7181380000002</v>
      </c>
      <c r="AK246" s="33">
        <v>3388.7181380000002</v>
      </c>
      <c r="AL246" s="33">
        <v>3388.7181380000002</v>
      </c>
      <c r="AM246" s="33">
        <v>3388.7181380000002</v>
      </c>
      <c r="AN246" s="33">
        <v>3388.7181380000002</v>
      </c>
      <c r="AO246" s="33">
        <v>3388.7181380000002</v>
      </c>
      <c r="AP246" s="33">
        <v>3388.7181380000002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41.532132480000001</v>
      </c>
      <c r="G247" s="33">
        <v>55.480336700000002</v>
      </c>
      <c r="H247" s="33">
        <v>57.33176718</v>
      </c>
      <c r="I247" s="33">
        <v>56.805812430000003</v>
      </c>
      <c r="J247" s="33">
        <v>57.33176718</v>
      </c>
      <c r="K247" s="33">
        <v>57.33176718</v>
      </c>
      <c r="L247" s="33">
        <v>79.871298760000002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95.770652330000004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106.9553791</v>
      </c>
      <c r="AD247" s="33">
        <v>107.4813339</v>
      </c>
      <c r="AE247" s="33">
        <v>93.533129630000005</v>
      </c>
      <c r="AF247" s="33">
        <v>107.4813339</v>
      </c>
      <c r="AG247" s="33">
        <v>107.4813339</v>
      </c>
      <c r="AH247" s="33">
        <v>107.4813339</v>
      </c>
      <c r="AI247" s="33">
        <v>93.007174879999994</v>
      </c>
      <c r="AJ247" s="33">
        <v>107.4813339</v>
      </c>
      <c r="AK247" s="33">
        <v>79.345344010000005</v>
      </c>
      <c r="AL247" s="33">
        <v>107.4813339</v>
      </c>
      <c r="AM247" s="33">
        <v>79.345344010000005</v>
      </c>
      <c r="AN247" s="33">
        <v>107.4813339</v>
      </c>
      <c r="AO247" s="33">
        <v>93.007174879999994</v>
      </c>
      <c r="AP247" s="33">
        <v>107.4813339</v>
      </c>
    </row>
    <row r="248" spans="2:42" x14ac:dyDescent="0.25">
      <c r="B248" s="33" t="s">
        <v>26</v>
      </c>
      <c r="C248" s="4" t="s">
        <v>40</v>
      </c>
      <c r="D248" s="33">
        <v>22.477404329999999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75.93363789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58.884020499999998</v>
      </c>
      <c r="I250" s="33">
        <v>152.44187260000001</v>
      </c>
      <c r="J250" s="33">
        <v>126.142709</v>
      </c>
      <c r="K250" s="33">
        <v>135.76000819999999</v>
      </c>
      <c r="L250" s="33">
        <v>160.51175180000001</v>
      </c>
      <c r="M250" s="33">
        <v>160.51175180000001</v>
      </c>
      <c r="N250" s="33">
        <v>160.51175180000001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160.51175180000001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0.71575923519999995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1.8143031460000001</v>
      </c>
      <c r="R252" s="33">
        <v>1.8143031460000001</v>
      </c>
      <c r="S252" s="33">
        <v>1.8143031460000001</v>
      </c>
      <c r="T252" s="33">
        <v>1.8143031460000001</v>
      </c>
      <c r="U252" s="33">
        <v>1.8143031460000001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1.2895536379999999</v>
      </c>
      <c r="AA252" s="33">
        <v>1.2895536379999999</v>
      </c>
      <c r="AB252" s="33">
        <v>1.2895536379999999</v>
      </c>
      <c r="AC252" s="33">
        <v>1.2895536379999999</v>
      </c>
      <c r="AD252" s="33">
        <v>1.2895536379999999</v>
      </c>
      <c r="AE252" s="33">
        <v>1.2895536379999999</v>
      </c>
      <c r="AF252" s="33">
        <v>1.2895536379999999</v>
      </c>
      <c r="AG252" s="33">
        <v>1.2895536379999999</v>
      </c>
      <c r="AH252" s="33">
        <v>1.2895536379999999</v>
      </c>
      <c r="AI252" s="33">
        <v>1.2895536379999999</v>
      </c>
      <c r="AJ252" s="33">
        <v>1.2895536379999999</v>
      </c>
      <c r="AK252" s="33">
        <v>1.2895536379999999</v>
      </c>
      <c r="AL252" s="33">
        <v>1.2895536379999999</v>
      </c>
      <c r="AM252" s="33">
        <v>1.2895536379999999</v>
      </c>
      <c r="AN252" s="33">
        <v>1.2895536379999999</v>
      </c>
      <c r="AO252" s="33">
        <v>1.2895536379999999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1.5399</v>
      </c>
      <c r="M253" s="33">
        <v>1.5399</v>
      </c>
      <c r="N253" s="33">
        <v>1.5399</v>
      </c>
      <c r="O253" s="33">
        <v>1.5399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2724.448578</v>
      </c>
      <c r="E256" s="33">
        <v>2771.8880829999998</v>
      </c>
      <c r="F256" s="33">
        <v>2729.4825310000001</v>
      </c>
      <c r="G256" s="33">
        <v>2743.9752939999998</v>
      </c>
      <c r="H256" s="33">
        <v>3001.7158829999998</v>
      </c>
      <c r="I256" s="33">
        <v>3126.6587960000002</v>
      </c>
      <c r="J256" s="33">
        <v>3192.6337870000002</v>
      </c>
      <c r="K256" s="33">
        <v>3284.0395950000002</v>
      </c>
      <c r="L256" s="33">
        <v>3337.7479330000001</v>
      </c>
      <c r="M256" s="33">
        <v>4272.3866200000002</v>
      </c>
      <c r="N256" s="33">
        <v>5579.2962040000002</v>
      </c>
      <c r="O256" s="33">
        <v>5108.2391340000004</v>
      </c>
      <c r="P256" s="33">
        <v>7213.5442700000003</v>
      </c>
      <c r="Q256" s="33">
        <v>7214.1352619999998</v>
      </c>
      <c r="R256" s="33">
        <v>7214.1352619999998</v>
      </c>
      <c r="S256" s="33">
        <v>7325.8671260000001</v>
      </c>
      <c r="T256" s="33">
        <v>7288.0653659999998</v>
      </c>
      <c r="U256" s="33">
        <v>7916.6543309999997</v>
      </c>
      <c r="V256" s="33">
        <v>7989.353881</v>
      </c>
      <c r="W256" s="33">
        <v>7996.9045850000002</v>
      </c>
      <c r="X256" s="33">
        <v>7990.3673570000001</v>
      </c>
      <c r="Y256" s="33">
        <v>7996.9045850000002</v>
      </c>
      <c r="Z256" s="33">
        <v>7996.3798360000001</v>
      </c>
      <c r="AA256" s="33">
        <v>7996.3798360000001</v>
      </c>
      <c r="AB256" s="33">
        <v>7996.3798360000001</v>
      </c>
      <c r="AC256" s="33">
        <v>7995.853881</v>
      </c>
      <c r="AD256" s="33">
        <v>7996.3798360000001</v>
      </c>
      <c r="AE256" s="33">
        <v>7982.4316319999998</v>
      </c>
      <c r="AF256" s="33">
        <v>7996.3798360000001</v>
      </c>
      <c r="AG256" s="33">
        <v>7996.3798360000001</v>
      </c>
      <c r="AH256" s="33">
        <v>7996.3798360000001</v>
      </c>
      <c r="AI256" s="33">
        <v>7981.9056769999997</v>
      </c>
      <c r="AJ256" s="33">
        <v>7996.3798360000001</v>
      </c>
      <c r="AK256" s="33">
        <v>7968.2438460000003</v>
      </c>
      <c r="AL256" s="33">
        <v>7996.3798360000001</v>
      </c>
      <c r="AM256" s="33">
        <v>7968.2438460000003</v>
      </c>
      <c r="AN256" s="33">
        <v>7996.3798360000001</v>
      </c>
      <c r="AO256" s="33">
        <v>7981.9056769999997</v>
      </c>
      <c r="AP256" s="33">
        <v>7996.9045850000002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1161.5667699999999</v>
      </c>
      <c r="W293" s="33">
        <v>2363.43019</v>
      </c>
      <c r="X293" s="33">
        <v>3571.9449610000001</v>
      </c>
      <c r="Y293" s="33">
        <v>4779.9141380000001</v>
      </c>
      <c r="Z293" s="33">
        <v>6021.6113580000001</v>
      </c>
      <c r="AA293" s="33">
        <v>7306.0147239999997</v>
      </c>
      <c r="AB293" s="33">
        <v>8659.4009330000008</v>
      </c>
      <c r="AC293" s="33">
        <v>9934.3424379999997</v>
      </c>
      <c r="AD293" s="33">
        <v>10824.860570000001</v>
      </c>
      <c r="AE293" s="33">
        <v>10824.860570000001</v>
      </c>
      <c r="AF293" s="33">
        <v>10824.860570000001</v>
      </c>
      <c r="AG293" s="33">
        <v>10824.860570000001</v>
      </c>
      <c r="AH293" s="33">
        <v>10824.860570000001</v>
      </c>
      <c r="AI293" s="33">
        <v>10824.860570000001</v>
      </c>
      <c r="AJ293" s="33">
        <v>10824.860570000001</v>
      </c>
      <c r="AK293" s="33">
        <v>10824.860570000001</v>
      </c>
      <c r="AL293" s="33">
        <v>10824.860570000001</v>
      </c>
      <c r="AM293" s="33">
        <v>10824.860570000001</v>
      </c>
      <c r="AN293" s="33">
        <v>10824.860570000001</v>
      </c>
      <c r="AO293" s="33">
        <v>10824.860570000001</v>
      </c>
      <c r="AP293" s="33">
        <v>10824.860570000001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1161.5667699999999</v>
      </c>
      <c r="W304" s="33">
        <v>2363.43019</v>
      </c>
      <c r="X304" s="33">
        <v>3571.9449610000001</v>
      </c>
      <c r="Y304" s="33">
        <v>4779.9141380000001</v>
      </c>
      <c r="Z304" s="33">
        <v>6021.6113580000001</v>
      </c>
      <c r="AA304" s="33">
        <v>7306.0147239999997</v>
      </c>
      <c r="AB304" s="33">
        <v>8659.4009330000008</v>
      </c>
      <c r="AC304" s="33">
        <v>9934.3424379999997</v>
      </c>
      <c r="AD304" s="33">
        <v>10824.860570000001</v>
      </c>
      <c r="AE304" s="33">
        <v>10824.860570000001</v>
      </c>
      <c r="AF304" s="33">
        <v>10824.860570000001</v>
      </c>
      <c r="AG304" s="33">
        <v>10824.860570000001</v>
      </c>
      <c r="AH304" s="33">
        <v>10824.860570000001</v>
      </c>
      <c r="AI304" s="33">
        <v>10824.860570000001</v>
      </c>
      <c r="AJ304" s="33">
        <v>10824.860570000001</v>
      </c>
      <c r="AK304" s="33">
        <v>10824.860570000001</v>
      </c>
      <c r="AL304" s="33">
        <v>10824.860570000001</v>
      </c>
      <c r="AM304" s="33">
        <v>10824.860570000001</v>
      </c>
      <c r="AN304" s="33">
        <v>10824.860570000001</v>
      </c>
      <c r="AO304" s="33">
        <v>10824.860570000001</v>
      </c>
      <c r="AP304" s="33">
        <v>10824.860570000001</v>
      </c>
    </row>
    <row r="305" spans="2:42" x14ac:dyDescent="0.25">
      <c r="B305" s="33" t="s">
        <v>64</v>
      </c>
      <c r="C305" s="4" t="s">
        <v>37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0</v>
      </c>
      <c r="AG316" s="33">
        <v>0</v>
      </c>
      <c r="AH316" s="33">
        <v>0</v>
      </c>
      <c r="AI316" s="33">
        <v>0</v>
      </c>
      <c r="AJ316" s="33">
        <v>0</v>
      </c>
      <c r="AK316" s="33">
        <v>0</v>
      </c>
      <c r="AL316" s="33">
        <v>0</v>
      </c>
      <c r="AM316" s="33">
        <v>0</v>
      </c>
      <c r="AN316" s="33">
        <v>0</v>
      </c>
      <c r="AO316" s="33">
        <v>0</v>
      </c>
      <c r="AP316" s="33">
        <v>0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28.663499999999999</v>
      </c>
      <c r="J367" s="33">
        <v>138.81671249999999</v>
      </c>
      <c r="K367" s="33">
        <v>186.72345000000001</v>
      </c>
      <c r="L367" s="33">
        <v>157.01876250000001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124.48496249999999</v>
      </c>
      <c r="AD367" s="33">
        <v>158.05994999999999</v>
      </c>
      <c r="AE367" s="33">
        <v>124.48496249999999</v>
      </c>
      <c r="AF367" s="33">
        <v>158.05994999999999</v>
      </c>
      <c r="AG367" s="33">
        <v>158.05994999999999</v>
      </c>
      <c r="AH367" s="33">
        <v>158.05994999999999</v>
      </c>
      <c r="AI367" s="33">
        <v>124.48496249999999</v>
      </c>
      <c r="AJ367" s="33">
        <v>124.48496249999999</v>
      </c>
      <c r="AK367" s="33">
        <v>124.48496249999999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254.79499999999999</v>
      </c>
      <c r="L368" s="33">
        <v>254.79750000000001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254.79750000000001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318.67108919999998</v>
      </c>
      <c r="J376" s="33">
        <v>435.66612170000002</v>
      </c>
      <c r="K376" s="33">
        <v>625.26635920000001</v>
      </c>
      <c r="L376" s="33">
        <v>639.02895739999997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644.80256989999998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314.37817319999999</v>
      </c>
      <c r="AD376" s="33">
        <v>347.95316070000001</v>
      </c>
      <c r="AE376" s="33">
        <v>314.37817319999999</v>
      </c>
      <c r="AF376" s="33">
        <v>347.95316070000001</v>
      </c>
      <c r="AG376" s="33">
        <v>347.95316070000001</v>
      </c>
      <c r="AH376" s="33">
        <v>347.95316070000001</v>
      </c>
      <c r="AI376" s="33">
        <v>314.37817319999999</v>
      </c>
      <c r="AJ376" s="33">
        <v>314.37817319999999</v>
      </c>
      <c r="AK376" s="33">
        <v>314.37817319999999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Q415" s="33">
        <v>2723.397336</v>
      </c>
      <c r="R415" s="33">
        <v>3691.3495419999999</v>
      </c>
      <c r="S415" s="33">
        <v>5941.2160039999999</v>
      </c>
      <c r="T415" s="33">
        <v>5941.2160039999999</v>
      </c>
      <c r="U415" s="33">
        <v>7305.2542729999996</v>
      </c>
      <c r="V415" s="33">
        <v>7305.2542729999996</v>
      </c>
      <c r="W415" s="33">
        <v>7305.2542729999996</v>
      </c>
      <c r="X415" s="33">
        <v>7305.2542729999996</v>
      </c>
      <c r="Y415" s="33">
        <v>7305.2542729999996</v>
      </c>
      <c r="Z415" s="33">
        <v>7305.2542729999996</v>
      </c>
      <c r="AA415" s="33">
        <v>7305.2542729999996</v>
      </c>
      <c r="AB415" s="33">
        <v>7305.2542729999996</v>
      </c>
      <c r="AC415" s="33">
        <v>7305.2542729999996</v>
      </c>
      <c r="AD415" s="33">
        <v>7305.2542729999996</v>
      </c>
      <c r="AE415" s="33">
        <v>7305.2542729999996</v>
      </c>
      <c r="AF415" s="33">
        <v>7305.2542729999996</v>
      </c>
      <c r="AG415" s="33">
        <v>7305.2542729999996</v>
      </c>
      <c r="AH415" s="33">
        <v>7305.2542729999996</v>
      </c>
      <c r="AI415" s="33">
        <v>7305.2542729999996</v>
      </c>
      <c r="AJ415" s="33">
        <v>7305.2542729999996</v>
      </c>
      <c r="AK415" s="33">
        <v>7305.2542729999996</v>
      </c>
      <c r="AL415" s="33">
        <v>7305.2542729999996</v>
      </c>
      <c r="AM415" s="33">
        <v>7305.2542729999996</v>
      </c>
      <c r="AN415" s="33">
        <v>7305.2542729999996</v>
      </c>
      <c r="AO415" s="33">
        <v>7305.2542729999996</v>
      </c>
      <c r="AP415" s="33">
        <v>7305.2542729999996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2723.397336</v>
      </c>
      <c r="R424" s="33">
        <v>3691.3495419999999</v>
      </c>
      <c r="S424" s="33">
        <v>5941.2160039999999</v>
      </c>
      <c r="T424" s="33">
        <v>5941.2160039999999</v>
      </c>
      <c r="U424" s="33">
        <v>7305.2542729999996</v>
      </c>
      <c r="V424" s="33">
        <v>7305.2542729999996</v>
      </c>
      <c r="W424" s="33">
        <v>7305.2542729999996</v>
      </c>
      <c r="X424" s="33">
        <v>7305.2542729999996</v>
      </c>
      <c r="Y424" s="33">
        <v>7305.2542729999996</v>
      </c>
      <c r="Z424" s="33">
        <v>7305.2542729999996</v>
      </c>
      <c r="AA424" s="33">
        <v>7305.2542729999996</v>
      </c>
      <c r="AB424" s="33">
        <v>7305.2542729999996</v>
      </c>
      <c r="AC424" s="33">
        <v>7305.2542729999996</v>
      </c>
      <c r="AD424" s="33">
        <v>7305.2542729999996</v>
      </c>
      <c r="AE424" s="33">
        <v>7305.2542729999996</v>
      </c>
      <c r="AF424" s="33">
        <v>7305.2542729999996</v>
      </c>
      <c r="AG424" s="33">
        <v>7305.2542729999996</v>
      </c>
      <c r="AH424" s="33">
        <v>7305.2542729999996</v>
      </c>
      <c r="AI424" s="33">
        <v>7305.2542729999996</v>
      </c>
      <c r="AJ424" s="33">
        <v>7305.2542729999996</v>
      </c>
      <c r="AK424" s="33">
        <v>7305.2542729999996</v>
      </c>
      <c r="AL424" s="33">
        <v>7305.2542729999996</v>
      </c>
      <c r="AM424" s="33">
        <v>7305.2542729999996</v>
      </c>
      <c r="AN424" s="33">
        <v>7305.2542729999996</v>
      </c>
      <c r="AO424" s="33">
        <v>7305.2542729999996</v>
      </c>
      <c r="AP424" s="33">
        <v>7305.2542729999996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1856.1948159999999</v>
      </c>
      <c r="W439" s="33">
        <v>3775.4454639999999</v>
      </c>
      <c r="X439" s="33">
        <v>4875.9968470000003</v>
      </c>
      <c r="Y439" s="33">
        <v>6568.6476000000002</v>
      </c>
      <c r="Z439" s="33">
        <v>8030.4537769999997</v>
      </c>
      <c r="AA439" s="33">
        <v>9394.6338419999993</v>
      </c>
      <c r="AB439" s="33">
        <v>10198.625819999999</v>
      </c>
      <c r="AC439" s="33">
        <v>12151.96753</v>
      </c>
      <c r="AD439" s="33">
        <v>12870.25776</v>
      </c>
      <c r="AE439" s="33">
        <v>16697.073540000001</v>
      </c>
      <c r="AF439" s="33">
        <v>16697.073540000001</v>
      </c>
      <c r="AG439" s="33">
        <v>16697.073540000001</v>
      </c>
      <c r="AH439" s="33">
        <v>16697.073540000001</v>
      </c>
      <c r="AI439" s="33">
        <v>16697.073540000001</v>
      </c>
      <c r="AJ439" s="33">
        <v>16697.073540000001</v>
      </c>
      <c r="AK439" s="33">
        <v>16697.073540000001</v>
      </c>
      <c r="AL439" s="33">
        <v>16697.073540000001</v>
      </c>
      <c r="AM439" s="33">
        <v>16697.073540000001</v>
      </c>
      <c r="AN439" s="33">
        <v>16697.073540000001</v>
      </c>
      <c r="AO439" s="33">
        <v>16697.073540000001</v>
      </c>
      <c r="AP439" s="33">
        <v>16697.073540000001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1856.1948159999999</v>
      </c>
      <c r="W448" s="33">
        <v>3775.4454639999999</v>
      </c>
      <c r="X448" s="33">
        <v>4875.9968470000003</v>
      </c>
      <c r="Y448" s="33">
        <v>6568.6476000000002</v>
      </c>
      <c r="Z448" s="33">
        <v>8030.4537769999997</v>
      </c>
      <c r="AA448" s="33">
        <v>9394.6338419999993</v>
      </c>
      <c r="AB448" s="33">
        <v>10198.625819999999</v>
      </c>
      <c r="AC448" s="33">
        <v>12151.96753</v>
      </c>
      <c r="AD448" s="33">
        <v>12870.25776</v>
      </c>
      <c r="AE448" s="33">
        <v>16697.073540000001</v>
      </c>
      <c r="AF448" s="33">
        <v>16697.073540000001</v>
      </c>
      <c r="AG448" s="33">
        <v>16697.073540000001</v>
      </c>
      <c r="AH448" s="33">
        <v>16697.073540000001</v>
      </c>
      <c r="AI448" s="33">
        <v>16697.073540000001</v>
      </c>
      <c r="AJ448" s="33">
        <v>16697.073540000001</v>
      </c>
      <c r="AK448" s="33">
        <v>16697.073540000001</v>
      </c>
      <c r="AL448" s="33">
        <v>16697.073540000001</v>
      </c>
      <c r="AM448" s="33">
        <v>16697.073540000001</v>
      </c>
      <c r="AN448" s="33">
        <v>16697.073540000001</v>
      </c>
      <c r="AO448" s="33">
        <v>16697.073540000001</v>
      </c>
      <c r="AP448" s="33">
        <v>16697.073540000001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G463" s="33">
        <v>582.94969149999997</v>
      </c>
      <c r="AH463" s="33">
        <v>1914.531653</v>
      </c>
      <c r="AI463" s="33">
        <v>2384.4007620000002</v>
      </c>
      <c r="AJ463" s="33">
        <v>2866.5478419999999</v>
      </c>
      <c r="AK463" s="33">
        <v>3369.7422630000001</v>
      </c>
      <c r="AL463" s="33">
        <v>4015.8809569999999</v>
      </c>
      <c r="AM463" s="33">
        <v>4517.4475620000003</v>
      </c>
      <c r="AN463" s="33">
        <v>5704.5683799999997</v>
      </c>
      <c r="AO463" s="33">
        <v>5704.5683799999997</v>
      </c>
      <c r="AP463" s="33">
        <v>5704.5683799999997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0</v>
      </c>
      <c r="AG472" s="33">
        <v>582.94969149999997</v>
      </c>
      <c r="AH472" s="33">
        <v>1914.531653</v>
      </c>
      <c r="AI472" s="33">
        <v>2384.4007620000002</v>
      </c>
      <c r="AJ472" s="33">
        <v>2866.5478419999999</v>
      </c>
      <c r="AK472" s="33">
        <v>3369.7422630000001</v>
      </c>
      <c r="AL472" s="33">
        <v>4015.8809569999999</v>
      </c>
      <c r="AM472" s="33">
        <v>4517.4475620000003</v>
      </c>
      <c r="AN472" s="33">
        <v>5704.5683799999997</v>
      </c>
      <c r="AO472" s="33">
        <v>5704.5683799999997</v>
      </c>
      <c r="AP472" s="33">
        <v>5704.5683799999997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  <c r="AF509" s="33">
        <v>356.47938799999997</v>
      </c>
      <c r="AG509" s="33">
        <v>2374.820878</v>
      </c>
      <c r="AH509" s="33">
        <v>3148.1456069999999</v>
      </c>
      <c r="AI509" s="33">
        <v>5705.8305259999997</v>
      </c>
      <c r="AJ509" s="33">
        <v>7395.8563539999996</v>
      </c>
      <c r="AK509" s="33">
        <v>7791.7314829999996</v>
      </c>
      <c r="AL509" s="33">
        <v>7791.7314829999996</v>
      </c>
      <c r="AM509" s="33">
        <v>7791.7314829999996</v>
      </c>
      <c r="AN509" s="33">
        <v>7791.7314829999996</v>
      </c>
      <c r="AO509" s="33">
        <v>7791.7314829999996</v>
      </c>
      <c r="AP509" s="33">
        <v>7791.7314829999996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356.47938799999997</v>
      </c>
      <c r="AG520" s="33">
        <v>2374.820878</v>
      </c>
      <c r="AH520" s="33">
        <v>3148.1456069999999</v>
      </c>
      <c r="AI520" s="33">
        <v>5705.8305259999997</v>
      </c>
      <c r="AJ520" s="33">
        <v>7395.8563539999996</v>
      </c>
      <c r="AK520" s="33">
        <v>7791.7314829999996</v>
      </c>
      <c r="AL520" s="33">
        <v>7791.7314829999996</v>
      </c>
      <c r="AM520" s="33">
        <v>7791.7314829999996</v>
      </c>
      <c r="AN520" s="33">
        <v>7791.7314829999996</v>
      </c>
      <c r="AO520" s="33">
        <v>7791.7314829999996</v>
      </c>
      <c r="AP520" s="33">
        <v>7791.7314829999996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  <c r="AF558" s="33">
        <v>5207.6233860000002</v>
      </c>
      <c r="AG558" s="33">
        <v>6096.0929249999999</v>
      </c>
      <c r="AH558" s="33">
        <v>7384.9969010000004</v>
      </c>
      <c r="AI558" s="33">
        <v>7886.831099</v>
      </c>
      <c r="AJ558" s="33">
        <v>7886.831099</v>
      </c>
      <c r="AK558" s="33">
        <v>9951.7845429999998</v>
      </c>
      <c r="AL558" s="33">
        <v>11763.303</v>
      </c>
      <c r="AM558" s="33">
        <v>11763.303</v>
      </c>
      <c r="AN558" s="33">
        <v>11763.303</v>
      </c>
      <c r="AO558" s="33">
        <v>11763.303</v>
      </c>
      <c r="AP558" s="33">
        <v>11763.303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5207.6233860000002</v>
      </c>
      <c r="AG568" s="33">
        <v>6096.0929249999999</v>
      </c>
      <c r="AH568" s="33">
        <v>7384.9969010000004</v>
      </c>
      <c r="AI568" s="33">
        <v>7886.831099</v>
      </c>
      <c r="AJ568" s="33">
        <v>7886.831099</v>
      </c>
      <c r="AK568" s="33">
        <v>9951.7845429999998</v>
      </c>
      <c r="AL568" s="33">
        <v>11763.303</v>
      </c>
      <c r="AM568" s="33">
        <v>11763.303</v>
      </c>
      <c r="AN568" s="33">
        <v>11763.303</v>
      </c>
      <c r="AO568" s="33">
        <v>11763.303</v>
      </c>
      <c r="AP568" s="33">
        <v>11763.303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1441.8278519999999</v>
      </c>
      <c r="AA653" s="33">
        <v>1632.396937</v>
      </c>
      <c r="AB653" s="33">
        <v>1800.634552</v>
      </c>
      <c r="AC653" s="33">
        <v>1736.241634</v>
      </c>
      <c r="AD653" s="33">
        <v>1396.3362119999999</v>
      </c>
      <c r="AE653" s="33">
        <v>1399.0941809999999</v>
      </c>
      <c r="AF653" s="33">
        <v>1708.8959629999999</v>
      </c>
      <c r="AG653" s="33">
        <v>1521.8761930000001</v>
      </c>
      <c r="AH653" s="33">
        <v>1736.241634</v>
      </c>
      <c r="AI653" s="33">
        <v>1521.8761930000001</v>
      </c>
      <c r="AJ653" s="33">
        <v>1396.3362119999999</v>
      </c>
      <c r="AK653" s="33">
        <v>1861.7816150000001</v>
      </c>
      <c r="AL653" s="33">
        <v>1396.3362119999999</v>
      </c>
      <c r="AM653" s="33">
        <v>1396.3362119999999</v>
      </c>
      <c r="AN653" s="33">
        <v>1861.7816150000001</v>
      </c>
      <c r="AO653" s="33">
        <v>1861.7816150000001</v>
      </c>
      <c r="AP653" s="33">
        <v>1861.7816150000001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592.16972499999997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1441.8278519999999</v>
      </c>
      <c r="AA664" s="33">
        <v>1632.396937</v>
      </c>
      <c r="AB664" s="33">
        <v>1800.634552</v>
      </c>
      <c r="AC664" s="33">
        <v>1736.241634</v>
      </c>
      <c r="AD664" s="33">
        <v>1396.3362119999999</v>
      </c>
      <c r="AE664" s="33">
        <v>1412.358782</v>
      </c>
      <c r="AF664" s="33">
        <v>1722.1605649999999</v>
      </c>
      <c r="AG664" s="33">
        <v>2107.4136170000002</v>
      </c>
      <c r="AH664" s="33">
        <v>2321.7790580000001</v>
      </c>
      <c r="AI664" s="33">
        <v>2107.4136170000002</v>
      </c>
      <c r="AJ664" s="33">
        <v>1981.873636</v>
      </c>
      <c r="AK664" s="33">
        <v>2447.319039</v>
      </c>
      <c r="AL664" s="33">
        <v>1981.873636</v>
      </c>
      <c r="AM664" s="33">
        <v>1981.873636</v>
      </c>
      <c r="AN664" s="33">
        <v>2447.319039</v>
      </c>
      <c r="AO664" s="33">
        <v>2447.319039</v>
      </c>
      <c r="AP664" s="33">
        <v>2453.9513400000001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1462.2361289999999</v>
      </c>
      <c r="R665" s="33">
        <v>1485.2347400000001</v>
      </c>
      <c r="S665" s="33">
        <v>1357.2530099999999</v>
      </c>
      <c r="T665" s="33">
        <v>1651.0732330000001</v>
      </c>
      <c r="U665" s="33">
        <v>1474.1339700000001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1011.932103</v>
      </c>
      <c r="AF665" s="33">
        <v>1089.4465660000001</v>
      </c>
      <c r="AG665" s="33">
        <v>757.98489910000001</v>
      </c>
      <c r="AH665" s="33">
        <v>761.53026639999996</v>
      </c>
      <c r="AI665" s="33">
        <v>805.48991220000005</v>
      </c>
      <c r="AJ665" s="33">
        <v>251.1784097</v>
      </c>
      <c r="AK665" s="33">
        <v>1142.76863</v>
      </c>
      <c r="AL665" s="33">
        <v>865.13210779999997</v>
      </c>
      <c r="AM665" s="33">
        <v>1205.4206919999999</v>
      </c>
      <c r="AN665" s="33">
        <v>1112.7973199999999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110.9990979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176.94031380000001</v>
      </c>
      <c r="AE666" s="33">
        <v>176.94031380000001</v>
      </c>
      <c r="AF666" s="33">
        <v>117.96020919999999</v>
      </c>
      <c r="AH666" s="33">
        <v>58.980104609999998</v>
      </c>
      <c r="AI666" s="33">
        <v>58.980104609999998</v>
      </c>
      <c r="AJ666" s="33">
        <v>58.980104609999998</v>
      </c>
      <c r="AK666" s="33">
        <v>58.980104609999998</v>
      </c>
      <c r="AL666" s="33">
        <v>58.980104609999998</v>
      </c>
      <c r="AN666" s="33">
        <v>58.980104609999998</v>
      </c>
      <c r="AO666" s="33">
        <v>58.980104609999998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594.46635979999996</v>
      </c>
      <c r="U667" s="33">
        <v>662.37571490000005</v>
      </c>
      <c r="V667" s="33">
        <v>608.98734520000005</v>
      </c>
      <c r="W667" s="33">
        <v>689.23136620000002</v>
      </c>
      <c r="X667" s="33">
        <v>735.23793060000003</v>
      </c>
      <c r="Y667" s="33">
        <v>735.23793060000003</v>
      </c>
      <c r="Z667" s="33">
        <v>735.23793060000003</v>
      </c>
      <c r="AA667" s="33">
        <v>687.82810619999998</v>
      </c>
      <c r="AB667" s="33">
        <v>735.23793060000003</v>
      </c>
      <c r="AC667" s="33">
        <v>735.23793060000003</v>
      </c>
      <c r="AD667" s="33">
        <v>632.29560579999998</v>
      </c>
      <c r="AE667" s="33">
        <v>367.61896530000001</v>
      </c>
      <c r="AF667" s="33">
        <v>367.61896530000001</v>
      </c>
      <c r="AH667" s="33">
        <v>301.2969999</v>
      </c>
      <c r="AL667" s="33">
        <v>257.47539640000002</v>
      </c>
      <c r="AO667" s="33">
        <v>480.17002530000002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42.162484419999998</v>
      </c>
      <c r="U668" s="33">
        <v>84.324968839999997</v>
      </c>
      <c r="V668" s="33">
        <v>62.820803669999997</v>
      </c>
      <c r="W668" s="33">
        <v>42.162484419999998</v>
      </c>
      <c r="X668" s="33">
        <v>42.162484419999998</v>
      </c>
      <c r="Y668" s="33">
        <v>84.324968839999997</v>
      </c>
      <c r="Z668" s="33">
        <v>84.324968839999997</v>
      </c>
      <c r="AA668" s="33">
        <v>84.324968839999997</v>
      </c>
      <c r="AB668" s="33">
        <v>126.4874533</v>
      </c>
      <c r="AC668" s="33">
        <v>84.324968839999997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84.324968839999997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242.22390899999999</v>
      </c>
      <c r="O676" s="33">
        <v>421.62484419999998</v>
      </c>
      <c r="P676" s="33">
        <v>807.71950489999995</v>
      </c>
      <c r="Q676" s="33">
        <v>2315.4342689999999</v>
      </c>
      <c r="R676" s="33">
        <v>2338.432879</v>
      </c>
      <c r="S676" s="33">
        <v>2210.451149</v>
      </c>
      <c r="T676" s="33">
        <v>2405.6622860000002</v>
      </c>
      <c r="U676" s="33">
        <v>2338.7948630000001</v>
      </c>
      <c r="V676" s="33">
        <v>2147.0213680000002</v>
      </c>
      <c r="W676" s="33">
        <v>2206.60707</v>
      </c>
      <c r="X676" s="33">
        <v>2252.6136339999998</v>
      </c>
      <c r="Y676" s="33">
        <v>2294.7761180000002</v>
      </c>
      <c r="Z676" s="33">
        <v>2294.7761180000002</v>
      </c>
      <c r="AA676" s="33">
        <v>2247.3662939999999</v>
      </c>
      <c r="AB676" s="33">
        <v>2336.9386030000001</v>
      </c>
      <c r="AC676" s="33">
        <v>2294.7761180000002</v>
      </c>
      <c r="AD676" s="33">
        <v>2208.6514139999999</v>
      </c>
      <c r="AE676" s="33">
        <v>1598.6538660000001</v>
      </c>
      <c r="AF676" s="33">
        <v>1617.1882250000001</v>
      </c>
      <c r="AG676" s="33">
        <v>800.14738360000001</v>
      </c>
      <c r="AH676" s="33">
        <v>1163.9698550000001</v>
      </c>
      <c r="AI676" s="33">
        <v>906.63250119999998</v>
      </c>
      <c r="AJ676" s="33">
        <v>394.48348320000002</v>
      </c>
      <c r="AK676" s="33">
        <v>1243.9112190000001</v>
      </c>
      <c r="AL676" s="33">
        <v>1223.7500930000001</v>
      </c>
      <c r="AM676" s="33">
        <v>1247.583177</v>
      </c>
      <c r="AN676" s="33">
        <v>1213.9399089999999</v>
      </c>
      <c r="AO676" s="33">
        <v>1980.728108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107.06428630000001</v>
      </c>
      <c r="P677" s="33">
        <v>289.92629740000001</v>
      </c>
      <c r="Q677" s="33">
        <v>283.94445889999997</v>
      </c>
      <c r="R677" s="33">
        <v>588.02219090000006</v>
      </c>
      <c r="S677" s="33">
        <v>559.28226910000001</v>
      </c>
      <c r="T677" s="33">
        <v>466.15600749999999</v>
      </c>
      <c r="U677" s="33">
        <v>466.15600749999999</v>
      </c>
      <c r="V677" s="33">
        <v>466.15600749999999</v>
      </c>
      <c r="W677" s="33">
        <v>466.15600749999999</v>
      </c>
      <c r="X677" s="33">
        <v>466.15600749999999</v>
      </c>
      <c r="Y677" s="33">
        <v>497.66853070000002</v>
      </c>
      <c r="Z677" s="33">
        <v>473.46420380000001</v>
      </c>
      <c r="AA677" s="33">
        <v>466.15600749999999</v>
      </c>
      <c r="AB677" s="33">
        <v>466.38451900000001</v>
      </c>
      <c r="AC677" s="33">
        <v>555.36389789999998</v>
      </c>
      <c r="AD677" s="33">
        <v>466.15600749999999</v>
      </c>
      <c r="AE677" s="33">
        <v>466.15600749999999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Z679" s="33">
        <v>52.821539469999998</v>
      </c>
      <c r="AA679" s="33">
        <v>52.821539469999998</v>
      </c>
      <c r="AB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107.06428630000001</v>
      </c>
      <c r="P688" s="33">
        <v>289.92629740000001</v>
      </c>
      <c r="Q688" s="33">
        <v>336.76599829999998</v>
      </c>
      <c r="R688" s="33">
        <v>640.84373040000003</v>
      </c>
      <c r="S688" s="33">
        <v>559.28226910000001</v>
      </c>
      <c r="T688" s="33">
        <v>518.97754699999996</v>
      </c>
      <c r="U688" s="33">
        <v>518.97754699999996</v>
      </c>
      <c r="V688" s="33">
        <v>518.97754699999996</v>
      </c>
      <c r="W688" s="33">
        <v>518.97754699999996</v>
      </c>
      <c r="X688" s="33">
        <v>518.97754699999996</v>
      </c>
      <c r="Y688" s="33">
        <v>550.49007019999999</v>
      </c>
      <c r="Z688" s="33">
        <v>526.28574330000004</v>
      </c>
      <c r="AA688" s="33">
        <v>518.97754699999996</v>
      </c>
      <c r="AB688" s="33">
        <v>519.20605850000004</v>
      </c>
      <c r="AC688" s="33">
        <v>608.18543739999996</v>
      </c>
      <c r="AD688" s="33">
        <v>518.97754699999996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0</v>
      </c>
      <c r="AN688" s="33">
        <v>0</v>
      </c>
      <c r="AO688" s="33">
        <v>0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  <c r="V713" s="33">
        <v>110.5048099</v>
      </c>
      <c r="W713" s="33">
        <v>110.5048099</v>
      </c>
      <c r="X713" s="33">
        <v>259.3867563</v>
      </c>
      <c r="Y713" s="33">
        <v>585.03014040000005</v>
      </c>
      <c r="Z713" s="33">
        <v>701.01822449999997</v>
      </c>
      <c r="AA713" s="33">
        <v>891.42706510000005</v>
      </c>
      <c r="AB713" s="33">
        <v>1682.502144</v>
      </c>
      <c r="AC713" s="33">
        <v>2460.0626990000001</v>
      </c>
      <c r="AD713" s="33">
        <v>3310.3934250000002</v>
      </c>
      <c r="AE713" s="33">
        <v>3414.3028690000001</v>
      </c>
      <c r="AF713" s="33">
        <v>3220.4486849999998</v>
      </c>
      <c r="AG713" s="33">
        <v>3053.8106469999998</v>
      </c>
      <c r="AH713" s="33">
        <v>2878.2056109999999</v>
      </c>
      <c r="AI713" s="33">
        <v>2431.5073480000001</v>
      </c>
      <c r="AJ713" s="33">
        <v>2498.7835490000002</v>
      </c>
      <c r="AK713" s="33">
        <v>2483.8667129999999</v>
      </c>
      <c r="AL713" s="33">
        <v>2276.2019129999999</v>
      </c>
      <c r="AM713" s="33">
        <v>2469.2388390000001</v>
      </c>
      <c r="AN713" s="33">
        <v>2729.4726700000001</v>
      </c>
      <c r="AO713" s="33">
        <v>3414.3028690000001</v>
      </c>
      <c r="AP713" s="33">
        <v>3414.3028690000001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110.5048099</v>
      </c>
      <c r="W724" s="33">
        <v>110.5048099</v>
      </c>
      <c r="X724" s="33">
        <v>259.3867563</v>
      </c>
      <c r="Y724" s="33">
        <v>585.03014040000005</v>
      </c>
      <c r="Z724" s="33">
        <v>701.01822449999997</v>
      </c>
      <c r="AA724" s="33">
        <v>891.42706510000005</v>
      </c>
      <c r="AB724" s="33">
        <v>1682.502144</v>
      </c>
      <c r="AC724" s="33">
        <v>2460.0626990000001</v>
      </c>
      <c r="AD724" s="33">
        <v>3310.3934250000002</v>
      </c>
      <c r="AE724" s="33">
        <v>3414.3028690000001</v>
      </c>
      <c r="AF724" s="33">
        <v>3220.4486849999998</v>
      </c>
      <c r="AG724" s="33">
        <v>3053.8106469999998</v>
      </c>
      <c r="AH724" s="33">
        <v>2878.2056109999999</v>
      </c>
      <c r="AI724" s="33">
        <v>2431.5073480000001</v>
      </c>
      <c r="AJ724" s="33">
        <v>2498.7835490000002</v>
      </c>
      <c r="AK724" s="33">
        <v>2483.8667129999999</v>
      </c>
      <c r="AL724" s="33">
        <v>2276.2019129999999</v>
      </c>
      <c r="AM724" s="33">
        <v>2469.2388390000001</v>
      </c>
      <c r="AN724" s="33">
        <v>2729.4726700000001</v>
      </c>
      <c r="AO724" s="33">
        <v>3414.3028690000001</v>
      </c>
      <c r="AP724" s="33">
        <v>3414.3028690000001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282.82275470000002</v>
      </c>
      <c r="Y750" s="33">
        <v>426.36220200000002</v>
      </c>
      <c r="Z750" s="33">
        <v>568.482936</v>
      </c>
      <c r="AA750" s="33">
        <v>710.60366999999997</v>
      </c>
      <c r="AB750" s="33">
        <v>997.76589850000005</v>
      </c>
      <c r="AC750" s="33">
        <v>1326.460184</v>
      </c>
      <c r="AD750" s="33">
        <v>1515.9544960000001</v>
      </c>
      <c r="AE750" s="33">
        <v>1705.4488080000001</v>
      </c>
      <c r="AF750" s="33">
        <v>1391.556656</v>
      </c>
      <c r="AG750" s="33">
        <v>1184.3394499999999</v>
      </c>
      <c r="AH750" s="33">
        <v>1326.460184</v>
      </c>
      <c r="AI750" s="33">
        <v>1306.496052</v>
      </c>
      <c r="AJ750" s="33">
        <v>1633.6955149999999</v>
      </c>
      <c r="AK750" s="33">
        <v>1517.2094540000001</v>
      </c>
      <c r="AL750" s="33">
        <v>1515.9544960000001</v>
      </c>
      <c r="AM750" s="33">
        <v>1515.9544960000001</v>
      </c>
      <c r="AN750" s="33">
        <v>1774.702507</v>
      </c>
      <c r="AO750" s="33">
        <v>1658.0752299999999</v>
      </c>
      <c r="AP750" s="33">
        <v>2049.951368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520.16188639999996</v>
      </c>
      <c r="X752" s="33">
        <v>520.16188639999996</v>
      </c>
      <c r="Y752" s="33">
        <v>520.16188639999996</v>
      </c>
      <c r="Z752" s="33">
        <v>888.96519120000005</v>
      </c>
      <c r="AA752" s="33">
        <v>888.96519120000005</v>
      </c>
      <c r="AB752" s="33">
        <v>888.96519120000005</v>
      </c>
      <c r="AC752" s="33">
        <v>888.96519120000005</v>
      </c>
      <c r="AD752" s="33">
        <v>888.96519120000005</v>
      </c>
      <c r="AE752" s="33">
        <v>888.96519120000005</v>
      </c>
      <c r="AF752" s="33">
        <v>680.94481110000004</v>
      </c>
      <c r="AG752" s="33">
        <v>770.29437829999995</v>
      </c>
      <c r="AH752" s="33">
        <v>768.87317089999999</v>
      </c>
      <c r="AI752" s="33">
        <v>862.1452855</v>
      </c>
      <c r="AJ752" s="33">
        <v>596.90708280000001</v>
      </c>
      <c r="AK752" s="33">
        <v>890.38639850000004</v>
      </c>
      <c r="AL752" s="33">
        <v>977.79064989999995</v>
      </c>
      <c r="AM752" s="33">
        <v>1151.1779449999999</v>
      </c>
      <c r="AN752" s="33">
        <v>977.79064989999995</v>
      </c>
      <c r="AO752" s="33">
        <v>1026.8223029999999</v>
      </c>
      <c r="AP752" s="33">
        <v>1151.1779449999999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145.83115989999999</v>
      </c>
      <c r="X755" s="33">
        <v>131.02553760000001</v>
      </c>
      <c r="Y755" s="33">
        <v>110.3855853</v>
      </c>
      <c r="Z755" s="33">
        <v>228.44906950000001</v>
      </c>
      <c r="AA755" s="33">
        <v>249.7214251</v>
      </c>
      <c r="AB755" s="33">
        <v>250.41991179999999</v>
      </c>
      <c r="AC755" s="33">
        <v>534.40567439999995</v>
      </c>
      <c r="AD755" s="33">
        <v>545.6495956</v>
      </c>
      <c r="AE755" s="33">
        <v>494.73666200000002</v>
      </c>
      <c r="AF755" s="33">
        <v>284.54456829999998</v>
      </c>
      <c r="AG755" s="33">
        <v>311.93428249999999</v>
      </c>
      <c r="AH755" s="33">
        <v>339.19041670000001</v>
      </c>
      <c r="AI755" s="33">
        <v>403.4010778</v>
      </c>
      <c r="AJ755" s="33">
        <v>387.30240759999998</v>
      </c>
      <c r="AK755" s="33">
        <v>408.16092300000003</v>
      </c>
      <c r="AL755" s="33">
        <v>543.23935489999997</v>
      </c>
      <c r="AM755" s="33">
        <v>554.98146629999997</v>
      </c>
      <c r="AN755" s="33">
        <v>617.5155542</v>
      </c>
      <c r="AO755" s="33">
        <v>583.45833240000002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808.1137804</v>
      </c>
      <c r="X760" s="33">
        <v>934.01017869999998</v>
      </c>
      <c r="Y760" s="33">
        <v>1056.909674</v>
      </c>
      <c r="Z760" s="33">
        <v>1685.897197</v>
      </c>
      <c r="AA760" s="33">
        <v>1849.2902859999999</v>
      </c>
      <c r="AB760" s="33">
        <v>2137.1510010000002</v>
      </c>
      <c r="AC760" s="33">
        <v>2749.8310499999998</v>
      </c>
      <c r="AD760" s="33">
        <v>2950.5692829999998</v>
      </c>
      <c r="AE760" s="33">
        <v>3089.1506610000001</v>
      </c>
      <c r="AF760" s="33">
        <v>2357.0460349999998</v>
      </c>
      <c r="AG760" s="33">
        <v>2266.568111</v>
      </c>
      <c r="AH760" s="33">
        <v>2434.523772</v>
      </c>
      <c r="AI760" s="33">
        <v>2572.0424149999999</v>
      </c>
      <c r="AJ760" s="33">
        <v>2617.9050050000001</v>
      </c>
      <c r="AK760" s="33">
        <v>2815.7567749999998</v>
      </c>
      <c r="AL760" s="33">
        <v>3036.9845009999999</v>
      </c>
      <c r="AM760" s="33">
        <v>3222.1139079999998</v>
      </c>
      <c r="AN760" s="33">
        <v>3370.0087119999998</v>
      </c>
      <c r="AO760" s="33">
        <v>3268.3558659999999</v>
      </c>
      <c r="AP760" s="33">
        <v>3896.099702</v>
      </c>
    </row>
    <row r="761" spans="2:42" x14ac:dyDescent="0.25">
      <c r="B761" s="33" t="s">
        <v>15</v>
      </c>
      <c r="D761" s="33">
        <v>60470.577660000003</v>
      </c>
      <c r="E761" s="33">
        <v>62737.410199999998</v>
      </c>
      <c r="F761" s="33">
        <v>62313.003290000001</v>
      </c>
      <c r="G761" s="33">
        <v>64275.257530000003</v>
      </c>
      <c r="H761" s="33">
        <v>65882.202149999997</v>
      </c>
      <c r="I761" s="33">
        <v>67080.548800000004</v>
      </c>
      <c r="J761" s="33">
        <v>68156.636429999999</v>
      </c>
      <c r="K761" s="33">
        <v>73155.518779999999</v>
      </c>
      <c r="L761" s="33">
        <v>76830.753200000006</v>
      </c>
      <c r="M761" s="33">
        <v>80602.403210000004</v>
      </c>
      <c r="N761" s="33">
        <v>83898.820649999994</v>
      </c>
      <c r="O761" s="33">
        <v>87331.523249999998</v>
      </c>
      <c r="P761" s="33">
        <v>90801.3459</v>
      </c>
      <c r="Q761" s="33">
        <v>94390.774139999994</v>
      </c>
      <c r="R761" s="33">
        <v>97479.471730000005</v>
      </c>
      <c r="S761" s="33">
        <v>100376.1211</v>
      </c>
      <c r="T761" s="33">
        <v>103383.0423</v>
      </c>
      <c r="U761" s="33">
        <v>106477.1109</v>
      </c>
      <c r="V761" s="33">
        <v>109672.5646</v>
      </c>
      <c r="W761" s="33">
        <v>113023.1008</v>
      </c>
      <c r="X761" s="33">
        <v>116432.61629999999</v>
      </c>
      <c r="Y761" s="33">
        <v>119841.7645</v>
      </c>
      <c r="Z761" s="33">
        <v>123355.34299999999</v>
      </c>
      <c r="AA761" s="33">
        <v>126990.21580000001</v>
      </c>
      <c r="AB761" s="33">
        <v>130866.56449999999</v>
      </c>
      <c r="AC761" s="33">
        <v>134691.0417</v>
      </c>
      <c r="AD761" s="33">
        <v>138544.16310000001</v>
      </c>
      <c r="AE761" s="33">
        <v>142248.99559999999</v>
      </c>
      <c r="AF761" s="33">
        <v>145923.45300000001</v>
      </c>
      <c r="AG761" s="33">
        <v>149167.18040000001</v>
      </c>
      <c r="AH761" s="33">
        <v>152419.9039</v>
      </c>
      <c r="AI761" s="33">
        <v>155684.65400000001</v>
      </c>
      <c r="AJ761" s="33">
        <v>159011.8057</v>
      </c>
      <c r="AK761" s="33">
        <v>162404.856</v>
      </c>
      <c r="AL761" s="33">
        <v>165819.9381</v>
      </c>
      <c r="AM761" s="33">
        <v>169202.8229</v>
      </c>
      <c r="AN761" s="33">
        <v>172913.69820000001</v>
      </c>
      <c r="AO761" s="33">
        <v>176479.43849999999</v>
      </c>
      <c r="AP761" s="33">
        <v>180004.0741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41986.250540000001</v>
      </c>
      <c r="D4" s="1">
        <f>PLANEL_GerCrit_Resultado!H244+PLANEL_GerCrit_Resultado!H748</f>
        <v>44315.0772</v>
      </c>
      <c r="E4" s="1">
        <f>PLANEL_GerCrit_Resultado!I244+PLANEL_GerCrit_Resultado!I748</f>
        <v>44511.736940000003</v>
      </c>
      <c r="F4" s="1">
        <f>PLANEL_GerCrit_Resultado!J244+PLANEL_GerCrit_Resultado!J748</f>
        <v>45734.711130000003</v>
      </c>
      <c r="G4" s="1">
        <f>PLANEL_GerCrit_Resultado!K244+PLANEL_GerCrit_Resultado!K748</f>
        <v>48600.73141</v>
      </c>
      <c r="H4" s="1">
        <f>PLANEL_GerCrit_Resultado!L244+PLANEL_GerCrit_Resultado!L748</f>
        <v>51908.150509999999</v>
      </c>
      <c r="I4" s="1">
        <f>PLANEL_GerCrit_Resultado!M244+PLANEL_GerCrit_Resultado!M748</f>
        <v>53315.752979999997</v>
      </c>
      <c r="J4" s="1">
        <f>PLANEL_GerCrit_Resultado!N244+PLANEL_GerCrit_Resultado!N748</f>
        <v>53285.037579999997</v>
      </c>
      <c r="K4" s="1">
        <f>PLANEL_GerCrit_Resultado!O244+PLANEL_GerCrit_Resultado!O748</f>
        <v>54209.457069999997</v>
      </c>
      <c r="L4" s="1">
        <f>PLANEL_GerCrit_Resultado!P244+PLANEL_GerCrit_Resultado!P748</f>
        <v>54285.448270000001</v>
      </c>
      <c r="M4" s="1">
        <f>PLANEL_GerCrit_Resultado!Q244+PLANEL_GerCrit_Resultado!Q748</f>
        <v>55178.595419999998</v>
      </c>
      <c r="N4" s="1">
        <f>PLANEL_GerCrit_Resultado!R244+PLANEL_GerCrit_Resultado!R748</f>
        <v>55892.13508</v>
      </c>
      <c r="O4" s="1">
        <f>PLANEL_GerCrit_Resultado!S244+PLANEL_GerCrit_Resultado!S748</f>
        <v>55993.993280000002</v>
      </c>
      <c r="P4" s="1">
        <f>PLANEL_GerCrit_Resultado!T244+PLANEL_GerCrit_Resultado!T748</f>
        <v>58981.784639999998</v>
      </c>
      <c r="Q4" s="1">
        <f>PLANEL_GerCrit_Resultado!U244+PLANEL_GerCrit_Resultado!U748</f>
        <v>60892.870699999999</v>
      </c>
      <c r="R4" s="1">
        <f>PLANEL_GerCrit_Resultado!V244+PLANEL_GerCrit_Resultado!V748</f>
        <v>61010.745949999997</v>
      </c>
      <c r="S4" s="1">
        <f>PLANEL_GerCrit_Resultado!W244+PLANEL_GerCrit_Resultado!W748</f>
        <v>61660.200499999999</v>
      </c>
      <c r="T4" s="1">
        <f>PLANEL_GerCrit_Resultado!X244+PLANEL_GerCrit_Resultado!X748</f>
        <v>61942.680740000003</v>
      </c>
      <c r="U4" s="1">
        <f>PLANEL_GerCrit_Resultado!Y244+PLANEL_GerCrit_Resultado!Y748</f>
        <v>62123.618009999998</v>
      </c>
      <c r="V4" s="1">
        <f>PLANEL_GerCrit_Resultado!Z244+PLANEL_GerCrit_Resultado!Z748</f>
        <v>62611.426270000004</v>
      </c>
      <c r="W4" s="1">
        <f>PLANEL_GerCrit_Resultado!AA244+PLANEL_GerCrit_Resultado!AA748</f>
        <v>63110.15122</v>
      </c>
      <c r="X4" s="1">
        <f>PLANEL_GerCrit_Resultado!AB244+PLANEL_GerCrit_Resultado!AB748</f>
        <v>63150.041400000002</v>
      </c>
      <c r="Y4" s="1">
        <f>PLANEL_GerCrit_Resultado!AC244+PLANEL_GerCrit_Resultado!AC748</f>
        <v>63572.523459999997</v>
      </c>
      <c r="Z4" s="1">
        <f>PLANEL_GerCrit_Resultado!AD244+PLANEL_GerCrit_Resultado!AD748</f>
        <v>64630.353349999998</v>
      </c>
      <c r="AA4" s="1">
        <f>PLANEL_GerCrit_Resultado!AE244+PLANEL_GerCrit_Resultado!AE748</f>
        <v>67340.240290000002</v>
      </c>
      <c r="AB4" s="1">
        <f>PLANEL_GerCrit_Resultado!AF244+PLANEL_GerCrit_Resultado!AF748</f>
        <v>67636.363859999998</v>
      </c>
      <c r="AC4" s="1">
        <f>PLANEL_GerCrit_Resultado!AG244+PLANEL_GerCrit_Resultado!AG748</f>
        <v>67759.447400000005</v>
      </c>
      <c r="AD4" s="1">
        <f>PLANEL_GerCrit_Resultado!AH244+PLANEL_GerCrit_Resultado!AH748</f>
        <v>67489.114979999998</v>
      </c>
      <c r="AE4" s="1">
        <f>PLANEL_GerCrit_Resultado!AI244+PLANEL_GerCrit_Resultado!AI748</f>
        <v>67536.931679999994</v>
      </c>
      <c r="AF4" s="1">
        <f>PLANEL_GerCrit_Resultado!AJ244+PLANEL_GerCrit_Resultado!AJ748</f>
        <v>67536.136450000005</v>
      </c>
      <c r="AG4" s="1">
        <f>PLANEL_GerCrit_Resultado!AK244+PLANEL_GerCrit_Resultado!AK748</f>
        <v>67577.617280000006</v>
      </c>
      <c r="AH4" s="1">
        <f>PLANEL_GerCrit_Resultado!AL244+PLANEL_GerCrit_Resultado!AL748</f>
        <v>68368.594830000002</v>
      </c>
      <c r="AI4" s="1">
        <f>PLANEL_GerCrit_Resultado!AM244+PLANEL_GerCrit_Resultado!AM748</f>
        <v>70206.984330000007</v>
      </c>
      <c r="AJ4" s="1">
        <f>PLANEL_GerCrit_Resultado!AN244+PLANEL_GerCrit_Resultado!AN748</f>
        <v>71159.227020000006</v>
      </c>
      <c r="AK4" s="1">
        <f>PLANEL_GerCrit_Resultado!AO244+PLANEL_GerCrit_Resultado!AO748</f>
        <v>71338.715400000001</v>
      </c>
      <c r="AL4" s="1">
        <f>PLANEL_GerCrit_Resultado!AP244+PLANEL_GerCrit_Resultado!AP748</f>
        <v>71505.961760000006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3001.7158829999998</v>
      </c>
      <c r="E5" s="1">
        <f>PLANEL_GerCrit_Resultado!I256</f>
        <v>3126.6587960000002</v>
      </c>
      <c r="F5" s="1">
        <f>PLANEL_GerCrit_Resultado!J256</f>
        <v>3192.6337870000002</v>
      </c>
      <c r="G5" s="1">
        <f>PLANEL_GerCrit_Resultado!K256</f>
        <v>3284.0395950000002</v>
      </c>
      <c r="H5" s="1">
        <f>PLANEL_GerCrit_Resultado!L256</f>
        <v>3337.7479330000001</v>
      </c>
      <c r="I5" s="1">
        <f>PLANEL_GerCrit_Resultado!M256</f>
        <v>4272.3866200000002</v>
      </c>
      <c r="J5" s="1">
        <f>PLANEL_GerCrit_Resultado!N256</f>
        <v>5579.2962040000002</v>
      </c>
      <c r="K5" s="1">
        <f>PLANEL_GerCrit_Resultado!O256</f>
        <v>5108.2391340000004</v>
      </c>
      <c r="L5" s="1">
        <f>PLANEL_GerCrit_Resultado!P256</f>
        <v>7213.5442700000003</v>
      </c>
      <c r="M5" s="1">
        <f>PLANEL_GerCrit_Resultado!Q256</f>
        <v>7214.1352619999998</v>
      </c>
      <c r="N5" s="1">
        <f>PLANEL_GerCrit_Resultado!R256</f>
        <v>7214.1352619999998</v>
      </c>
      <c r="O5" s="1">
        <f>PLANEL_GerCrit_Resultado!S256</f>
        <v>7325.8671260000001</v>
      </c>
      <c r="P5" s="1">
        <f>PLANEL_GerCrit_Resultado!T256</f>
        <v>7288.0653659999998</v>
      </c>
      <c r="Q5" s="1">
        <f>PLANEL_GerCrit_Resultado!U256</f>
        <v>7916.6543309999997</v>
      </c>
      <c r="R5" s="1">
        <f>PLANEL_GerCrit_Resultado!V256</f>
        <v>7989.353881</v>
      </c>
      <c r="S5" s="1">
        <f>PLANEL_GerCrit_Resultado!W256</f>
        <v>7996.9045850000002</v>
      </c>
      <c r="T5" s="1">
        <f>PLANEL_GerCrit_Resultado!X256</f>
        <v>7990.3673570000001</v>
      </c>
      <c r="U5" s="1">
        <f>PLANEL_GerCrit_Resultado!Y256</f>
        <v>7996.9045850000002</v>
      </c>
      <c r="V5" s="1">
        <f>PLANEL_GerCrit_Resultado!Z256</f>
        <v>7996.3798360000001</v>
      </c>
      <c r="W5" s="1">
        <f>PLANEL_GerCrit_Resultado!AA256</f>
        <v>7996.3798360000001</v>
      </c>
      <c r="X5" s="1">
        <f>PLANEL_GerCrit_Resultado!AB256</f>
        <v>7996.3798360000001</v>
      </c>
      <c r="Y5" s="1">
        <f>PLANEL_GerCrit_Resultado!AC256</f>
        <v>7995.853881</v>
      </c>
      <c r="Z5" s="1">
        <f>PLANEL_GerCrit_Resultado!AD256</f>
        <v>7996.3798360000001</v>
      </c>
      <c r="AA5" s="1">
        <f>PLANEL_GerCrit_Resultado!AE256</f>
        <v>7982.4316319999998</v>
      </c>
      <c r="AB5" s="68">
        <f>PLANEL_GerCrit_Resultado!AF256</f>
        <v>7996.3798360000001</v>
      </c>
      <c r="AC5" s="1">
        <f>PLANEL_GerCrit_Resultado!AG256</f>
        <v>7996.3798360000001</v>
      </c>
      <c r="AD5" s="1">
        <f>PLANEL_GerCrit_Resultado!AH256</f>
        <v>7996.3798360000001</v>
      </c>
      <c r="AE5" s="1">
        <f>PLANEL_GerCrit_Resultado!AI256</f>
        <v>7981.9056769999997</v>
      </c>
      <c r="AF5" s="1">
        <f>PLANEL_GerCrit_Resultado!AJ256</f>
        <v>7996.3798360000001</v>
      </c>
      <c r="AG5" s="1">
        <f>PLANEL_GerCrit_Resultado!AK256</f>
        <v>7968.2438460000003</v>
      </c>
      <c r="AH5" s="1">
        <f>PLANEL_GerCrit_Resultado!AL256</f>
        <v>7996.3798360000001</v>
      </c>
      <c r="AI5" s="1">
        <f>PLANEL_GerCrit_Resultado!AM256</f>
        <v>7968.2438460000003</v>
      </c>
      <c r="AJ5" s="1">
        <f>PLANEL_GerCrit_Resultado!AN256</f>
        <v>7996.3798360000001</v>
      </c>
      <c r="AK5" s="1">
        <f>PLANEL_GerCrit_Resultado!AO256</f>
        <v>7981.9056769999997</v>
      </c>
      <c r="AL5" s="1">
        <f>PLANEL_GerCrit_Resultado!AP256</f>
        <v>7996.9045850000002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5864.7605163999997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4978.7473320000008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5549.2918171000001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6267.0100779999993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6811.7100282000001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8047.7549298000004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9107.3500965999992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9272.6875351999988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9280.0877564000002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9734.4828381000007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9694.3434190000007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9682.6885200000015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9664.0270269000011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10531.918670999999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11430.691358000002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12426.729415600001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13247.360751800001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14287.193411099999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16196.610999500001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17917.943013399999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19311.497673000002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19047.151668999999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17396.555408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17050.561891400001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17138.825818999998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16840.167214199999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17942.3207812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18663.459739999998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18969.350791000001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20017.478275000001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21534.552618000002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24894.603370999997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28236.993711000003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1204.930934</v>
      </c>
      <c r="L9" s="20">
        <f>PLANEL_GerCrit_Resultado!P64+PLANEL_GerCrit_Resultado!P76+PLANEL_GerCrit_Resultado!P88+PLANEL_GerCrit_Resultado!P640+PLANEL_GerCrit_Resultado!P700</f>
        <v>1204.9345269999999</v>
      </c>
      <c r="M9" s="20">
        <f>PLANEL_GerCrit_Resultado!Q64+PLANEL_GerCrit_Resultado!Q76+PLANEL_GerCrit_Resultado!Q88+PLANEL_GerCrit_Resultado!Q640+PLANEL_GerCrit_Resultado!Q700</f>
        <v>1244.25134</v>
      </c>
      <c r="N9" s="20">
        <f>PLANEL_GerCrit_Resultado!R64+PLANEL_GerCrit_Resultado!R76+PLANEL_GerCrit_Resultado!R88+PLANEL_GerCrit_Resultado!R640+PLANEL_GerCrit_Resultado!R700</f>
        <v>1244.25134</v>
      </c>
      <c r="O9" s="20">
        <f>PLANEL_GerCrit_Resultado!S64+PLANEL_GerCrit_Resultado!S76+PLANEL_GerCrit_Resultado!S88+PLANEL_GerCrit_Resultado!S640+PLANEL_GerCrit_Resultado!S700</f>
        <v>1243.574118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323.8062352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461.5276503</v>
      </c>
      <c r="J10" s="20">
        <f>PLANEL_GerCrit_Resultado!N40+PLANEL_GerCrit_Resultado!N52</f>
        <v>620.68795650000004</v>
      </c>
      <c r="K10" s="20">
        <f>PLANEL_GerCrit_Resultado!O40+PLANEL_GerCrit_Resultado!O52</f>
        <v>646.74469280000005</v>
      </c>
      <c r="L10" s="20">
        <f>PLANEL_GerCrit_Resultado!P40+PLANEL_GerCrit_Resultado!P52</f>
        <v>931.03193480000004</v>
      </c>
      <c r="M10" s="20">
        <f>PLANEL_GerCrit_Resultado!Q40+PLANEL_GerCrit_Resultado!Q52</f>
        <v>931.03193480000004</v>
      </c>
      <c r="N10" s="20">
        <f>PLANEL_GerCrit_Resultado!R40+PLANEL_GerCrit_Resultado!R52</f>
        <v>931.03193480000004</v>
      </c>
      <c r="O10" s="20">
        <f>PLANEL_GerCrit_Resultado!S40+PLANEL_GerCrit_Resultado!S52</f>
        <v>931.03193480000004</v>
      </c>
      <c r="P10" s="20">
        <f>PLANEL_GerCrit_Resultado!T40+PLANEL_GerCrit_Resultado!T52</f>
        <v>931.03193480000004</v>
      </c>
      <c r="Q10" s="20">
        <f>PLANEL_GerCrit_Resultado!U40+PLANEL_GerCrit_Resultado!U52</f>
        <v>931.03193480000004</v>
      </c>
      <c r="R10" s="20">
        <f>PLANEL_GerCrit_Resultado!V40+PLANEL_GerCrit_Resultado!V52</f>
        <v>931.03193480000004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3043.4294060000002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3052.6641730000001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384.4323311</v>
      </c>
      <c r="M12" s="1">
        <f>PLANEL_GerCrit_Resultado!Q172</f>
        <v>68.608573489999998</v>
      </c>
      <c r="N12" s="1">
        <f>PLANEL_GerCrit_Resultado!R172</f>
        <v>61.835335780000001</v>
      </c>
      <c r="O12" s="1">
        <f>PLANEL_GerCrit_Resultado!S172</f>
        <v>0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5255.5625300000002</v>
      </c>
      <c r="K14" s="24">
        <f>PLANEL_GerCrit_Resultado!O16+PLANEL_GerCrit_Resultado!O28+PLANEL_GerCrit_Resultado!O628+PLANEL_GerCrit_Resultado!O712</f>
        <v>6961.5064810000003</v>
      </c>
      <c r="L14" s="24">
        <f>PLANEL_GerCrit_Resultado!P16+PLANEL_GerCrit_Resultado!P28+PLANEL_GerCrit_Resultado!P628+PLANEL_GerCrit_Resultado!P712</f>
        <v>6942.9950250000002</v>
      </c>
      <c r="M14" s="24">
        <f>PLANEL_GerCrit_Resultado!Q16+PLANEL_GerCrit_Resultado!Q28+PLANEL_GerCrit_Resultado!Q628+PLANEL_GerCrit_Resultado!Q712</f>
        <v>7028.3216300000004</v>
      </c>
      <c r="N14" s="24">
        <f>PLANEL_GerCrit_Resultado!R16+PLANEL_GerCrit_Resultado!R28+PLANEL_GerCrit_Resultado!R628+PLANEL_GerCrit_Resultado!R712</f>
        <v>7152.1828320000004</v>
      </c>
      <c r="O14" s="24">
        <f>PLANEL_GerCrit_Resultado!S16+PLANEL_GerCrit_Resultado!S28+PLANEL_GerCrit_Resultado!S628+PLANEL_GerCrit_Resultado!S712</f>
        <v>7244.790669</v>
      </c>
      <c r="P14" s="24">
        <f>PLANEL_GerCrit_Resultado!T16+PLANEL_GerCrit_Resultado!T28+PLANEL_GerCrit_Resultado!T628+PLANEL_GerCrit_Resultado!T712</f>
        <v>7399.9052350000002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7647.6276390000003</v>
      </c>
      <c r="S14" s="24">
        <f>PLANEL_GerCrit_Resultado!W16+PLANEL_GerCrit_Resultado!W28+PLANEL_GerCrit_Resultado!W628+PLANEL_GerCrit_Resultado!W712</f>
        <v>7777.6688800000002</v>
      </c>
      <c r="T14" s="24">
        <f>PLANEL_GerCrit_Resultado!X16+PLANEL_GerCrit_Resultado!X28+PLANEL_GerCrit_Resultado!X628+PLANEL_GerCrit_Resultado!X712</f>
        <v>7876.1461810000001</v>
      </c>
      <c r="U14" s="24">
        <f>PLANEL_GerCrit_Resultado!Y16+PLANEL_GerCrit_Resultado!Y28+PLANEL_GerCrit_Resultado!Y628+PLANEL_GerCrit_Resultado!Y712</f>
        <v>7961.7786169999999</v>
      </c>
      <c r="V14" s="24">
        <f>PLANEL_GerCrit_Resultado!Z16+PLANEL_GerCrit_Resultado!Z28+PLANEL_GerCrit_Resultado!Z628+PLANEL_GerCrit_Resultado!Z712</f>
        <v>8056.2801259999997</v>
      </c>
      <c r="W14" s="24">
        <f>PLANEL_GerCrit_Resultado!AA16+PLANEL_GerCrit_Resultado!AA28+PLANEL_GerCrit_Resultado!AA628+PLANEL_GerCrit_Resultado!AA712</f>
        <v>8139.1600909999997</v>
      </c>
      <c r="X14" s="24">
        <f>PLANEL_GerCrit_Resultado!AB16+PLANEL_GerCrit_Resultado!AB28+PLANEL_GerCrit_Resultado!AB628+PLANEL_GerCrit_Resultado!AB712</f>
        <v>8161.0769550000005</v>
      </c>
      <c r="Y14" s="24">
        <f>PLANEL_GerCrit_Resultado!AC16+PLANEL_GerCrit_Resultado!AC28+PLANEL_GerCrit_Resultado!AC628+PLANEL_GerCrit_Resultado!AC712</f>
        <v>8187.6841760000007</v>
      </c>
      <c r="Z14" s="24">
        <f>PLANEL_GerCrit_Resultado!AD16+PLANEL_GerCrit_Resultado!AD28+PLANEL_GerCrit_Resultado!AD628+PLANEL_GerCrit_Resultado!AD712</f>
        <v>8223.4663010000004</v>
      </c>
      <c r="AA14" s="24">
        <f>PLANEL_GerCrit_Resultado!AE16+PLANEL_GerCrit_Resultado!AE28+PLANEL_GerCrit_Resultado!AE628+PLANEL_GerCrit_Resultado!AE712</f>
        <v>8253.1318229999997</v>
      </c>
      <c r="AB14" s="24">
        <f>PLANEL_GerCrit_Resultado!AF16+PLANEL_GerCrit_Resultado!AF28+PLANEL_GerCrit_Resultado!AF628+PLANEL_GerCrit_Resultado!AF712</f>
        <v>8298.3946820000001</v>
      </c>
      <c r="AC14" s="24">
        <f>PLANEL_GerCrit_Resultado!AG16+PLANEL_GerCrit_Resultado!AG28+PLANEL_GerCrit_Resultado!AG628+PLANEL_GerCrit_Resultado!AG712</f>
        <v>8327.7543740000001</v>
      </c>
      <c r="AD14" s="24">
        <f>PLANEL_GerCrit_Resultado!AH16+PLANEL_GerCrit_Resultado!AH28+PLANEL_GerCrit_Resultado!AH628+PLANEL_GerCrit_Resultado!AH712</f>
        <v>8368.7356120000004</v>
      </c>
      <c r="AE14" s="24">
        <f>PLANEL_GerCrit_Resultado!AI16+PLANEL_GerCrit_Resultado!AI28+PLANEL_GerCrit_Resultado!AI628+PLANEL_GerCrit_Resultado!AI712</f>
        <v>8402.9885859999995</v>
      </c>
      <c r="AF14" s="24">
        <f>PLANEL_GerCrit_Resultado!AJ16+PLANEL_GerCrit_Resultado!AJ28+PLANEL_GerCrit_Resultado!AJ628+PLANEL_GerCrit_Resultado!AJ712</f>
        <v>8442.1348419999995</v>
      </c>
      <c r="AG14" s="24">
        <f>PLANEL_GerCrit_Resultado!AK16+PLANEL_GerCrit_Resultado!AK28+PLANEL_GerCrit_Resultado!AK628+PLANEL_GerCrit_Resultado!AK712</f>
        <v>8460.4846500000003</v>
      </c>
      <c r="AH14" s="24">
        <f>PLANEL_GerCrit_Resultado!AL16+PLANEL_GerCrit_Resultado!AL28+PLANEL_GerCrit_Resultado!AL628+PLANEL_GerCrit_Resultado!AL712</f>
        <v>8607.2831110000006</v>
      </c>
      <c r="AI14" s="24">
        <f>PLANEL_GerCrit_Resultado!AM16+PLANEL_GerCrit_Resultado!AM28+PLANEL_GerCrit_Resultado!AM628+PLANEL_GerCrit_Resultado!AM712</f>
        <v>8630.2203699999991</v>
      </c>
      <c r="AJ14" s="24">
        <f>PLANEL_GerCrit_Resultado!AN16+PLANEL_GerCrit_Resultado!AN28+PLANEL_GerCrit_Resultado!AN628+PLANEL_GerCrit_Resultado!AN712</f>
        <v>8656.521761</v>
      </c>
      <c r="AK14" s="24">
        <f>PLANEL_GerCrit_Resultado!AO16+PLANEL_GerCrit_Resultado!AO28+PLANEL_GerCrit_Resultado!AO628+PLANEL_GerCrit_Resultado!AO712</f>
        <v>8697.1971679999988</v>
      </c>
      <c r="AL14" s="24">
        <f>PLANEL_GerCrit_Resultado!AP16+PLANEL_GerCrit_Resultado!AP28+PLANEL_GerCrit_Resultado!AP628+PLANEL_GerCrit_Resultado!AP712</f>
        <v>8697.1971679999988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318.67108919999998</v>
      </c>
      <c r="F15" s="24">
        <f>PLANEL_GerCrit_Resultado!J376</f>
        <v>435.66612170000002</v>
      </c>
      <c r="G15" s="24">
        <f>PLANEL_GerCrit_Resultado!K376</f>
        <v>625.26635920000001</v>
      </c>
      <c r="H15" s="24">
        <f>PLANEL_GerCrit_Resultado!L376</f>
        <v>639.02895739999997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644.80256989999998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314.37817319999999</v>
      </c>
      <c r="Z15" s="24">
        <f>PLANEL_GerCrit_Resultado!AD376</f>
        <v>347.95316070000001</v>
      </c>
      <c r="AA15" s="24">
        <f>PLANEL_GerCrit_Resultado!AE376</f>
        <v>314.37817319999999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314.37817319999999</v>
      </c>
      <c r="AF15" s="24">
        <f>PLANEL_GerCrit_Resultado!AJ376</f>
        <v>314.37817319999999</v>
      </c>
      <c r="AG15" s="24">
        <f>PLANEL_GerCrit_Resultado!AK376</f>
        <v>314.37817319999999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7385.8771612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7385.8771612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7385.8771612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10107.410160899999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11075.362366900001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13240.9734503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13233.563587500001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14552.7859295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16291.815850499999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18072.288506499997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19000.349939899999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19887.347851800001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20718.361311499997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21449.527574699998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22010.646051199998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22423.861420900001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23101.988913900001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24618.578357500002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24054.81082242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24585.277504500002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25916.859466000002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26386.728575000001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26868.875655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27372.070076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28018.208770000001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28519.775375000001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29706.896193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29706.896193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29706.896193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5564.102774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8470.9138029999995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10533.142508000001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13592.661625000001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15282.687452999999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17743.516025999998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19555.034482999999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19555.034482999999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19555.034482999999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19555.034482999999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19555.034482999999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1706.9144157000001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2908.7778357000002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4117.0389746999999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5325.0081516999999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6566.7053716999999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7848.9742756999995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9199.8241647000013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10474.7656697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11128.491980300001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10889.051738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10824.860570000001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10824.860570000001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10824.860570000001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10824.860570000001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10824.860570000001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10824.860570000001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10824.860570000001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10824.860570000001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10824.860570000001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10824.860570000001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10824.860570000001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63888.172275496006</v>
      </c>
      <c r="D24" s="28">
        <f t="shared" si="0"/>
        <v>65880.316093295987</v>
      </c>
      <c r="E24" s="28">
        <f t="shared" si="0"/>
        <v>67055.637249100007</v>
      </c>
      <c r="F24" s="28">
        <f t="shared" si="0"/>
        <v>68156.636432090003</v>
      </c>
      <c r="G24" s="28">
        <f t="shared" si="0"/>
        <v>73155.518771500007</v>
      </c>
      <c r="H24" s="28">
        <f t="shared" si="0"/>
        <v>76830.753207100002</v>
      </c>
      <c r="I24" s="28">
        <f t="shared" si="0"/>
        <v>80600.517151099993</v>
      </c>
      <c r="J24" s="28">
        <f t="shared" si="0"/>
        <v>83871.580110599985</v>
      </c>
      <c r="K24" s="28">
        <f t="shared" si="0"/>
        <v>87308.497757500008</v>
      </c>
      <c r="L24" s="28">
        <f t="shared" si="0"/>
        <v>90798.499947700009</v>
      </c>
      <c r="M24" s="28">
        <f t="shared" si="0"/>
        <v>94387.928188390026</v>
      </c>
      <c r="N24" s="28">
        <f t="shared" si="0"/>
        <v>97476.625779880022</v>
      </c>
      <c r="O24" s="28">
        <f t="shared" si="0"/>
        <v>100376.1210542</v>
      </c>
      <c r="P24" s="28">
        <f t="shared" si="0"/>
        <v>103383.0422563</v>
      </c>
      <c r="Q24" s="28">
        <f t="shared" si="0"/>
        <v>106477.11092220001</v>
      </c>
      <c r="R24" s="28">
        <f t="shared" si="0"/>
        <v>109672.56463210001</v>
      </c>
      <c r="S24" s="28">
        <f t="shared" si="0"/>
        <v>113023.10076640002</v>
      </c>
      <c r="T24" s="28">
        <f t="shared" si="0"/>
        <v>116432.61633880001</v>
      </c>
      <c r="U24" s="28">
        <f t="shared" si="0"/>
        <v>119841.76445230001</v>
      </c>
      <c r="V24" s="28">
        <f t="shared" si="0"/>
        <v>123355.343047</v>
      </c>
      <c r="W24" s="28">
        <f t="shared" si="0"/>
        <v>126990.21578850001</v>
      </c>
      <c r="X24" s="28">
        <f t="shared" si="0"/>
        <v>130866.56446639998</v>
      </c>
      <c r="Y24" s="28">
        <f t="shared" si="0"/>
        <v>134691.04169349998</v>
      </c>
      <c r="Z24" s="28">
        <f t="shared" si="0"/>
        <v>138544.1631142</v>
      </c>
      <c r="AA24" s="28">
        <f t="shared" si="0"/>
        <v>142248.99558200003</v>
      </c>
      <c r="AB24" s="76">
        <f t="shared" si="0"/>
        <v>145923.45301241998</v>
      </c>
      <c r="AC24" s="28">
        <f t="shared" si="0"/>
        <v>149167.18043889999</v>
      </c>
      <c r="AD24" s="28">
        <f t="shared" si="0"/>
        <v>152419.90385099995</v>
      </c>
      <c r="AE24" s="28">
        <f t="shared" si="0"/>
        <v>155684.65399969998</v>
      </c>
      <c r="AF24" s="28">
        <f t="shared" si="0"/>
        <v>159011.80565969998</v>
      </c>
      <c r="AG24" s="28">
        <f t="shared" si="0"/>
        <v>162404.85602529999</v>
      </c>
      <c r="AH24" s="28">
        <f t="shared" si="0"/>
        <v>165819.93805509998</v>
      </c>
      <c r="AI24" s="28">
        <f t="shared" si="0"/>
        <v>169202.82291309998</v>
      </c>
      <c r="AJ24" s="28">
        <f t="shared" si="0"/>
        <v>172913.69814509997</v>
      </c>
      <c r="AK24" s="28">
        <f t="shared" si="0"/>
        <v>176479.43852609998</v>
      </c>
      <c r="AL24" s="28">
        <f t="shared" si="0"/>
        <v>180004.0741341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0.46788379625983151</v>
      </c>
      <c r="D29" s="47">
        <f>IF(PLANEL_Pot_anual!D4&lt;&gt;0,D4/PLANEL_Pot_anual!D4,0)</f>
        <v>0.49383563155109739</v>
      </c>
      <c r="E29" s="47">
        <f>IF(PLANEL_Pot_anual!E4&lt;&gt;0,E4/PLANEL_Pot_anual!E4,0)</f>
        <v>0.49602715626548011</v>
      </c>
      <c r="F29" s="47">
        <f>IF(PLANEL_Pot_anual!F4&lt;&gt;0,F4/PLANEL_Pot_anual!F4,0)</f>
        <v>0.45631876866305421</v>
      </c>
      <c r="G29" s="47">
        <f>IF(PLANEL_Pot_anual!G4&lt;&gt;0,G4/PLANEL_Pot_anual!G4,0)</f>
        <v>0.46163774908106786</v>
      </c>
      <c r="H29" s="47">
        <f>IF(PLANEL_Pot_anual!H4&lt;&gt;0,H4/PLANEL_Pot_anual!H4,0)</f>
        <v>0.47570714159186628</v>
      </c>
      <c r="I29" s="47">
        <f>IF(PLANEL_Pot_anual!I4&lt;&gt;0,I4/PLANEL_Pot_anual!I4,0)</f>
        <v>0.48860697602870201</v>
      </c>
      <c r="J29" s="47">
        <f>IF(PLANEL_Pot_anual!J4&lt;&gt;0,J4/PLANEL_Pot_anual!J4,0)</f>
        <v>0.48769128007782481</v>
      </c>
      <c r="K29" s="47">
        <f>IF(PLANEL_Pot_anual!K4&lt;&gt;0,K4/PLANEL_Pot_anual!K4,0)</f>
        <v>0.49561676540290805</v>
      </c>
      <c r="L29" s="47">
        <f>IF(PLANEL_Pot_anual!L4&lt;&gt;0,L4/PLANEL_Pot_anual!L4,0)</f>
        <v>0.49484619072225261</v>
      </c>
      <c r="M29" s="47">
        <f>IF(PLANEL_Pot_anual!M4&lt;&gt;0,M4/PLANEL_Pot_anual!M4,0)</f>
        <v>0.49961798732471852</v>
      </c>
      <c r="N29" s="47">
        <f>IF(PLANEL_Pot_anual!N4&lt;&gt;0,N4/PLANEL_Pot_anual!N4,0)</f>
        <v>0.49893637131395602</v>
      </c>
      <c r="O29" s="47">
        <f>IF(PLANEL_Pot_anual!O4&lt;&gt;0,O4/PLANEL_Pot_anual!O4,0)</f>
        <v>0.49984563628699435</v>
      </c>
      <c r="P29" s="47">
        <f>IF(PLANEL_Pot_anual!P4&lt;&gt;0,P4/PLANEL_Pot_anual!P4,0)</f>
        <v>0.5015194140602689</v>
      </c>
      <c r="Q29" s="47">
        <f>IF(PLANEL_Pot_anual!Q4&lt;&gt;0,Q4/PLANEL_Pot_anual!Q4,0)</f>
        <v>0.4974320385107861</v>
      </c>
      <c r="R29" s="47">
        <f>IF(PLANEL_Pot_anual!R4&lt;&gt;0,R4/PLANEL_Pot_anual!R4,0)</f>
        <v>0.49839043668133076</v>
      </c>
      <c r="S29" s="47">
        <f>IF(PLANEL_Pot_anual!S4&lt;&gt;0,S4/PLANEL_Pot_anual!S4,0)</f>
        <v>0.5023899932568987</v>
      </c>
      <c r="T29" s="47">
        <f>IF(PLANEL_Pot_anual!T4&lt;&gt;0,T4/PLANEL_Pot_anual!T4,0)</f>
        <v>0.50469156290341344</v>
      </c>
      <c r="U29" s="47">
        <f>IF(PLANEL_Pot_anual!U4&lt;&gt;0,U4/PLANEL_Pot_anual!U4,0)</f>
        <v>0.50604951573120149</v>
      </c>
      <c r="V29" s="47">
        <f>IF(PLANEL_Pot_anual!V4&lt;&gt;0,V4/PLANEL_Pot_anual!V4,0)</f>
        <v>0.50640175809691357</v>
      </c>
      <c r="W29" s="47">
        <f>IF(PLANEL_Pot_anual!W4&lt;&gt;0,W4/PLANEL_Pot_anual!W4,0)</f>
        <v>0.50577931642745189</v>
      </c>
      <c r="X29" s="47">
        <f>IF(PLANEL_Pot_anual!X4&lt;&gt;0,X4/PLANEL_Pot_anual!X4,0)</f>
        <v>0.50562344255971658</v>
      </c>
      <c r="Y29" s="47">
        <f>IF(PLANEL_Pot_anual!Y4&lt;&gt;0,Y4/PLANEL_Pot_anual!Y4,0)</f>
        <v>0.50627639396017099</v>
      </c>
      <c r="Z29" s="47">
        <f>IF(PLANEL_Pot_anual!Z4&lt;&gt;0,Z4/PLANEL_Pot_anual!Z4,0)</f>
        <v>0.50707172419870239</v>
      </c>
      <c r="AA29" s="47">
        <f>IF(PLANEL_Pot_anual!AA4&lt;&gt;0,AA4/PLANEL_Pot_anual!AA4,0)</f>
        <v>0.50761358287719993</v>
      </c>
      <c r="AB29" s="77">
        <f>IF(PLANEL_Pot_anual!AB4&lt;&gt;0,AB4/PLANEL_Pot_anual!AB4,0)</f>
        <v>0.50984577488742666</v>
      </c>
      <c r="AC29" s="47">
        <f>IF(PLANEL_Pot_anual!AC4&lt;&gt;0,AC4/PLANEL_Pot_anual!AC4,0)</f>
        <v>0.51077358382400828</v>
      </c>
      <c r="AD29" s="47">
        <f>IF(PLANEL_Pot_anual!AD4&lt;&gt;0,AD4/PLANEL_Pot_anual!AD4,0)</f>
        <v>0.50873580659462636</v>
      </c>
      <c r="AE29" s="47">
        <f>IF(PLANEL_Pot_anual!AE4&lt;&gt;0,AE4/PLANEL_Pot_anual!AE4,0)</f>
        <v>0.50909625090405908</v>
      </c>
      <c r="AF29" s="47">
        <f>IF(PLANEL_Pot_anual!AF4&lt;&gt;0,AF4/PLANEL_Pot_anual!AF4,0)</f>
        <v>0.50899789813067831</v>
      </c>
      <c r="AG29" s="47">
        <f>IF(PLANEL_Pot_anual!AG4&lt;&gt;0,AG4/PLANEL_Pot_anual!AG4,0)</f>
        <v>0.50922029218624221</v>
      </c>
      <c r="AH29" s="47">
        <f>IF(PLANEL_Pot_anual!AH4&lt;&gt;0,AH4/PLANEL_Pot_anual!AH4,0)</f>
        <v>0.50951614840139525</v>
      </c>
      <c r="AI29" s="47">
        <f>IF(PLANEL_Pot_anual!AI4&lt;&gt;0,AI4/PLANEL_Pot_anual!AI4,0)</f>
        <v>0.51128494268180424</v>
      </c>
      <c r="AJ29" s="47">
        <f>IF(PLANEL_Pot_anual!AJ4&lt;&gt;0,AJ4/PLANEL_Pot_anual!AJ4,0)</f>
        <v>0.51050552926574588</v>
      </c>
      <c r="AK29" s="47">
        <f>IF(PLANEL_Pot_anual!AK4&lt;&gt;0,AK4/PLANEL_Pot_anual!AK4,0)</f>
        <v>0.51179320219680779</v>
      </c>
      <c r="AL29" s="47">
        <f>IF(PLANEL_Pot_anual!AL4&lt;&gt;0,AL4/PLANEL_Pot_anual!AL4,0)</f>
        <v>0.51299304928769285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0.51797249671534318</v>
      </c>
      <c r="E30" s="47">
        <f>IF(PLANEL_Pot_anual!E5&lt;&gt;0,E5/PLANEL_Pot_anual!E5,0)</f>
        <v>0.51878168008035941</v>
      </c>
      <c r="F30" s="47">
        <f>IF(PLANEL_Pot_anual!F5&lt;&gt;0,F5/PLANEL_Pot_anual!F5,0)</f>
        <v>0.5112118900100654</v>
      </c>
      <c r="G30" s="47">
        <f>IF(PLANEL_Pot_anual!G5&lt;&gt;0,G5/PLANEL_Pot_anual!G5,0)</f>
        <v>0.51568333577772252</v>
      </c>
      <c r="H30" s="47">
        <f>IF(PLANEL_Pot_anual!H5&lt;&gt;0,H5/PLANEL_Pot_anual!H5,0)</f>
        <v>0.5032165675686352</v>
      </c>
      <c r="I30" s="47">
        <f>IF(PLANEL_Pot_anual!I5&lt;&gt;0,I5/PLANEL_Pot_anual!I5,0)</f>
        <v>0.46285794245050338</v>
      </c>
      <c r="J30" s="47">
        <f>IF(PLANEL_Pot_anual!J5&lt;&gt;0,J5/PLANEL_Pot_anual!J5,0)</f>
        <v>0.49809247619433633</v>
      </c>
      <c r="K30" s="47">
        <f>IF(PLANEL_Pot_anual!K5&lt;&gt;0,K5/PLANEL_Pot_anual!K5,0)</f>
        <v>0.45015588288302993</v>
      </c>
      <c r="L30" s="47">
        <f>IF(PLANEL_Pot_anual!L5&lt;&gt;0,L5/PLANEL_Pot_anual!L5,0)</f>
        <v>0.51256854776191507</v>
      </c>
      <c r="M30" s="47">
        <f>IF(PLANEL_Pot_anual!M5&lt;&gt;0,M5/PLANEL_Pot_anual!M5,0)</f>
        <v>0.51261054153083641</v>
      </c>
      <c r="N30" s="47">
        <f>IF(PLANEL_Pot_anual!N5&lt;&gt;0,N5/PLANEL_Pot_anual!N5,0)</f>
        <v>0.51261054153083641</v>
      </c>
      <c r="O30" s="47">
        <f>IF(PLANEL_Pot_anual!O5&lt;&gt;0,O5/PLANEL_Pot_anual!O5,0)</f>
        <v>0.51307700446131843</v>
      </c>
      <c r="P30" s="47">
        <f>IF(PLANEL_Pot_anual!P5&lt;&gt;0,P5/PLANEL_Pot_anual!P5,0)</f>
        <v>0.51042950711382618</v>
      </c>
      <c r="Q30" s="47">
        <f>IF(PLANEL_Pot_anual!Q5&lt;&gt;0,Q5/PLANEL_Pot_anual!Q5,0)</f>
        <v>0.51044476923110649</v>
      </c>
      <c r="R30" s="47">
        <f>IF(PLANEL_Pot_anual!R5&lt;&gt;0,R5/PLANEL_Pot_anual!R5,0)</f>
        <v>0.51513224243271438</v>
      </c>
      <c r="S30" s="47">
        <f>IF(PLANEL_Pot_anual!S5&lt;&gt;0,S5/PLANEL_Pot_anual!S5,0)</f>
        <v>0.51561909170005205</v>
      </c>
      <c r="T30" s="47">
        <f>IF(PLANEL_Pot_anual!T5&lt;&gt;0,T5/PLANEL_Pot_anual!T5,0)</f>
        <v>0.51519758866374987</v>
      </c>
      <c r="U30" s="47">
        <f>IF(PLANEL_Pot_anual!U5&lt;&gt;0,U5/PLANEL_Pot_anual!U5,0)</f>
        <v>0.51561909170005205</v>
      </c>
      <c r="V30" s="47">
        <f>IF(PLANEL_Pot_anual!V5&lt;&gt;0,V5/PLANEL_Pot_anual!V5,0)</f>
        <v>0.51558525728326299</v>
      </c>
      <c r="W30" s="47">
        <f>IF(PLANEL_Pot_anual!W5&lt;&gt;0,W5/PLANEL_Pot_anual!W5,0)</f>
        <v>0.51558525728326299</v>
      </c>
      <c r="X30" s="47">
        <f>IF(PLANEL_Pot_anual!X5&lt;&gt;0,X5/PLANEL_Pot_anual!X5,0)</f>
        <v>0.51558525728326299</v>
      </c>
      <c r="Y30" s="47">
        <f>IF(PLANEL_Pot_anual!Y5&lt;&gt;0,Y5/PLANEL_Pot_anual!Y5,0)</f>
        <v>0.51555134510680867</v>
      </c>
      <c r="Z30" s="47">
        <f>IF(PLANEL_Pot_anual!Z5&lt;&gt;0,Z5/PLANEL_Pot_anual!Z5,0)</f>
        <v>0.51558525728326299</v>
      </c>
      <c r="AA30" s="47">
        <f>IF(PLANEL_Pot_anual!AA5&lt;&gt;0,AA5/PLANEL_Pot_anual!AA5,0)</f>
        <v>0.51468591426861487</v>
      </c>
      <c r="AB30" s="77">
        <f>IF(PLANEL_Pot_anual!AB5&lt;&gt;0,AB5/PLANEL_Pot_anual!AB5,0)</f>
        <v>0.51558525728326299</v>
      </c>
      <c r="AC30" s="47">
        <f>IF(PLANEL_Pot_anual!AC5&lt;&gt;0,AC5/PLANEL_Pot_anual!AC5,0)</f>
        <v>0.51558525728326299</v>
      </c>
      <c r="AD30" s="47">
        <f>IF(PLANEL_Pot_anual!AD5&lt;&gt;0,AD5/PLANEL_Pot_anual!AD5,0)</f>
        <v>0.51558525728326299</v>
      </c>
      <c r="AE30" s="47">
        <f>IF(PLANEL_Pot_anual!AE5&lt;&gt;0,AE5/PLANEL_Pot_anual!AE5,0)</f>
        <v>0.51465200209216055</v>
      </c>
      <c r="AF30" s="47">
        <f>IF(PLANEL_Pot_anual!AF5&lt;&gt;0,AF5/PLANEL_Pot_anual!AF5,0)</f>
        <v>0.51558525728326299</v>
      </c>
      <c r="AG30" s="47">
        <f>IF(PLANEL_Pot_anual!AG5&lt;&gt;0,AG5/PLANEL_Pot_anual!AG5,0)</f>
        <v>0.51377112364521837</v>
      </c>
      <c r="AH30" s="47">
        <f>IF(PLANEL_Pot_anual!AH5&lt;&gt;0,AH5/PLANEL_Pot_anual!AH5,0)</f>
        <v>0.51558525728326299</v>
      </c>
      <c r="AI30" s="47">
        <f>IF(PLANEL_Pot_anual!AI5&lt;&gt;0,AI5/PLANEL_Pot_anual!AI5,0)</f>
        <v>0.51377112364521837</v>
      </c>
      <c r="AJ30" s="47">
        <f>IF(PLANEL_Pot_anual!AJ5&lt;&gt;0,AJ5/PLANEL_Pot_anual!AJ5,0)</f>
        <v>0.51558525728326299</v>
      </c>
      <c r="AK30" s="47">
        <f>IF(PLANEL_Pot_anual!AK5&lt;&gt;0,AK5/PLANEL_Pot_anual!AK5,0)</f>
        <v>0.51465200209216055</v>
      </c>
      <c r="AL30" s="47">
        <f>IF(PLANEL_Pot_anual!AL5&lt;&gt;0,AL5/PLANEL_Pot_anual!AL5,0)</f>
        <v>0.51561909170005205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0.47481019093573407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0.40216702466921928</v>
      </c>
      <c r="H32" s="48">
        <f>IF(PLANEL_Pot_anual!H7&lt;&gt;0,H7/PLANEL_Pot_anual!H7,0)</f>
        <v>0.40823127355721484</v>
      </c>
      <c r="I32" s="48">
        <f>IF(PLANEL_Pot_anual!I7&lt;&gt;0,I7/PLANEL_Pot_anual!I7,0)</f>
        <v>0.46102990973627095</v>
      </c>
      <c r="J32" s="48">
        <f>IF(PLANEL_Pot_anual!J7&lt;&gt;0,J7/PLANEL_Pot_anual!J7,0)</f>
        <v>0.50000060929708412</v>
      </c>
      <c r="K32" s="48">
        <f>IF(PLANEL_Pot_anual!K7&lt;&gt;0,K7/PLANEL_Pot_anual!K7,0)</f>
        <v>0.52795816262897721</v>
      </c>
      <c r="L32" s="48">
        <f>IF(PLANEL_Pot_anual!L7&lt;&gt;0,L7/PLANEL_Pot_anual!L7,0)</f>
        <v>0.53103910312649483</v>
      </c>
      <c r="M32" s="48">
        <f>IF(PLANEL_Pot_anual!M7&lt;&gt;0,M7/PLANEL_Pot_anual!M7,0)</f>
        <v>0.49849911037532513</v>
      </c>
      <c r="N32" s="48">
        <f>IF(PLANEL_Pot_anual!N7&lt;&gt;0,N7/PLANEL_Pot_anual!N7,0)</f>
        <v>0.49690307992479055</v>
      </c>
      <c r="O32" s="48">
        <f>IF(PLANEL_Pot_anual!O7&lt;&gt;0,O7/PLANEL_Pot_anual!O7,0)</f>
        <v>0.48641625938304467</v>
      </c>
      <c r="P32" s="48">
        <f>IF(PLANEL_Pot_anual!P7&lt;&gt;0,P7/PLANEL_Pot_anual!P7,0)</f>
        <v>0.48441539904859332</v>
      </c>
      <c r="Q32" s="48">
        <f>IF(PLANEL_Pot_anual!Q7&lt;&gt;0,Q7/PLANEL_Pot_anual!Q7,0)</f>
        <v>0.48383301689995906</v>
      </c>
      <c r="R32" s="48">
        <f>IF(PLANEL_Pot_anual!R7&lt;&gt;0,R7/PLANEL_Pot_anual!R7,0)</f>
        <v>0.47917704099692299</v>
      </c>
      <c r="S32" s="48">
        <f>IF(PLANEL_Pot_anual!S7&lt;&gt;0,S7/PLANEL_Pot_anual!S7,0)</f>
        <v>0.52743012825136981</v>
      </c>
      <c r="T32" s="48">
        <f>IF(PLANEL_Pot_anual!T7&lt;&gt;0,T7/PLANEL_Pot_anual!T7,0)</f>
        <v>0.53898932290988111</v>
      </c>
      <c r="U32" s="48">
        <f>IF(PLANEL_Pot_anual!U7&lt;&gt;0,U7/PLANEL_Pot_anual!U7,0)</f>
        <v>0.55237636758262998</v>
      </c>
      <c r="V32" s="48">
        <f>IF(PLANEL_Pot_anual!V7&lt;&gt;0,V7/PLANEL_Pot_anual!V7,0)</f>
        <v>0.56193435209510278</v>
      </c>
      <c r="W32" s="48">
        <f>IF(PLANEL_Pot_anual!W7&lt;&gt;0,W7/PLANEL_Pot_anual!W7,0)</f>
        <v>0.57685191239675082</v>
      </c>
      <c r="X32" s="48">
        <f>IF(PLANEL_Pot_anual!X7&lt;&gt;0,X7/PLANEL_Pot_anual!X7,0)</f>
        <v>0.60422112677818007</v>
      </c>
      <c r="Y32" s="48">
        <f>IF(PLANEL_Pot_anual!Y7&lt;&gt;0,Y7/PLANEL_Pot_anual!Y7,0)</f>
        <v>0.62160704861278493</v>
      </c>
      <c r="Z32" s="48">
        <f>IF(PLANEL_Pot_anual!Z7&lt;&gt;0,Z7/PLANEL_Pot_anual!Z7,0)</f>
        <v>0.62402195143727934</v>
      </c>
      <c r="AA32" s="48">
        <f>IF(PLANEL_Pot_anual!AA7&lt;&gt;0,AA7/PLANEL_Pot_anual!AA7,0)</f>
        <v>0.59488791200940716</v>
      </c>
      <c r="AB32" s="48">
        <f>IF(PLANEL_Pot_anual!AB7&lt;&gt;0,AB7/PLANEL_Pot_anual!AB7,0)</f>
        <v>0.52807966278855512</v>
      </c>
      <c r="AC32" s="48">
        <f>IF(PLANEL_Pot_anual!AC7&lt;&gt;0,AC7/PLANEL_Pot_anual!AC7,0)</f>
        <v>0.50343643106386904</v>
      </c>
      <c r="AD32" s="48">
        <f>IF(PLANEL_Pot_anual!AD7&lt;&gt;0,AD7/PLANEL_Pot_anual!AD7,0)</f>
        <v>0.49258910658046656</v>
      </c>
      <c r="AE32" s="48">
        <f>IF(PLANEL_Pot_anual!AE7&lt;&gt;0,AE7/PLANEL_Pot_anual!AE7,0)</f>
        <v>0.47147101177814565</v>
      </c>
      <c r="AF32" s="48">
        <f>IF(PLANEL_Pot_anual!AF7&lt;&gt;0,AF7/PLANEL_Pot_anual!AF7,0)</f>
        <v>0.48964737550986043</v>
      </c>
      <c r="AG32" s="48">
        <f>IF(PLANEL_Pot_anual!AG7&lt;&gt;0,AG7/PLANEL_Pot_anual!AG7,0)</f>
        <v>0.496789410899666</v>
      </c>
      <c r="AH32" s="48">
        <f>IF(PLANEL_Pot_anual!AH7&lt;&gt;0,AH7/PLANEL_Pot_anual!AH7,0)</f>
        <v>0.49279807350594207</v>
      </c>
      <c r="AI32" s="48">
        <f>IF(PLANEL_Pot_anual!AI7&lt;&gt;0,AI7/PLANEL_Pot_anual!AI7,0)</f>
        <v>0.51041361269547536</v>
      </c>
      <c r="AJ32" s="48">
        <f>IF(PLANEL_Pot_anual!AJ7&lt;&gt;0,AJ7/PLANEL_Pot_anual!AJ7,0)</f>
        <v>0.53913003684357219</v>
      </c>
      <c r="AK32" s="48">
        <f>IF(PLANEL_Pot_anual!AK7&lt;&gt;0,AK7/PLANEL_Pot_anual!AK7,0)</f>
        <v>0.61214003073986878</v>
      </c>
      <c r="AL32" s="48">
        <f>IF(PLANEL_Pot_anual!AL7&lt;&gt;0,AL7/PLANEL_Pot_anual!AL7,0)</f>
        <v>0.68216583763063998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0.58255377883927362</v>
      </c>
      <c r="L34" s="49">
        <f>IF(PLANEL_Pot_anual!L9&lt;&gt;0,L9/PLANEL_Pot_anual!L9,0)</f>
        <v>0.58255551596433885</v>
      </c>
      <c r="M34" s="49">
        <f>IF(PLANEL_Pot_anual!M9&lt;&gt;0,M9/PLANEL_Pot_anual!M9,0)</f>
        <v>0.60156420545746381</v>
      </c>
      <c r="N34" s="49">
        <f>IF(PLANEL_Pot_anual!N9&lt;&gt;0,N9/PLANEL_Pot_anual!N9,0)</f>
        <v>0.60156420545746381</v>
      </c>
      <c r="O34" s="49">
        <f>IF(PLANEL_Pot_anual!O9&lt;&gt;0,O9/PLANEL_Pot_anual!O9,0)</f>
        <v>0.60123678566593819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0.95237128000000004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0.31930790805313408</v>
      </c>
      <c r="J35" s="49">
        <f>IF(PLANEL_Pot_anual!J10&lt;&gt;0,J10/PLANEL_Pot_anual!J10,0)</f>
        <v>0.42942296699875465</v>
      </c>
      <c r="K35" s="49">
        <f>IF(PLANEL_Pot_anual!K10&lt;&gt;0,K10/PLANEL_Pot_anual!K10,0)</f>
        <v>0.4474503201881832</v>
      </c>
      <c r="L35" s="49">
        <f>IF(PLANEL_Pot_anual!L10&lt;&gt;0,L10/PLANEL_Pot_anual!L10,0)</f>
        <v>0.64413445053272445</v>
      </c>
      <c r="M35" s="49">
        <f>IF(PLANEL_Pot_anual!M10&lt;&gt;0,M10/PLANEL_Pot_anual!M10,0)</f>
        <v>0.64413445053272445</v>
      </c>
      <c r="N35" s="49">
        <f>IF(PLANEL_Pot_anual!N10&lt;&gt;0,N10/PLANEL_Pot_anual!N10,0)</f>
        <v>0.64413445053272445</v>
      </c>
      <c r="O35" s="49">
        <f>IF(PLANEL_Pot_anual!O10&lt;&gt;0,O10/PLANEL_Pot_anual!O10,0)</f>
        <v>0.64413445053272445</v>
      </c>
      <c r="P35" s="49">
        <f>IF(PLANEL_Pot_anual!P10&lt;&gt;0,P10/PLANEL_Pot_anual!P10,0)</f>
        <v>0.64413445053272445</v>
      </c>
      <c r="Q35" s="49">
        <f>IF(PLANEL_Pot_anual!Q10&lt;&gt;0,Q10/PLANEL_Pot_anual!Q10,0)</f>
        <v>0.64413445053272445</v>
      </c>
      <c r="R35" s="49">
        <f>IF(PLANEL_Pot_anual!R10&lt;&gt;0,R10/PLANEL_Pot_anual!R10,0)</f>
        <v>0.64413445053272445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0.89644459675994115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0.89916470486008837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9.5913857214141363E-2</v>
      </c>
      <c r="M37" s="47">
        <f>IF(PLANEL_Pot_anual!M12&lt;&gt;0,M12/PLANEL_Pot_anual!M12,0)</f>
        <v>2.7715036756210867E-2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0.31554918145453803</v>
      </c>
      <c r="K39" s="52">
        <f>IF(PLANEL_Pot_anual!K14&lt;&gt;0,K14/PLANEL_Pot_anual!K14,0)</f>
        <v>0.31311079077123682</v>
      </c>
      <c r="L39" s="52">
        <f>IF(PLANEL_Pot_anual!L14&lt;&gt;0,L14/PLANEL_Pot_anual!L14,0)</f>
        <v>0.30858106242183009</v>
      </c>
      <c r="M39" s="52">
        <f>IF(PLANEL_Pot_anual!M14&lt;&gt;0,M14/PLANEL_Pot_anual!M14,0)</f>
        <v>0.30854736822855555</v>
      </c>
      <c r="N39" s="52">
        <f>IF(PLANEL_Pot_anual!N14&lt;&gt;0,N14/PLANEL_Pot_anual!N14,0)</f>
        <v>0.3084999003944332</v>
      </c>
      <c r="O39" s="52">
        <f>IF(PLANEL_Pot_anual!O14&lt;&gt;0,O14/PLANEL_Pot_anual!O14,0)</f>
        <v>0.30846547948039471</v>
      </c>
      <c r="P39" s="52">
        <f>IF(PLANEL_Pot_anual!P14&lt;&gt;0,P14/PLANEL_Pot_anual!P14,0)</f>
        <v>0.30840977205576114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0.30832553028431103</v>
      </c>
      <c r="S39" s="52">
        <f>IF(PLANEL_Pot_anual!S14&lt;&gt;0,S14/PLANEL_Pot_anual!S14,0)</f>
        <v>0.30643861182019788</v>
      </c>
      <c r="T39" s="52">
        <f>IF(PLANEL_Pot_anual!T14&lt;&gt;0,T14/PLANEL_Pot_anual!T14,0)</f>
        <v>0.30643098884863312</v>
      </c>
      <c r="U39" s="52">
        <f>IF(PLANEL_Pot_anual!U14&lt;&gt;0,U14/PLANEL_Pot_anual!U14,0)</f>
        <v>0.30642451377169361</v>
      </c>
      <c r="V39" s="52">
        <f>IF(PLANEL_Pot_anual!V14&lt;&gt;0,V14/PLANEL_Pot_anual!V14,0)</f>
        <v>0.30641752811504996</v>
      </c>
      <c r="W39" s="52">
        <f>IF(PLANEL_Pot_anual!W14&lt;&gt;0,W14/PLANEL_Pot_anual!W14,0)</f>
        <v>0.30641153533984644</v>
      </c>
      <c r="X39" s="52">
        <f>IF(PLANEL_Pot_anual!X14&lt;&gt;0,X14/PLANEL_Pot_anual!X14,0)</f>
        <v>0.30583012759977518</v>
      </c>
      <c r="Y39" s="52">
        <f>IF(PLANEL_Pot_anual!Y14&lt;&gt;0,Y14/PLANEL_Pot_anual!Y14,0)</f>
        <v>0.30583012759599582</v>
      </c>
      <c r="Z39" s="52">
        <f>IF(PLANEL_Pot_anual!Z14&lt;&gt;0,Z14/PLANEL_Pot_anual!Z14,0)</f>
        <v>0.30583012759864631</v>
      </c>
      <c r="AA39" s="52">
        <f>IF(PLANEL_Pot_anual!AA14&lt;&gt;0,AA14/PLANEL_Pot_anual!AA14,0)</f>
        <v>0.30583012758467354</v>
      </c>
      <c r="AB39" s="82">
        <f>IF(PLANEL_Pot_anual!AB14&lt;&gt;0,AB14/PLANEL_Pot_anual!AB14,0)</f>
        <v>0.30583012758900274</v>
      </c>
      <c r="AC39" s="52">
        <f>IF(PLANEL_Pot_anual!AC14&lt;&gt;0,AC14/PLANEL_Pot_anual!AC14,0)</f>
        <v>0.30583012757987516</v>
      </c>
      <c r="AD39" s="52">
        <f>IF(PLANEL_Pot_anual!AD14&lt;&gt;0,AD14/PLANEL_Pot_anual!AD14,0)</f>
        <v>0.30583012761292211</v>
      </c>
      <c r="AE39" s="52">
        <f>IF(PLANEL_Pot_anual!AE14&lt;&gt;0,AE14/PLANEL_Pot_anual!AE14,0)</f>
        <v>0.30583012760227107</v>
      </c>
      <c r="AF39" s="52">
        <f>IF(PLANEL_Pot_anual!AF14&lt;&gt;0,AF14/PLANEL_Pot_anual!AF14,0)</f>
        <v>0.30583012759020428</v>
      </c>
      <c r="AG39" s="52">
        <f>IF(PLANEL_Pot_anual!AG14&lt;&gt;0,AG14/PLANEL_Pot_anual!AG14,0)</f>
        <v>0.30583012760266048</v>
      </c>
      <c r="AH39" s="52">
        <f>IF(PLANEL_Pot_anual!AH14&lt;&gt;0,AH14/PLANEL_Pot_anual!AH14,0)</f>
        <v>0.30583012759380335</v>
      </c>
      <c r="AI39" s="52">
        <f>IF(PLANEL_Pot_anual!AI14&lt;&gt;0,AI14/PLANEL_Pot_anual!AI14,0)</f>
        <v>0.3058301275736206</v>
      </c>
      <c r="AJ39" s="52">
        <f>IF(PLANEL_Pot_anual!AJ14&lt;&gt;0,AJ14/PLANEL_Pot_anual!AJ14,0)</f>
        <v>0.30583012757463346</v>
      </c>
      <c r="AK39" s="52">
        <f>IF(PLANEL_Pot_anual!AK14&lt;&gt;0,AK14/PLANEL_Pot_anual!AK14,0)</f>
        <v>0.30583012757577882</v>
      </c>
      <c r="AL39" s="52">
        <f>IF(PLANEL_Pot_anual!AL14&lt;&gt;0,AL14/PLANEL_Pot_anual!AL14,0)</f>
        <v>0.30583012757577882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0.96508506723198062</v>
      </c>
      <c r="F40" s="52">
        <f>IF(PLANEL_Pot_anual!F15&lt;&gt;0,F15/PLANEL_Pot_anual!F15,0)</f>
        <v>0.86270519148514857</v>
      </c>
      <c r="G40" s="52">
        <f>IF(PLANEL_Pot_anual!G15&lt;&gt;0,G15/PLANEL_Pot_anual!G15,0)</f>
        <v>0.93462833961136027</v>
      </c>
      <c r="H40" s="52">
        <f>IF(PLANEL_Pot_anual!H15&lt;&gt;0,H15/PLANEL_Pot_anual!H15,0)</f>
        <v>0.88877462781641159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0.81487344012441676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0.81487344012441676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0.44769216555381253</v>
      </c>
      <c r="L42" s="51">
        <f>IF(PLANEL_Pot_anual!L17&lt;&gt;0,L17/PLANEL_Pot_anual!L17,0)</f>
        <v>0.44769216555381253</v>
      </c>
      <c r="M42" s="51">
        <f>IF(PLANEL_Pot_anual!M17&lt;&gt;0,M17/PLANEL_Pot_anual!M17,0)</f>
        <v>0.4503349372865223</v>
      </c>
      <c r="N42" s="51">
        <f>IF(PLANEL_Pot_anual!N17&lt;&gt;0,N17/PLANEL_Pot_anual!N17,0)</f>
        <v>0.45096160242136818</v>
      </c>
      <c r="O42" s="51">
        <f>IF(PLANEL_Pot_anual!O17&lt;&gt;0,O17/PLANEL_Pot_anual!O17,0)</f>
        <v>0.45240934270811334</v>
      </c>
      <c r="P42" s="51">
        <f>IF(PLANEL_Pot_anual!P17&lt;&gt;0,P17/PLANEL_Pot_anual!P17,0)</f>
        <v>0.45241197711576353</v>
      </c>
      <c r="Q42" s="51">
        <f>IF(PLANEL_Pot_anual!Q17&lt;&gt;0,Q17/PLANEL_Pot_anual!Q17,0)</f>
        <v>0.45288214005169725</v>
      </c>
      <c r="R42" s="51">
        <f>IF(PLANEL_Pot_anual!R17&lt;&gt;0,R17/PLANEL_Pot_anual!R17,0)</f>
        <v>0.45339100236169949</v>
      </c>
      <c r="S42" s="51">
        <f>IF(PLANEL_Pot_anual!S17&lt;&gt;0,S17/PLANEL_Pot_anual!S17,0)</f>
        <v>0.45387456841915569</v>
      </c>
      <c r="T42" s="51">
        <f>IF(PLANEL_Pot_anual!T17&lt;&gt;0,T17/PLANEL_Pot_anual!T17,0)</f>
        <v>0.45453428492757381</v>
      </c>
      <c r="U42" s="51">
        <f>IF(PLANEL_Pot_anual!U17&lt;&gt;0,U17/PLANEL_Pot_anual!U17,0)</f>
        <v>0.45502565262177425</v>
      </c>
      <c r="V42" s="51">
        <f>IF(PLANEL_Pot_anual!V17&lt;&gt;0,V17/PLANEL_Pot_anual!V17,0)</f>
        <v>0.45553146940652656</v>
      </c>
      <c r="W42" s="51">
        <f>IF(PLANEL_Pot_anual!W17&lt;&gt;0,W17/PLANEL_Pot_anual!W17,0)</f>
        <v>0.45645797903362861</v>
      </c>
      <c r="X42" s="51">
        <f>IF(PLANEL_Pot_anual!X17&lt;&gt;0,X17/PLANEL_Pot_anual!X17,0)</f>
        <v>0.45656170404622604</v>
      </c>
      <c r="Y42" s="51">
        <f>IF(PLANEL_Pot_anual!Y17&lt;&gt;0,Y17/PLANEL_Pot_anual!Y17,0)</f>
        <v>0.457031631789861</v>
      </c>
      <c r="Z42" s="51">
        <f>IF(PLANEL_Pot_anual!Z17&lt;&gt;0,Z17/PLANEL_Pot_anual!Z17,0)</f>
        <v>0.45705076831106906</v>
      </c>
      <c r="AA42" s="51">
        <f>IF(PLANEL_Pot_anual!AA17&lt;&gt;0,AA17/PLANEL_Pot_anual!AA17,0)</f>
        <v>0.45755715423316873</v>
      </c>
      <c r="AB42" s="81">
        <f>IF(PLANEL_Pot_anual!AB17&lt;&gt;0,AB17/PLANEL_Pot_anual!AB17,0)</f>
        <v>0.4576082938005549</v>
      </c>
      <c r="AC42" s="51">
        <f>IF(PLANEL_Pot_anual!AC17&lt;&gt;0,AC17/PLANEL_Pot_anual!AC17,0)</f>
        <v>0.45761100000960653</v>
      </c>
      <c r="AD42" s="51">
        <f>IF(PLANEL_Pot_anual!AD17&lt;&gt;0,AD17/PLANEL_Pot_anual!AD17,0)</f>
        <v>0.45761100000679045</v>
      </c>
      <c r="AE42" s="51">
        <f>IF(PLANEL_Pot_anual!AE17&lt;&gt;0,AE17/PLANEL_Pot_anual!AE17,0)</f>
        <v>0.4576110000121395</v>
      </c>
      <c r="AF42" s="51">
        <f>IF(PLANEL_Pot_anual!AF17&lt;&gt;0,AF17/PLANEL_Pot_anual!AF17,0)</f>
        <v>0.45761100000455984</v>
      </c>
      <c r="AG42" s="51">
        <f>IF(PLANEL_Pot_anual!AG17&lt;&gt;0,AG17/PLANEL_Pot_anual!AG17,0)</f>
        <v>0.45761100001063898</v>
      </c>
      <c r="AH42" s="51">
        <f>IF(PLANEL_Pot_anual!AH17&lt;&gt;0,AH17/PLANEL_Pot_anual!AH17,0)</f>
        <v>0.45761100000189425</v>
      </c>
      <c r="AI42" s="51">
        <f>IF(PLANEL_Pot_anual!AI17&lt;&gt;0,AI17/PLANEL_Pot_anual!AI17,0)</f>
        <v>0.45761100000263555</v>
      </c>
      <c r="AJ42" s="51">
        <f>IF(PLANEL_Pot_anual!AJ17&lt;&gt;0,AJ17/PLANEL_Pot_anual!AJ17,0)</f>
        <v>0.4576110000163302</v>
      </c>
      <c r="AK42" s="51">
        <f>IF(PLANEL_Pot_anual!AK17&lt;&gt;0,AK17/PLANEL_Pot_anual!AK17,0)</f>
        <v>0.4576110000163302</v>
      </c>
      <c r="AL42" s="51">
        <f>IF(PLANEL_Pot_anual!AL17&lt;&gt;0,AL17/PLANEL_Pot_anual!AL17,0)</f>
        <v>0.4576110000163302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0.61607699997252496</v>
      </c>
      <c r="AC43" s="51">
        <f>IF(PLANEL_Pot_anual!AC18&lt;&gt;0,AC18/PLANEL_Pot_anual!AC18,0)</f>
        <v>0.61607700003754051</v>
      </c>
      <c r="AD43" s="51">
        <f>IF(PLANEL_Pot_anual!AD18&lt;&gt;0,AD18/PLANEL_Pot_anual!AD18,0)</f>
        <v>0.61607700004178312</v>
      </c>
      <c r="AE43" s="51">
        <f>IF(PLANEL_Pot_anual!AE18&lt;&gt;0,AE18/PLANEL_Pot_anual!AE18,0)</f>
        <v>0.61607699989083053</v>
      </c>
      <c r="AF43" s="51">
        <f>IF(PLANEL_Pot_anual!AF18&lt;&gt;0,AF18/PLANEL_Pot_anual!AF18,0)</f>
        <v>0.61607699991253284</v>
      </c>
      <c r="AG43" s="51">
        <f>IF(PLANEL_Pot_anual!AG18&lt;&gt;0,AG18/PLANEL_Pot_anual!AG18,0)</f>
        <v>0.61607700004252264</v>
      </c>
      <c r="AH43" s="51">
        <f>IF(PLANEL_Pot_anual!AH18&lt;&gt;0,AH18/PLANEL_Pot_anual!AH18,0)</f>
        <v>0.61607699993694631</v>
      </c>
      <c r="AI43" s="51">
        <f>IF(PLANEL_Pot_anual!AI18&lt;&gt;0,AI18/PLANEL_Pot_anual!AI18,0)</f>
        <v>0.61607699993694631</v>
      </c>
      <c r="AJ43" s="51">
        <f>IF(PLANEL_Pot_anual!AJ18&lt;&gt;0,AJ18/PLANEL_Pot_anual!AJ18,0)</f>
        <v>0.61607699993694631</v>
      </c>
      <c r="AK43" s="51">
        <f>IF(PLANEL_Pot_anual!AK18&lt;&gt;0,AK18/PLANEL_Pot_anual!AK18,0)</f>
        <v>0.61607699993694631</v>
      </c>
      <c r="AL43" s="51">
        <f>IF(PLANEL_Pot_anual!AL18&lt;&gt;0,AL18/PLANEL_Pot_anual!AL18,0)</f>
        <v>0.61607699993694631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0.24639593982657668</v>
      </c>
      <c r="S45" s="53">
        <f>IF(PLANEL_Pot_anual!S20&lt;&gt;0,S20/PLANEL_Pot_anual!S20,0)</f>
        <v>0.24547006034802016</v>
      </c>
      <c r="T45" s="53">
        <f>IF(PLANEL_Pot_anual!T20&lt;&gt;0,T20/PLANEL_Pot_anual!T20,0)</f>
        <v>0.24508563527430283</v>
      </c>
      <c r="U45" s="53">
        <f>IF(PLANEL_Pot_anual!U20&lt;&gt;0,U20/PLANEL_Pot_anual!U20,0)</f>
        <v>0.24487663875811658</v>
      </c>
      <c r="V45" s="53">
        <f>IF(PLANEL_Pot_anual!V20&lt;&gt;0,V20/PLANEL_Pot_anual!V20,0)</f>
        <v>0.24474213723293914</v>
      </c>
      <c r="W45" s="53">
        <f>IF(PLANEL_Pot_anual!W20&lt;&gt;0,W20/PLANEL_Pot_anual!W20,0)</f>
        <v>0.24464707204784036</v>
      </c>
      <c r="X45" s="53">
        <f>IF(PLANEL_Pot_anual!X20&lt;&gt;0,X20/PLANEL_Pot_anual!X20,0)</f>
        <v>0.24457394229492829</v>
      </c>
      <c r="Y45" s="53">
        <f>IF(PLANEL_Pot_anual!Y20&lt;&gt;0,Y20/PLANEL_Pot_anual!Y20,0)</f>
        <v>0.2445243386431849</v>
      </c>
      <c r="Z45" s="53">
        <f>IF(PLANEL_Pot_anual!Z20&lt;&gt;0,Z20/PLANEL_Pot_anual!Z20,0)</f>
        <v>0.24434159744856804</v>
      </c>
      <c r="AA45" s="53">
        <f>IF(PLANEL_Pot_anual!AA20&lt;&gt;0,AA20/PLANEL_Pot_anual!AA20,0)</f>
        <v>0.24420203741875846</v>
      </c>
      <c r="AB45" s="83">
        <f>IF(PLANEL_Pot_anual!AB20&lt;&gt;0,AB20/PLANEL_Pot_anual!AB20,0)</f>
        <v>0.24416699995252364</v>
      </c>
      <c r="AC45" s="53">
        <f>IF(PLANEL_Pot_anual!AC20&lt;&gt;0,AC20/PLANEL_Pot_anual!AC20,0)</f>
        <v>0.24416699995252364</v>
      </c>
      <c r="AD45" s="53">
        <f>IF(PLANEL_Pot_anual!AD20&lt;&gt;0,AD20/PLANEL_Pot_anual!AD20,0)</f>
        <v>0.24416699995252364</v>
      </c>
      <c r="AE45" s="53">
        <f>IF(PLANEL_Pot_anual!AE20&lt;&gt;0,AE20/PLANEL_Pot_anual!AE20,0)</f>
        <v>0.24416699995252364</v>
      </c>
      <c r="AF45" s="53">
        <f>IF(PLANEL_Pot_anual!AF20&lt;&gt;0,AF20/PLANEL_Pot_anual!AF20,0)</f>
        <v>0.24416699995252364</v>
      </c>
      <c r="AG45" s="53">
        <f>IF(PLANEL_Pot_anual!AG20&lt;&gt;0,AG20/PLANEL_Pot_anual!AG20,0)</f>
        <v>0.24416699995252364</v>
      </c>
      <c r="AH45" s="53">
        <f>IF(PLANEL_Pot_anual!AH20&lt;&gt;0,AH20/PLANEL_Pot_anual!AH20,0)</f>
        <v>0.24416699995252364</v>
      </c>
      <c r="AI45" s="53">
        <f>IF(PLANEL_Pot_anual!AI20&lt;&gt;0,AI20/PLANEL_Pot_anual!AI20,0)</f>
        <v>0.24416699995252364</v>
      </c>
      <c r="AJ45" s="53">
        <f>IF(PLANEL_Pot_anual!AJ20&lt;&gt;0,AJ20/PLANEL_Pot_anual!AJ20,0)</f>
        <v>0.24416699995252364</v>
      </c>
      <c r="AK45" s="53">
        <f>IF(PLANEL_Pot_anual!AK20&lt;&gt;0,AK20/PLANEL_Pot_anual!AK20,0)</f>
        <v>0.24416699995252364</v>
      </c>
      <c r="AL45" s="53">
        <f>IF(PLANEL_Pot_anual!AL20&lt;&gt;0,AL20/PLANEL_Pot_anual!AL20,0)</f>
        <v>0.24416699995252364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3249.9960160000001</v>
      </c>
      <c r="C4" s="58">
        <v>3681.8236510000002</v>
      </c>
      <c r="D4" s="58">
        <v>4056.0754019999999</v>
      </c>
      <c r="E4" s="58">
        <v>3985.0978110000001</v>
      </c>
      <c r="F4" s="58">
        <v>4477.2133620000004</v>
      </c>
      <c r="G4" s="58">
        <v>4151.3732309999996</v>
      </c>
      <c r="H4" s="58">
        <v>4557.5887819999998</v>
      </c>
      <c r="I4" s="58">
        <v>4528.1397299999999</v>
      </c>
      <c r="J4" s="58">
        <v>4587.8595699999996</v>
      </c>
      <c r="K4" s="58">
        <v>4935.9040020000002</v>
      </c>
      <c r="L4" s="58">
        <v>5228.5468819999996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8681.2445000000007</v>
      </c>
      <c r="AJ4" s="58">
        <v>8600.2999999999993</v>
      </c>
      <c r="AK4" s="58">
        <v>8736.2999999999993</v>
      </c>
      <c r="AL4" s="58">
        <v>8872.2999999999993</v>
      </c>
      <c r="AM4" s="58">
        <v>9008.2999999999993</v>
      </c>
      <c r="AN4" s="58">
        <v>9008.2999999999993</v>
      </c>
    </row>
    <row r="5" spans="1:40" x14ac:dyDescent="0.25">
      <c r="A5" s="229" t="s">
        <v>4</v>
      </c>
      <c r="B5" s="58">
        <v>2083.7365460000001</v>
      </c>
      <c r="C5" s="58">
        <v>2380.3200000000002</v>
      </c>
      <c r="D5" s="58">
        <v>1840.095</v>
      </c>
      <c r="E5" s="58">
        <v>2106.5700000000002</v>
      </c>
      <c r="F5" s="58">
        <v>2380.3200000000002</v>
      </c>
      <c r="G5" s="58">
        <v>1762.9645410000001</v>
      </c>
      <c r="H5" s="58">
        <v>2380.3200000000002</v>
      </c>
      <c r="I5" s="58">
        <v>1952.026494</v>
      </c>
      <c r="J5" s="58">
        <v>2635.32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1551</v>
      </c>
      <c r="W5" s="58">
        <v>1551</v>
      </c>
      <c r="X5" s="58">
        <v>1551</v>
      </c>
      <c r="Y5" s="58">
        <v>1551</v>
      </c>
      <c r="Z5" s="58">
        <v>1551</v>
      </c>
      <c r="AA5" s="58">
        <v>1551</v>
      </c>
      <c r="AB5" s="58">
        <v>1551</v>
      </c>
      <c r="AC5" s="58">
        <v>1551</v>
      </c>
      <c r="AD5" s="58">
        <v>1551</v>
      </c>
      <c r="AE5" s="58">
        <v>1551</v>
      </c>
      <c r="AF5" s="58">
        <v>1551</v>
      </c>
      <c r="AG5" s="58">
        <v>1551</v>
      </c>
      <c r="AH5" s="58">
        <v>1551</v>
      </c>
      <c r="AI5" s="58">
        <v>1551</v>
      </c>
      <c r="AJ5" s="58">
        <v>1551</v>
      </c>
      <c r="AK5" s="58">
        <v>1551</v>
      </c>
      <c r="AL5" s="58">
        <v>1551</v>
      </c>
      <c r="AM5" s="58">
        <v>1551</v>
      </c>
      <c r="AN5" s="58">
        <v>1551</v>
      </c>
    </row>
    <row r="6" spans="1:40" x14ac:dyDescent="0.25">
      <c r="A6" s="229" t="s">
        <v>7</v>
      </c>
      <c r="B6" s="58">
        <v>305.82555739999998</v>
      </c>
      <c r="C6" s="58">
        <v>1011.276849</v>
      </c>
      <c r="D6" s="58">
        <v>1168.3468479999999</v>
      </c>
      <c r="E6" s="58">
        <v>593.91514510000002</v>
      </c>
      <c r="F6" s="58">
        <v>2211.8808840000002</v>
      </c>
      <c r="G6" s="58">
        <v>1178.197081</v>
      </c>
      <c r="H6" s="58">
        <v>2412.7211339999999</v>
      </c>
      <c r="I6" s="58">
        <v>2013.3080359999999</v>
      </c>
      <c r="J6" s="58">
        <v>2226.8615300000001</v>
      </c>
      <c r="K6" s="58">
        <v>3222.7283170000001</v>
      </c>
      <c r="L6" s="58">
        <v>3987.5756059999999</v>
      </c>
      <c r="M6" s="58">
        <v>4439.7968060000003</v>
      </c>
      <c r="N6" s="58">
        <v>6248.1808000000001</v>
      </c>
      <c r="O6" s="58">
        <v>7293.3709879999997</v>
      </c>
      <c r="P6" s="58">
        <v>7921.5638010000002</v>
      </c>
      <c r="Q6" s="58">
        <v>9925.8916530000006</v>
      </c>
      <c r="R6" s="58">
        <v>10264.615019999999</v>
      </c>
      <c r="S6" s="58">
        <v>10292.46387</v>
      </c>
      <c r="T6" s="58">
        <v>11506.814630000001</v>
      </c>
      <c r="U6" s="58">
        <v>11880.791929999999</v>
      </c>
      <c r="V6" s="58">
        <v>12845.44117</v>
      </c>
      <c r="W6" s="58">
        <v>13173.57337</v>
      </c>
      <c r="X6" s="58">
        <v>13360.74221</v>
      </c>
      <c r="Y6" s="58">
        <v>13536.22611</v>
      </c>
      <c r="Z6" s="58">
        <v>14257.000019999999</v>
      </c>
      <c r="AA6" s="58">
        <v>14646.921539999999</v>
      </c>
      <c r="AB6" s="58">
        <v>15091.416080000001</v>
      </c>
      <c r="AC6" s="58">
        <v>16444.150000000001</v>
      </c>
      <c r="AD6" s="58">
        <v>21322.12688</v>
      </c>
      <c r="AE6" s="58">
        <v>25303.67541</v>
      </c>
      <c r="AF6" s="58">
        <v>27442.406200000001</v>
      </c>
      <c r="AG6" s="58">
        <v>30350.358240000001</v>
      </c>
      <c r="AH6" s="58">
        <v>33519.560949999999</v>
      </c>
      <c r="AI6" s="58">
        <v>36256.786930000002</v>
      </c>
      <c r="AJ6" s="58">
        <v>36680.381670000002</v>
      </c>
      <c r="AK6" s="58">
        <v>37009.198020000003</v>
      </c>
      <c r="AL6" s="58">
        <v>38024.04234</v>
      </c>
      <c r="AM6" s="58">
        <v>38024.04234</v>
      </c>
      <c r="AN6" s="58">
        <v>38024.04234</v>
      </c>
    </row>
    <row r="7" spans="1:40" x14ac:dyDescent="0.25">
      <c r="A7" s="229" t="s">
        <v>3</v>
      </c>
      <c r="B7" s="58">
        <v>9584.1648740000001</v>
      </c>
      <c r="C7" s="58">
        <v>10146.851919999999</v>
      </c>
      <c r="D7" s="58">
        <v>9804.8146919999999</v>
      </c>
      <c r="E7" s="58">
        <v>9804.8146919999999</v>
      </c>
      <c r="F7" s="58">
        <v>11198.166370000001</v>
      </c>
      <c r="G7" s="58">
        <v>11702.97921</v>
      </c>
      <c r="H7" s="58">
        <v>8720.5282380000008</v>
      </c>
      <c r="I7" s="58">
        <v>8113.5447979999999</v>
      </c>
      <c r="J7" s="58">
        <v>12361.282450000001</v>
      </c>
      <c r="K7" s="58">
        <v>10280.232379999999</v>
      </c>
      <c r="L7" s="58">
        <v>11986.55745</v>
      </c>
      <c r="M7" s="58">
        <v>13689.75533</v>
      </c>
      <c r="N7" s="58">
        <v>15906.59016</v>
      </c>
      <c r="O7" s="58">
        <v>18116.847040000001</v>
      </c>
      <c r="P7" s="58">
        <v>18242.811819999999</v>
      </c>
      <c r="Q7" s="58">
        <v>18242.811819999999</v>
      </c>
      <c r="R7" s="58">
        <v>18268.74639</v>
      </c>
      <c r="S7" s="58">
        <v>18511.307639999999</v>
      </c>
      <c r="T7" s="58">
        <v>18511.307639999999</v>
      </c>
      <c r="U7" s="58">
        <v>19198.603510000001</v>
      </c>
      <c r="V7" s="58">
        <v>20075.0147</v>
      </c>
      <c r="W7" s="58">
        <v>21463.331440000002</v>
      </c>
      <c r="X7" s="58">
        <v>23349.068029999999</v>
      </c>
      <c r="Y7" s="58">
        <v>24785.429390000001</v>
      </c>
      <c r="Z7" s="58">
        <v>25793.004949999999</v>
      </c>
      <c r="AA7" s="58">
        <v>27253.117200000001</v>
      </c>
      <c r="AB7" s="58">
        <v>29458.227330000002</v>
      </c>
      <c r="AC7" s="58">
        <v>30474.612140000001</v>
      </c>
      <c r="AD7" s="58">
        <v>31171.00374</v>
      </c>
      <c r="AE7" s="58">
        <v>32227.718769999999</v>
      </c>
      <c r="AF7" s="58">
        <v>33104.129959999998</v>
      </c>
      <c r="AG7" s="58">
        <v>33539.96688</v>
      </c>
      <c r="AH7" s="58">
        <v>34856.95235</v>
      </c>
      <c r="AI7" s="58">
        <v>35046.257160000001</v>
      </c>
      <c r="AJ7" s="58">
        <v>36420.090920000002</v>
      </c>
      <c r="AK7" s="58">
        <v>36926.988210000003</v>
      </c>
      <c r="AL7" s="58">
        <v>37793.92469</v>
      </c>
      <c r="AM7" s="58">
        <v>38480.841569999997</v>
      </c>
      <c r="AN7" s="58">
        <v>39167.758450000001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2682.178649</v>
      </c>
      <c r="C10" s="58">
        <v>4064.6428099999998</v>
      </c>
      <c r="D10" s="58">
        <v>3697.2050880000002</v>
      </c>
      <c r="E10" s="58">
        <v>3339.6972540000002</v>
      </c>
      <c r="F10" s="58">
        <v>4345.3967560000001</v>
      </c>
      <c r="G10" s="58">
        <v>3025.999507</v>
      </c>
      <c r="H10" s="58">
        <v>3218.4372739999999</v>
      </c>
      <c r="I10" s="58">
        <v>3647.4827180000002</v>
      </c>
      <c r="J10" s="58">
        <v>3750.1666030000001</v>
      </c>
      <c r="K10" s="58">
        <v>4660.198453</v>
      </c>
      <c r="L10" s="58">
        <v>4628.8108460000003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3020.846622</v>
      </c>
      <c r="P11" s="58">
        <v>4503.2857000000004</v>
      </c>
      <c r="Q11" s="58">
        <v>8788.1328940000003</v>
      </c>
      <c r="R11" s="58">
        <v>8788.1328940000003</v>
      </c>
      <c r="S11" s="58">
        <v>9524.9027420000002</v>
      </c>
      <c r="T11" s="58">
        <v>11781.88091</v>
      </c>
      <c r="U11" s="58">
        <v>15602.790779999999</v>
      </c>
      <c r="V11" s="58">
        <v>17425.826590000001</v>
      </c>
      <c r="W11" s="58">
        <v>19346.181530000002</v>
      </c>
      <c r="X11" s="58">
        <v>21023.71775</v>
      </c>
      <c r="Y11" s="58">
        <v>22447.71026</v>
      </c>
      <c r="Z11" s="58">
        <v>24620.30689</v>
      </c>
      <c r="AA11" s="58">
        <v>26716.795020000001</v>
      </c>
      <c r="AB11" s="58">
        <v>28853.60583</v>
      </c>
      <c r="AC11" s="58">
        <v>31380.653310000002</v>
      </c>
      <c r="AD11" s="58">
        <v>31380.653310000002</v>
      </c>
      <c r="AE11" s="58">
        <v>31610.288700000001</v>
      </c>
      <c r="AF11" s="58">
        <v>33396.54898</v>
      </c>
      <c r="AG11" s="58">
        <v>34593.871679999997</v>
      </c>
      <c r="AH11" s="58">
        <v>35695.579899999997</v>
      </c>
      <c r="AI11" s="58">
        <v>37238.77334</v>
      </c>
      <c r="AJ11" s="58">
        <v>40807.922299999998</v>
      </c>
      <c r="AK11" s="58">
        <v>44204.521260000001</v>
      </c>
      <c r="AL11" s="58">
        <v>47827.269760000003</v>
      </c>
      <c r="AM11" s="58">
        <v>52213.991419999998</v>
      </c>
      <c r="AN11" s="58">
        <v>56074.95145</v>
      </c>
    </row>
    <row r="12" spans="1:40" x14ac:dyDescent="0.25">
      <c r="A12" s="229" t="s">
        <v>2</v>
      </c>
      <c r="B12" s="58">
        <v>4562.0794260000002</v>
      </c>
      <c r="C12" s="58">
        <v>4419.2012260000001</v>
      </c>
      <c r="D12" s="58">
        <v>4562.0794260000002</v>
      </c>
      <c r="E12" s="58">
        <v>4562.9764260000002</v>
      </c>
      <c r="F12" s="58">
        <v>4814.1147259999998</v>
      </c>
      <c r="G12" s="58">
        <v>4675.9049260000002</v>
      </c>
      <c r="H12" s="58">
        <v>5017.2785880000001</v>
      </c>
      <c r="I12" s="58">
        <v>5170.365726</v>
      </c>
      <c r="J12" s="58">
        <v>5177.2441259999996</v>
      </c>
      <c r="K12" s="58">
        <v>6957.9350519999998</v>
      </c>
      <c r="L12" s="58">
        <v>10736.794610000001</v>
      </c>
      <c r="M12" s="58">
        <v>11832.15063</v>
      </c>
      <c r="N12" s="58">
        <v>11835.15223</v>
      </c>
      <c r="O12" s="58">
        <v>11835.15223</v>
      </c>
      <c r="P12" s="58">
        <v>11835.15223</v>
      </c>
      <c r="Q12" s="58">
        <v>11835.15223</v>
      </c>
      <c r="R12" s="58">
        <v>11835.15223</v>
      </c>
      <c r="S12" s="58">
        <v>13123.24423</v>
      </c>
      <c r="T12" s="58">
        <v>13123.24423</v>
      </c>
      <c r="U12" s="58">
        <v>13123.24423</v>
      </c>
      <c r="V12" s="58">
        <v>13123.24423</v>
      </c>
      <c r="W12" s="58">
        <v>13123.24423</v>
      </c>
      <c r="X12" s="58">
        <v>13123.24423</v>
      </c>
      <c r="Y12" s="58">
        <v>13123.24423</v>
      </c>
      <c r="Z12" s="58">
        <v>13123.24423</v>
      </c>
      <c r="AA12" s="58">
        <v>13123.24423</v>
      </c>
      <c r="AB12" s="58">
        <v>13123.24423</v>
      </c>
      <c r="AC12" s="58">
        <v>13123.24423</v>
      </c>
      <c r="AD12" s="58">
        <v>13123.24423</v>
      </c>
      <c r="AE12" s="58">
        <v>13123.24423</v>
      </c>
      <c r="AF12" s="58">
        <v>13123.24423</v>
      </c>
      <c r="AG12" s="58">
        <v>12277.23213</v>
      </c>
      <c r="AH12" s="58">
        <v>11612.30449</v>
      </c>
      <c r="AI12" s="58">
        <v>12729.46658</v>
      </c>
      <c r="AJ12" s="58">
        <v>13042.856229999999</v>
      </c>
      <c r="AK12" s="58">
        <v>13123.24423</v>
      </c>
      <c r="AL12" s="58">
        <v>11340.034830000001</v>
      </c>
      <c r="AM12" s="58">
        <v>12450.153609999999</v>
      </c>
      <c r="AN12" s="58">
        <v>12030.255010000001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1.9206000000000001</v>
      </c>
      <c r="E13" s="58">
        <v>2.52</v>
      </c>
      <c r="F13" s="58">
        <v>3.9546000000000001</v>
      </c>
      <c r="G13" s="58">
        <v>103.12</v>
      </c>
      <c r="H13" s="58">
        <v>253.98859999999999</v>
      </c>
      <c r="I13" s="58">
        <v>266.24740000000003</v>
      </c>
      <c r="J13" s="58">
        <v>274.11439999999999</v>
      </c>
      <c r="K13" s="58">
        <v>317.935</v>
      </c>
      <c r="L13" s="58">
        <v>350.30200000000002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7523.1433720000005</v>
      </c>
      <c r="AA13" s="58">
        <v>8567.4626320000007</v>
      </c>
      <c r="AB13" s="58">
        <v>8801.9171480000005</v>
      </c>
      <c r="AC13" s="58">
        <v>8611.0227479999994</v>
      </c>
      <c r="AD13" s="58">
        <v>8559.7227480000001</v>
      </c>
      <c r="AE13" s="58">
        <v>8559.7227480000001</v>
      </c>
      <c r="AF13" s="58">
        <v>8559.7227480000001</v>
      </c>
      <c r="AG13" s="58">
        <v>8559.7227480000001</v>
      </c>
      <c r="AH13" s="58">
        <v>8559.7227480000001</v>
      </c>
      <c r="AI13" s="58">
        <v>8559.7227480000001</v>
      </c>
      <c r="AJ13" s="58">
        <v>8559.7227480000001</v>
      </c>
      <c r="AK13" s="58">
        <v>8559.7227480000001</v>
      </c>
      <c r="AL13" s="58">
        <v>8559.7227480000001</v>
      </c>
      <c r="AM13" s="58">
        <v>8559.7227480000001</v>
      </c>
      <c r="AN13" s="58">
        <v>8559.7227480000001</v>
      </c>
    </row>
    <row r="14" spans="1:40" x14ac:dyDescent="0.25">
      <c r="A14" s="229" t="s">
        <v>1</v>
      </c>
      <c r="B14" s="58">
        <v>56315.449840000001</v>
      </c>
      <c r="C14" s="58">
        <v>54705.252959999998</v>
      </c>
      <c r="D14" s="58">
        <v>59981.174429999999</v>
      </c>
      <c r="E14" s="58">
        <v>60768.467490000003</v>
      </c>
      <c r="F14" s="58">
        <v>55269.75389</v>
      </c>
      <c r="G14" s="58">
        <v>62006.235970000002</v>
      </c>
      <c r="H14" s="58">
        <v>64171.679750000003</v>
      </c>
      <c r="I14" s="58">
        <v>70083.975990000006</v>
      </c>
      <c r="J14" s="58">
        <v>69852.576260000002</v>
      </c>
      <c r="K14" s="58">
        <v>72908.346969999999</v>
      </c>
      <c r="L14" s="58">
        <v>70846.189060000004</v>
      </c>
      <c r="M14" s="58">
        <v>71944.839250000005</v>
      </c>
      <c r="N14" s="58">
        <v>73567.973069999993</v>
      </c>
      <c r="O14" s="58">
        <v>74095.145869999993</v>
      </c>
      <c r="P14" s="58">
        <v>74917.799719999995</v>
      </c>
      <c r="Q14" s="58">
        <v>74610.491880000001</v>
      </c>
      <c r="R14" s="58">
        <v>78625.212369999994</v>
      </c>
      <c r="S14" s="58">
        <v>80617.546449999994</v>
      </c>
      <c r="T14" s="58">
        <v>80617.546449999994</v>
      </c>
      <c r="U14" s="58">
        <v>80617.546449999994</v>
      </c>
      <c r="V14" s="58">
        <v>80618.084369999997</v>
      </c>
      <c r="W14" s="58">
        <v>80618.084369999997</v>
      </c>
      <c r="X14" s="58">
        <v>80653.122950000004</v>
      </c>
      <c r="Y14" s="58">
        <v>81520.775009999998</v>
      </c>
      <c r="Z14" s="58">
        <v>81829.640020000006</v>
      </c>
      <c r="AA14" s="58">
        <v>82104.058279999997</v>
      </c>
      <c r="AB14" s="58">
        <v>82493.646290000004</v>
      </c>
      <c r="AC14" s="58">
        <v>83033.189790000004</v>
      </c>
      <c r="AD14" s="58">
        <v>82743.703800000003</v>
      </c>
      <c r="AE14" s="58">
        <v>82100.884640000004</v>
      </c>
      <c r="AF14" s="58">
        <v>81947.482900000003</v>
      </c>
      <c r="AG14" s="58">
        <v>82953.289789999995</v>
      </c>
      <c r="AH14" s="58">
        <v>82860.860289999997</v>
      </c>
      <c r="AI14" s="58">
        <v>82190.591329999996</v>
      </c>
      <c r="AJ14" s="58">
        <v>81714.577170000004</v>
      </c>
      <c r="AK14" s="58">
        <v>82382.267900000006</v>
      </c>
      <c r="AL14" s="58">
        <v>84159.52536</v>
      </c>
      <c r="AM14" s="58">
        <v>83278.918269999995</v>
      </c>
      <c r="AN14" s="58">
        <v>83906.571360000002</v>
      </c>
    </row>
    <row r="15" spans="1:40" x14ac:dyDescent="0.25">
      <c r="A15" s="229" t="s">
        <v>645</v>
      </c>
      <c r="B15" s="58">
        <v>80887.378352400003</v>
      </c>
      <c r="C15" s="58">
        <v>82513.316859999992</v>
      </c>
      <c r="D15" s="58">
        <v>87215.242530000003</v>
      </c>
      <c r="E15" s="58">
        <v>87267.589862099994</v>
      </c>
      <c r="F15" s="58">
        <v>86804.331632000001</v>
      </c>
      <c r="G15" s="58">
        <v>90710.305510000006</v>
      </c>
      <c r="H15" s="58">
        <v>92836.073410000012</v>
      </c>
      <c r="I15" s="58">
        <v>97878.62193600001</v>
      </c>
      <c r="J15" s="58">
        <v>102968.95598299999</v>
      </c>
      <c r="K15" s="58">
        <v>108022.13121799999</v>
      </c>
      <c r="L15" s="58">
        <v>112503.62749800002</v>
      </c>
      <c r="M15" s="58">
        <v>117242.176915</v>
      </c>
      <c r="N15" s="58">
        <v>122114.852141</v>
      </c>
      <c r="O15" s="58">
        <v>127184.68871799999</v>
      </c>
      <c r="P15" s="58">
        <v>131587.70216799999</v>
      </c>
      <c r="Q15" s="58">
        <v>135780.10344119999</v>
      </c>
      <c r="R15" s="58">
        <v>140139.22957900001</v>
      </c>
      <c r="S15" s="58">
        <v>144596.34920699999</v>
      </c>
      <c r="T15" s="58">
        <v>149189.13084599999</v>
      </c>
      <c r="U15" s="58">
        <v>153972.82550599999</v>
      </c>
      <c r="V15" s="58">
        <v>158797.16802499999</v>
      </c>
      <c r="W15" s="58">
        <v>163593.433361</v>
      </c>
      <c r="X15" s="58">
        <v>168566.002076</v>
      </c>
      <c r="Y15" s="58">
        <v>173689.83728599999</v>
      </c>
      <c r="Z15" s="58">
        <v>179137.77756700001</v>
      </c>
      <c r="AA15" s="58">
        <v>184539.036987</v>
      </c>
      <c r="AB15" s="58">
        <v>190085.494993</v>
      </c>
      <c r="AC15" s="58">
        <v>195466.31030300001</v>
      </c>
      <c r="AD15" s="58">
        <v>200835.89279300001</v>
      </c>
      <c r="AE15" s="58">
        <v>205596.97258300002</v>
      </c>
      <c r="AF15" s="58">
        <v>210380.97310299997</v>
      </c>
      <c r="AG15" s="58">
        <v>215217.87955299998</v>
      </c>
      <c r="AH15" s="58">
        <v>220184.41881299997</v>
      </c>
      <c r="AI15" s="58">
        <v>225237.036173</v>
      </c>
      <c r="AJ15" s="58">
        <v>230360.04462300002</v>
      </c>
      <c r="AK15" s="58">
        <v>235476.43595300004</v>
      </c>
      <c r="AL15" s="58">
        <v>241111.013313</v>
      </c>
      <c r="AM15" s="58">
        <v>246550.163543</v>
      </c>
      <c r="AN15" s="58">
        <v>251305.79494299999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3249.9960160000001</v>
      </c>
      <c r="C19" s="58">
        <f t="shared" si="2"/>
        <v>3681.8236510000002</v>
      </c>
      <c r="D19" s="58">
        <f t="shared" si="2"/>
        <v>4056.0754019999999</v>
      </c>
      <c r="E19" s="58">
        <f t="shared" si="2"/>
        <v>3985.0978110000001</v>
      </c>
      <c r="F19" s="58">
        <f t="shared" si="2"/>
        <v>4477.2133620000004</v>
      </c>
      <c r="G19" s="58">
        <f t="shared" si="2"/>
        <v>4151.3732309999996</v>
      </c>
      <c r="H19" s="58">
        <f t="shared" si="2"/>
        <v>4557.5887819999998</v>
      </c>
      <c r="I19" s="58">
        <f t="shared" si="2"/>
        <v>4528.1397299999999</v>
      </c>
      <c r="J19" s="58">
        <f t="shared" si="2"/>
        <v>4587.8595699999996</v>
      </c>
      <c r="K19" s="58">
        <f t="shared" si="2"/>
        <v>4935.9040020000002</v>
      </c>
      <c r="L19" s="58">
        <f t="shared" si="2"/>
        <v>5228.5468819999996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8681.2445000000007</v>
      </c>
      <c r="AJ19" s="58">
        <f t="shared" si="2"/>
        <v>8600.2999999999993</v>
      </c>
      <c r="AK19" s="58">
        <f t="shared" si="2"/>
        <v>8736.2999999999993</v>
      </c>
      <c r="AL19" s="58">
        <f t="shared" si="2"/>
        <v>8872.2999999999993</v>
      </c>
      <c r="AM19" s="58">
        <f t="shared" si="2"/>
        <v>9008.2999999999993</v>
      </c>
      <c r="AN19" s="58">
        <f t="shared" si="2"/>
        <v>9008.2999999999993</v>
      </c>
    </row>
    <row r="20" spans="1:40" x14ac:dyDescent="0.25">
      <c r="A20" t="str">
        <f t="shared" ref="A20:AN20" si="3">A5</f>
        <v>Carvão</v>
      </c>
      <c r="B20" s="58">
        <f t="shared" si="3"/>
        <v>2083.7365460000001</v>
      </c>
      <c r="C20" s="58">
        <f t="shared" si="3"/>
        <v>2380.3200000000002</v>
      </c>
      <c r="D20" s="58">
        <f t="shared" si="3"/>
        <v>1840.095</v>
      </c>
      <c r="E20" s="58">
        <f t="shared" si="3"/>
        <v>2106.5700000000002</v>
      </c>
      <c r="F20" s="58">
        <f t="shared" si="3"/>
        <v>2380.3200000000002</v>
      </c>
      <c r="G20" s="58">
        <f t="shared" si="3"/>
        <v>1762.9645410000001</v>
      </c>
      <c r="H20" s="58">
        <f t="shared" si="3"/>
        <v>2380.3200000000002</v>
      </c>
      <c r="I20" s="58">
        <f t="shared" si="3"/>
        <v>1952.026494</v>
      </c>
      <c r="J20" s="58">
        <f t="shared" si="3"/>
        <v>2635.32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1551</v>
      </c>
      <c r="W20" s="58">
        <f t="shared" si="3"/>
        <v>1551</v>
      </c>
      <c r="X20" s="58">
        <f t="shared" si="3"/>
        <v>1551</v>
      </c>
      <c r="Y20" s="58">
        <f t="shared" si="3"/>
        <v>1551</v>
      </c>
      <c r="Z20" s="58">
        <f t="shared" si="3"/>
        <v>1551</v>
      </c>
      <c r="AA20" s="58">
        <f t="shared" si="3"/>
        <v>1551</v>
      </c>
      <c r="AB20" s="58">
        <f t="shared" si="3"/>
        <v>1551</v>
      </c>
      <c r="AC20" s="58">
        <f t="shared" si="3"/>
        <v>1551</v>
      </c>
      <c r="AD20" s="58">
        <f t="shared" si="3"/>
        <v>1551</v>
      </c>
      <c r="AE20" s="58">
        <f t="shared" si="3"/>
        <v>1551</v>
      </c>
      <c r="AF20" s="58">
        <f t="shared" si="3"/>
        <v>1551</v>
      </c>
      <c r="AG20" s="58">
        <f t="shared" si="3"/>
        <v>1551</v>
      </c>
      <c r="AH20" s="58">
        <f t="shared" si="3"/>
        <v>1551</v>
      </c>
      <c r="AI20" s="58">
        <f t="shared" si="3"/>
        <v>1551</v>
      </c>
      <c r="AJ20" s="58">
        <f t="shared" si="3"/>
        <v>1551</v>
      </c>
      <c r="AK20" s="58">
        <f t="shared" si="3"/>
        <v>1551</v>
      </c>
      <c r="AL20" s="58">
        <f t="shared" si="3"/>
        <v>1551</v>
      </c>
      <c r="AM20" s="58">
        <f t="shared" si="3"/>
        <v>1551</v>
      </c>
      <c r="AN20" s="58">
        <f t="shared" si="3"/>
        <v>1551</v>
      </c>
    </row>
    <row r="21" spans="1:40" x14ac:dyDescent="0.25">
      <c r="A21" t="str">
        <f t="shared" ref="A21:AN21" si="4">A6</f>
        <v>Eólica</v>
      </c>
      <c r="B21" s="58">
        <f t="shared" si="4"/>
        <v>305.82555739999998</v>
      </c>
      <c r="C21" s="58">
        <f t="shared" si="4"/>
        <v>1011.276849</v>
      </c>
      <c r="D21" s="58">
        <f t="shared" si="4"/>
        <v>1168.3468479999999</v>
      </c>
      <c r="E21" s="58">
        <f t="shared" si="4"/>
        <v>593.91514510000002</v>
      </c>
      <c r="F21" s="58">
        <f t="shared" si="4"/>
        <v>2211.8808840000002</v>
      </c>
      <c r="G21" s="58">
        <f t="shared" si="4"/>
        <v>1178.197081</v>
      </c>
      <c r="H21" s="58">
        <f t="shared" si="4"/>
        <v>2412.7211339999999</v>
      </c>
      <c r="I21" s="58">
        <f t="shared" si="4"/>
        <v>2013.3080359999999</v>
      </c>
      <c r="J21" s="58">
        <f t="shared" si="4"/>
        <v>2226.8615300000001</v>
      </c>
      <c r="K21" s="58">
        <f t="shared" si="4"/>
        <v>3222.7283170000001</v>
      </c>
      <c r="L21" s="58">
        <f t="shared" si="4"/>
        <v>3987.5756059999999</v>
      </c>
      <c r="M21" s="58">
        <f t="shared" si="4"/>
        <v>4439.7968060000003</v>
      </c>
      <c r="N21" s="58">
        <f t="shared" si="4"/>
        <v>6248.1808000000001</v>
      </c>
      <c r="O21" s="58">
        <f t="shared" si="4"/>
        <v>7293.3709879999997</v>
      </c>
      <c r="P21" s="58">
        <f t="shared" si="4"/>
        <v>7921.5638010000002</v>
      </c>
      <c r="Q21" s="58">
        <f t="shared" si="4"/>
        <v>9925.8916530000006</v>
      </c>
      <c r="R21" s="58">
        <f t="shared" si="4"/>
        <v>10264.615019999999</v>
      </c>
      <c r="S21" s="58">
        <f t="shared" si="4"/>
        <v>10292.46387</v>
      </c>
      <c r="T21" s="58">
        <f t="shared" si="4"/>
        <v>11506.814630000001</v>
      </c>
      <c r="U21" s="58">
        <f t="shared" si="4"/>
        <v>11880.791929999999</v>
      </c>
      <c r="V21" s="58">
        <f t="shared" si="4"/>
        <v>12845.44117</v>
      </c>
      <c r="W21" s="58">
        <f t="shared" si="4"/>
        <v>13173.57337</v>
      </c>
      <c r="X21" s="58">
        <f t="shared" si="4"/>
        <v>13360.74221</v>
      </c>
      <c r="Y21" s="58">
        <f t="shared" si="4"/>
        <v>13536.22611</v>
      </c>
      <c r="Z21" s="58">
        <f t="shared" si="4"/>
        <v>14257.000019999999</v>
      </c>
      <c r="AA21" s="58">
        <f t="shared" si="4"/>
        <v>14646.921539999999</v>
      </c>
      <c r="AB21" s="58">
        <f t="shared" si="4"/>
        <v>15091.416080000001</v>
      </c>
      <c r="AC21" s="58">
        <f t="shared" si="4"/>
        <v>16444.150000000001</v>
      </c>
      <c r="AD21" s="58">
        <f t="shared" si="4"/>
        <v>21322.12688</v>
      </c>
      <c r="AE21" s="58">
        <f t="shared" si="4"/>
        <v>25303.67541</v>
      </c>
      <c r="AF21" s="58">
        <f t="shared" si="4"/>
        <v>27442.406200000001</v>
      </c>
      <c r="AG21" s="58">
        <f t="shared" si="4"/>
        <v>30350.358240000001</v>
      </c>
      <c r="AH21" s="58">
        <f t="shared" si="4"/>
        <v>33519.560949999999</v>
      </c>
      <c r="AI21" s="58">
        <f t="shared" si="4"/>
        <v>36256.786930000002</v>
      </c>
      <c r="AJ21" s="58">
        <f t="shared" si="4"/>
        <v>36680.381670000002</v>
      </c>
      <c r="AK21" s="58">
        <f t="shared" si="4"/>
        <v>37009.198020000003</v>
      </c>
      <c r="AL21" s="58">
        <f t="shared" si="4"/>
        <v>38024.04234</v>
      </c>
      <c r="AM21" s="58">
        <f t="shared" si="4"/>
        <v>38024.04234</v>
      </c>
      <c r="AN21" s="58">
        <f t="shared" si="4"/>
        <v>38024.04234</v>
      </c>
    </row>
    <row r="22" spans="1:40" x14ac:dyDescent="0.25">
      <c r="A22" t="str">
        <f t="shared" ref="A22:AN22" si="5">A7</f>
        <v>Gás Natural</v>
      </c>
      <c r="B22" s="58">
        <f t="shared" si="5"/>
        <v>9584.1648740000001</v>
      </c>
      <c r="C22" s="58">
        <f t="shared" si="5"/>
        <v>10146.851919999999</v>
      </c>
      <c r="D22" s="58">
        <f t="shared" si="5"/>
        <v>9804.8146919999999</v>
      </c>
      <c r="E22" s="58">
        <f t="shared" si="5"/>
        <v>9804.8146919999999</v>
      </c>
      <c r="F22" s="58">
        <f t="shared" si="5"/>
        <v>11198.166370000001</v>
      </c>
      <c r="G22" s="58">
        <f t="shared" si="5"/>
        <v>11702.97921</v>
      </c>
      <c r="H22" s="58">
        <f t="shared" si="5"/>
        <v>8720.5282380000008</v>
      </c>
      <c r="I22" s="58">
        <f t="shared" si="5"/>
        <v>8113.5447979999999</v>
      </c>
      <c r="J22" s="58">
        <f t="shared" si="5"/>
        <v>12361.282450000001</v>
      </c>
      <c r="K22" s="58">
        <f t="shared" si="5"/>
        <v>10280.232379999999</v>
      </c>
      <c r="L22" s="58">
        <f t="shared" si="5"/>
        <v>11986.55745</v>
      </c>
      <c r="M22" s="58">
        <f t="shared" si="5"/>
        <v>13689.75533</v>
      </c>
      <c r="N22" s="58">
        <f t="shared" si="5"/>
        <v>15906.59016</v>
      </c>
      <c r="O22" s="58">
        <f t="shared" si="5"/>
        <v>18116.847040000001</v>
      </c>
      <c r="P22" s="58">
        <f t="shared" si="5"/>
        <v>18242.811819999999</v>
      </c>
      <c r="Q22" s="58">
        <f t="shared" si="5"/>
        <v>18242.811819999999</v>
      </c>
      <c r="R22" s="58">
        <f t="shared" si="5"/>
        <v>18268.74639</v>
      </c>
      <c r="S22" s="58">
        <f t="shared" si="5"/>
        <v>18511.307639999999</v>
      </c>
      <c r="T22" s="58">
        <f t="shared" si="5"/>
        <v>18511.307639999999</v>
      </c>
      <c r="U22" s="58">
        <f t="shared" si="5"/>
        <v>19198.603510000001</v>
      </c>
      <c r="V22" s="58">
        <f t="shared" si="5"/>
        <v>20075.0147</v>
      </c>
      <c r="W22" s="58">
        <f t="shared" si="5"/>
        <v>21463.331440000002</v>
      </c>
      <c r="X22" s="58">
        <f t="shared" si="5"/>
        <v>23349.068029999999</v>
      </c>
      <c r="Y22" s="58">
        <f t="shared" si="5"/>
        <v>24785.429390000001</v>
      </c>
      <c r="Z22" s="58">
        <f t="shared" si="5"/>
        <v>25793.004949999999</v>
      </c>
      <c r="AA22" s="58">
        <f t="shared" si="5"/>
        <v>27253.117200000001</v>
      </c>
      <c r="AB22" s="58">
        <f t="shared" si="5"/>
        <v>29458.227330000002</v>
      </c>
      <c r="AC22" s="58">
        <f t="shared" si="5"/>
        <v>30474.612140000001</v>
      </c>
      <c r="AD22" s="58">
        <f t="shared" si="5"/>
        <v>31171.00374</v>
      </c>
      <c r="AE22" s="58">
        <f t="shared" si="5"/>
        <v>32227.718769999999</v>
      </c>
      <c r="AF22" s="58">
        <f t="shared" si="5"/>
        <v>33104.129959999998</v>
      </c>
      <c r="AG22" s="58">
        <f t="shared" si="5"/>
        <v>33539.96688</v>
      </c>
      <c r="AH22" s="58">
        <f t="shared" si="5"/>
        <v>34856.95235</v>
      </c>
      <c r="AI22" s="58">
        <f t="shared" si="5"/>
        <v>35046.257160000001</v>
      </c>
      <c r="AJ22" s="58">
        <f t="shared" si="5"/>
        <v>36420.090920000002</v>
      </c>
      <c r="AK22" s="58">
        <f t="shared" si="5"/>
        <v>36926.988210000003</v>
      </c>
      <c r="AL22" s="58">
        <f t="shared" si="5"/>
        <v>37793.92469</v>
      </c>
      <c r="AM22" s="58">
        <f t="shared" si="5"/>
        <v>38480.841569999997</v>
      </c>
      <c r="AN22" s="58">
        <f t="shared" si="5"/>
        <v>39167.758450000001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2682.178649</v>
      </c>
      <c r="C25" s="58">
        <f t="shared" si="8"/>
        <v>4064.6428099999998</v>
      </c>
      <c r="D25" s="58">
        <f t="shared" si="8"/>
        <v>3697.2050880000002</v>
      </c>
      <c r="E25" s="58">
        <f t="shared" si="8"/>
        <v>3339.6972540000002</v>
      </c>
      <c r="F25" s="58">
        <f t="shared" si="8"/>
        <v>4345.3967560000001</v>
      </c>
      <c r="G25" s="58">
        <f t="shared" si="8"/>
        <v>3025.999507</v>
      </c>
      <c r="H25" s="58">
        <f t="shared" si="8"/>
        <v>3218.4372739999999</v>
      </c>
      <c r="I25" s="58">
        <f t="shared" si="8"/>
        <v>3647.4827180000002</v>
      </c>
      <c r="J25" s="58">
        <f t="shared" si="8"/>
        <v>3750.1666030000001</v>
      </c>
      <c r="K25" s="58">
        <f t="shared" si="8"/>
        <v>4660.198453</v>
      </c>
      <c r="L25" s="58">
        <f t="shared" si="8"/>
        <v>4628.8108460000003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3020.846622</v>
      </c>
      <c r="P26" s="58">
        <f t="shared" si="9"/>
        <v>4503.2857000000004</v>
      </c>
      <c r="Q26" s="58">
        <f t="shared" si="9"/>
        <v>8788.1328940000003</v>
      </c>
      <c r="R26" s="58">
        <f t="shared" si="9"/>
        <v>8788.1328940000003</v>
      </c>
      <c r="S26" s="58">
        <f t="shared" si="9"/>
        <v>9524.9027420000002</v>
      </c>
      <c r="T26" s="58">
        <f t="shared" si="9"/>
        <v>11781.88091</v>
      </c>
      <c r="U26" s="58">
        <f t="shared" si="9"/>
        <v>15602.790779999999</v>
      </c>
      <c r="V26" s="58">
        <f t="shared" si="9"/>
        <v>17425.826590000001</v>
      </c>
      <c r="W26" s="58">
        <f t="shared" si="9"/>
        <v>19346.181530000002</v>
      </c>
      <c r="X26" s="58">
        <f t="shared" si="9"/>
        <v>21023.71775</v>
      </c>
      <c r="Y26" s="58">
        <f t="shared" si="9"/>
        <v>22447.71026</v>
      </c>
      <c r="Z26" s="58">
        <f t="shared" si="9"/>
        <v>24620.30689</v>
      </c>
      <c r="AA26" s="58">
        <f t="shared" si="9"/>
        <v>26716.795020000001</v>
      </c>
      <c r="AB26" s="58">
        <f t="shared" si="9"/>
        <v>28853.60583</v>
      </c>
      <c r="AC26" s="58">
        <f t="shared" si="9"/>
        <v>31380.653310000002</v>
      </c>
      <c r="AD26" s="58">
        <f t="shared" si="9"/>
        <v>31380.653310000002</v>
      </c>
      <c r="AE26" s="58">
        <f t="shared" si="9"/>
        <v>31610.288700000001</v>
      </c>
      <c r="AF26" s="58">
        <f t="shared" si="9"/>
        <v>33396.54898</v>
      </c>
      <c r="AG26" s="58">
        <f t="shared" si="9"/>
        <v>34593.871679999997</v>
      </c>
      <c r="AH26" s="58">
        <f t="shared" si="9"/>
        <v>35695.579899999997</v>
      </c>
      <c r="AI26" s="58">
        <f t="shared" si="9"/>
        <v>37238.77334</v>
      </c>
      <c r="AJ26" s="58">
        <f t="shared" si="9"/>
        <v>40807.922299999998</v>
      </c>
      <c r="AK26" s="58">
        <f t="shared" si="9"/>
        <v>44204.521260000001</v>
      </c>
      <c r="AL26" s="58">
        <f t="shared" si="9"/>
        <v>47827.269760000003</v>
      </c>
      <c r="AM26" s="58">
        <f t="shared" si="9"/>
        <v>52213.991419999998</v>
      </c>
      <c r="AN26" s="58">
        <f t="shared" si="9"/>
        <v>56074.95145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4419.2012260000001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4814.1147259999998</v>
      </c>
      <c r="G27" s="58">
        <f t="shared" si="10"/>
        <v>4675.9049260000002</v>
      </c>
      <c r="H27" s="58">
        <f t="shared" si="10"/>
        <v>5017.2785880000001</v>
      </c>
      <c r="I27" s="58">
        <f t="shared" si="10"/>
        <v>5170.365726</v>
      </c>
      <c r="J27" s="58">
        <f t="shared" si="10"/>
        <v>5177.2441259999996</v>
      </c>
      <c r="K27" s="58">
        <f t="shared" si="10"/>
        <v>6957.9350519999998</v>
      </c>
      <c r="L27" s="58">
        <f t="shared" si="10"/>
        <v>10736.794610000001</v>
      </c>
      <c r="M27" s="58">
        <f t="shared" si="10"/>
        <v>11832.15063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11835.15223</v>
      </c>
      <c r="R27" s="58">
        <f t="shared" si="10"/>
        <v>11835.15223</v>
      </c>
      <c r="S27" s="58">
        <f t="shared" si="10"/>
        <v>13123.24423</v>
      </c>
      <c r="T27" s="58">
        <f t="shared" si="10"/>
        <v>13123.24423</v>
      </c>
      <c r="U27" s="58">
        <f t="shared" si="10"/>
        <v>13123.24423</v>
      </c>
      <c r="V27" s="58">
        <f t="shared" si="10"/>
        <v>13123.24423</v>
      </c>
      <c r="W27" s="58">
        <f t="shared" si="10"/>
        <v>13123.24423</v>
      </c>
      <c r="X27" s="58">
        <f t="shared" si="10"/>
        <v>13123.24423</v>
      </c>
      <c r="Y27" s="58">
        <f t="shared" si="10"/>
        <v>13123.24423</v>
      </c>
      <c r="Z27" s="58">
        <f t="shared" si="10"/>
        <v>13123.24423</v>
      </c>
      <c r="AA27" s="58">
        <f t="shared" si="10"/>
        <v>13123.24423</v>
      </c>
      <c r="AB27" s="58">
        <f t="shared" si="10"/>
        <v>13123.24423</v>
      </c>
      <c r="AC27" s="58">
        <f t="shared" si="10"/>
        <v>13123.24423</v>
      </c>
      <c r="AD27" s="58">
        <f t="shared" si="10"/>
        <v>13123.24423</v>
      </c>
      <c r="AE27" s="58">
        <f t="shared" si="10"/>
        <v>13123.24423</v>
      </c>
      <c r="AF27" s="58">
        <f t="shared" si="10"/>
        <v>13123.24423</v>
      </c>
      <c r="AG27" s="58">
        <f t="shared" si="10"/>
        <v>12277.23213</v>
      </c>
      <c r="AH27" s="58">
        <f t="shared" si="10"/>
        <v>11612.30449</v>
      </c>
      <c r="AI27" s="58">
        <f t="shared" si="10"/>
        <v>12729.46658</v>
      </c>
      <c r="AJ27" s="58">
        <f t="shared" si="10"/>
        <v>13042.856229999999</v>
      </c>
      <c r="AK27" s="58">
        <f t="shared" si="10"/>
        <v>13123.24423</v>
      </c>
      <c r="AL27" s="58">
        <f t="shared" si="10"/>
        <v>11340.034830000001</v>
      </c>
      <c r="AM27" s="58">
        <f t="shared" si="10"/>
        <v>12450.153609999999</v>
      </c>
      <c r="AN27" s="58">
        <f t="shared" si="10"/>
        <v>12030.255010000001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1.9206000000000001</v>
      </c>
      <c r="E28" s="58">
        <f t="shared" si="11"/>
        <v>2.52</v>
      </c>
      <c r="F28" s="58">
        <f t="shared" si="11"/>
        <v>3.9546000000000001</v>
      </c>
      <c r="G28" s="58">
        <f t="shared" si="11"/>
        <v>103.12</v>
      </c>
      <c r="H28" s="58">
        <f t="shared" si="11"/>
        <v>253.98859999999999</v>
      </c>
      <c r="I28" s="58">
        <f t="shared" si="11"/>
        <v>266.24740000000003</v>
      </c>
      <c r="J28" s="58">
        <f t="shared" si="11"/>
        <v>274.11439999999999</v>
      </c>
      <c r="K28" s="58">
        <f t="shared" si="11"/>
        <v>317.935</v>
      </c>
      <c r="L28" s="58">
        <f t="shared" si="11"/>
        <v>350.30200000000002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7523.1433720000005</v>
      </c>
      <c r="AA28" s="58">
        <f t="shared" si="11"/>
        <v>8567.4626320000007</v>
      </c>
      <c r="AB28" s="58">
        <f t="shared" si="11"/>
        <v>8801.9171480000005</v>
      </c>
      <c r="AC28" s="58">
        <f t="shared" si="11"/>
        <v>8611.0227479999994</v>
      </c>
      <c r="AD28" s="58">
        <f t="shared" si="11"/>
        <v>8559.7227480000001</v>
      </c>
      <c r="AE28" s="58">
        <f t="shared" si="11"/>
        <v>8559.7227480000001</v>
      </c>
      <c r="AF28" s="58">
        <f t="shared" si="11"/>
        <v>8559.7227480000001</v>
      </c>
      <c r="AG28" s="58">
        <f t="shared" si="11"/>
        <v>8559.7227480000001</v>
      </c>
      <c r="AH28" s="58">
        <f t="shared" si="11"/>
        <v>8559.7227480000001</v>
      </c>
      <c r="AI28" s="58">
        <f t="shared" si="11"/>
        <v>8559.7227480000001</v>
      </c>
      <c r="AJ28" s="58">
        <f t="shared" si="11"/>
        <v>8559.7227480000001</v>
      </c>
      <c r="AK28" s="58">
        <f t="shared" si="11"/>
        <v>8559.7227480000001</v>
      </c>
      <c r="AL28" s="58">
        <f t="shared" si="11"/>
        <v>8559.7227480000001</v>
      </c>
      <c r="AM28" s="58">
        <f t="shared" si="11"/>
        <v>8559.7227480000001</v>
      </c>
      <c r="AN28" s="58">
        <f t="shared" si="11"/>
        <v>8559.7227480000001</v>
      </c>
    </row>
    <row r="29" spans="1:40" x14ac:dyDescent="0.25">
      <c r="A29" t="str">
        <f t="shared" ref="A29:AN29" si="12">A14</f>
        <v>UHE</v>
      </c>
      <c r="B29" s="58">
        <f t="shared" si="12"/>
        <v>56315.449840000001</v>
      </c>
      <c r="C29" s="58">
        <f t="shared" si="12"/>
        <v>54705.252959999998</v>
      </c>
      <c r="D29" s="58">
        <f t="shared" si="12"/>
        <v>59981.174429999999</v>
      </c>
      <c r="E29" s="58">
        <f t="shared" si="12"/>
        <v>60768.467490000003</v>
      </c>
      <c r="F29" s="58">
        <f t="shared" si="12"/>
        <v>55269.75389</v>
      </c>
      <c r="G29" s="58">
        <f t="shared" si="12"/>
        <v>62006.235970000002</v>
      </c>
      <c r="H29" s="58">
        <f t="shared" si="12"/>
        <v>64171.679750000003</v>
      </c>
      <c r="I29" s="58">
        <f t="shared" si="12"/>
        <v>70083.975990000006</v>
      </c>
      <c r="J29" s="58">
        <f t="shared" si="12"/>
        <v>69852.576260000002</v>
      </c>
      <c r="K29" s="58">
        <f t="shared" si="12"/>
        <v>72908.346969999999</v>
      </c>
      <c r="L29" s="58">
        <f t="shared" si="12"/>
        <v>70846.189060000004</v>
      </c>
      <c r="M29" s="58">
        <f t="shared" si="12"/>
        <v>71944.839250000005</v>
      </c>
      <c r="N29" s="58">
        <f t="shared" si="12"/>
        <v>73567.973069999993</v>
      </c>
      <c r="O29" s="58">
        <f t="shared" si="12"/>
        <v>74095.145869999993</v>
      </c>
      <c r="P29" s="58">
        <f t="shared" si="12"/>
        <v>74917.799719999995</v>
      </c>
      <c r="Q29" s="58">
        <f t="shared" si="12"/>
        <v>74610.491880000001</v>
      </c>
      <c r="R29" s="58">
        <f t="shared" si="12"/>
        <v>78625.212369999994</v>
      </c>
      <c r="S29" s="58">
        <f t="shared" si="12"/>
        <v>80617.546449999994</v>
      </c>
      <c r="T29" s="58">
        <f t="shared" si="12"/>
        <v>80617.546449999994</v>
      </c>
      <c r="U29" s="58">
        <f t="shared" si="12"/>
        <v>80617.546449999994</v>
      </c>
      <c r="V29" s="58">
        <f t="shared" si="12"/>
        <v>80618.084369999997</v>
      </c>
      <c r="W29" s="58">
        <f t="shared" si="12"/>
        <v>80618.084369999997</v>
      </c>
      <c r="X29" s="58">
        <f t="shared" si="12"/>
        <v>80653.122950000004</v>
      </c>
      <c r="Y29" s="58">
        <f t="shared" si="12"/>
        <v>81520.775009999998</v>
      </c>
      <c r="Z29" s="58">
        <f t="shared" si="12"/>
        <v>81829.640020000006</v>
      </c>
      <c r="AA29" s="58">
        <f t="shared" si="12"/>
        <v>82104.058279999997</v>
      </c>
      <c r="AB29" s="58">
        <f t="shared" si="12"/>
        <v>82493.646290000004</v>
      </c>
      <c r="AC29" s="58">
        <f t="shared" si="12"/>
        <v>83033.189790000004</v>
      </c>
      <c r="AD29" s="58">
        <f t="shared" si="12"/>
        <v>82743.703800000003</v>
      </c>
      <c r="AE29" s="58">
        <f t="shared" si="12"/>
        <v>82100.884640000004</v>
      </c>
      <c r="AF29" s="58">
        <f t="shared" si="12"/>
        <v>81947.482900000003</v>
      </c>
      <c r="AG29" s="58">
        <f t="shared" si="12"/>
        <v>82953.289789999995</v>
      </c>
      <c r="AH29" s="58">
        <f t="shared" si="12"/>
        <v>82860.860289999997</v>
      </c>
      <c r="AI29" s="58">
        <f t="shared" si="12"/>
        <v>82190.591329999996</v>
      </c>
      <c r="AJ29" s="58">
        <f t="shared" si="12"/>
        <v>81714.577170000004</v>
      </c>
      <c r="AK29" s="58">
        <f t="shared" si="12"/>
        <v>82382.267900000006</v>
      </c>
      <c r="AL29" s="58">
        <f t="shared" si="12"/>
        <v>84159.52536</v>
      </c>
      <c r="AM29" s="58">
        <f t="shared" si="12"/>
        <v>83278.918269999995</v>
      </c>
      <c r="AN29" s="58">
        <f t="shared" si="12"/>
        <v>83906.571360000002</v>
      </c>
    </row>
    <row r="30" spans="1:40" x14ac:dyDescent="0.25">
      <c r="A30" t="str">
        <f t="shared" ref="A30:AN30" si="13">A15</f>
        <v>Total Geral</v>
      </c>
      <c r="B30" s="58">
        <f t="shared" si="13"/>
        <v>80887.378352400003</v>
      </c>
      <c r="C30" s="58">
        <f t="shared" si="13"/>
        <v>82513.316859999992</v>
      </c>
      <c r="D30" s="58">
        <f t="shared" si="13"/>
        <v>87215.242530000003</v>
      </c>
      <c r="E30" s="58">
        <f t="shared" si="13"/>
        <v>87267.589862099994</v>
      </c>
      <c r="F30" s="58">
        <f t="shared" si="13"/>
        <v>86804.331632000001</v>
      </c>
      <c r="G30" s="58">
        <f t="shared" si="13"/>
        <v>90710.305510000006</v>
      </c>
      <c r="H30" s="58">
        <f t="shared" si="13"/>
        <v>92836.073410000012</v>
      </c>
      <c r="I30" s="58">
        <f t="shared" si="13"/>
        <v>97878.62193600001</v>
      </c>
      <c r="J30" s="58">
        <f t="shared" si="13"/>
        <v>102968.95598299999</v>
      </c>
      <c r="K30" s="58">
        <f t="shared" si="13"/>
        <v>108022.13121799999</v>
      </c>
      <c r="L30" s="58">
        <f t="shared" si="13"/>
        <v>112503.62749800002</v>
      </c>
      <c r="M30" s="58">
        <f t="shared" si="13"/>
        <v>117242.176915</v>
      </c>
      <c r="N30" s="58">
        <f t="shared" si="13"/>
        <v>122114.852141</v>
      </c>
      <c r="O30" s="58">
        <f t="shared" si="13"/>
        <v>127184.68871799999</v>
      </c>
      <c r="P30" s="58">
        <f t="shared" si="13"/>
        <v>131587.70216799999</v>
      </c>
      <c r="Q30" s="58">
        <f t="shared" si="13"/>
        <v>135780.10344119999</v>
      </c>
      <c r="R30" s="58">
        <f t="shared" si="13"/>
        <v>140139.22957900001</v>
      </c>
      <c r="S30" s="58">
        <f t="shared" si="13"/>
        <v>144596.34920699999</v>
      </c>
      <c r="T30" s="58">
        <f t="shared" si="13"/>
        <v>149189.13084599999</v>
      </c>
      <c r="U30" s="58">
        <f t="shared" si="13"/>
        <v>153972.82550599999</v>
      </c>
      <c r="V30" s="58">
        <f t="shared" si="13"/>
        <v>158797.16802499999</v>
      </c>
      <c r="W30" s="58">
        <f t="shared" si="13"/>
        <v>163593.433361</v>
      </c>
      <c r="X30" s="58">
        <f t="shared" si="13"/>
        <v>168566.002076</v>
      </c>
      <c r="Y30" s="58">
        <f t="shared" si="13"/>
        <v>173689.83728599999</v>
      </c>
      <c r="Z30" s="58">
        <f t="shared" si="13"/>
        <v>179137.77756700001</v>
      </c>
      <c r="AA30" s="58">
        <f t="shared" si="13"/>
        <v>184539.036987</v>
      </c>
      <c r="AB30" s="58">
        <f t="shared" si="13"/>
        <v>190085.494993</v>
      </c>
      <c r="AC30" s="58">
        <f t="shared" si="13"/>
        <v>195466.31030300001</v>
      </c>
      <c r="AD30" s="58">
        <f t="shared" si="13"/>
        <v>200835.89279300001</v>
      </c>
      <c r="AE30" s="58">
        <f t="shared" si="13"/>
        <v>205596.97258300002</v>
      </c>
      <c r="AF30" s="58">
        <f t="shared" si="13"/>
        <v>210380.97310299997</v>
      </c>
      <c r="AG30" s="58">
        <f t="shared" si="13"/>
        <v>215217.87955299998</v>
      </c>
      <c r="AH30" s="58">
        <f t="shared" si="13"/>
        <v>220184.41881299997</v>
      </c>
      <c r="AI30" s="58">
        <f t="shared" si="13"/>
        <v>225237.036173</v>
      </c>
      <c r="AJ30" s="58">
        <f t="shared" si="13"/>
        <v>230360.04462300002</v>
      </c>
      <c r="AK30" s="58">
        <f t="shared" si="13"/>
        <v>235476.43595300004</v>
      </c>
      <c r="AL30" s="58">
        <f t="shared" si="13"/>
        <v>241111.013313</v>
      </c>
      <c r="AM30" s="58">
        <f t="shared" si="13"/>
        <v>246550.163543</v>
      </c>
      <c r="AN30" s="58">
        <f t="shared" si="13"/>
        <v>251305.79494299999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57076.539850000001</v>
      </c>
      <c r="D6" s="58">
        <v>54269.521370000002</v>
      </c>
      <c r="E6" s="58">
        <v>52294.467570000001</v>
      </c>
      <c r="F6" s="58">
        <v>54503.482739999999</v>
      </c>
      <c r="G6" s="58">
        <v>59980.806199999999</v>
      </c>
      <c r="H6" s="58">
        <v>55462.123070000001</v>
      </c>
      <c r="I6" s="58">
        <v>51224.412969999998</v>
      </c>
      <c r="J6" s="58">
        <v>56200.50232</v>
      </c>
      <c r="K6" s="58">
        <v>63097.011680000003</v>
      </c>
      <c r="L6" s="58">
        <v>56717.183440000001</v>
      </c>
      <c r="M6" s="58">
        <v>53988.713880000003</v>
      </c>
      <c r="N6" s="58">
        <v>58611.860509999999</v>
      </c>
      <c r="O6" s="58">
        <v>63012.719449999997</v>
      </c>
      <c r="P6" s="58">
        <v>57786.900739999997</v>
      </c>
      <c r="Q6" s="58">
        <v>54179.826410000001</v>
      </c>
      <c r="R6" s="58">
        <v>59504.833059999997</v>
      </c>
      <c r="S6" s="58">
        <v>60244.50101</v>
      </c>
      <c r="T6" s="58">
        <v>59281.84287</v>
      </c>
      <c r="U6" s="58">
        <v>55017.716999999997</v>
      </c>
      <c r="V6" s="58">
        <v>58354.459329999998</v>
      </c>
      <c r="W6" s="58">
        <v>64048.568930000001</v>
      </c>
      <c r="X6" s="58">
        <v>58505.873149999999</v>
      </c>
      <c r="Y6" s="58">
        <v>56657.549310000002</v>
      </c>
      <c r="Z6" s="58">
        <v>60021.223409999999</v>
      </c>
      <c r="AA6" s="58">
        <v>66703.508379999999</v>
      </c>
      <c r="AB6" s="58">
        <v>60557.445390000001</v>
      </c>
      <c r="AC6" s="58">
        <v>61393.183440000001</v>
      </c>
      <c r="AD6" s="58">
        <v>62961.1486</v>
      </c>
      <c r="AE6" s="58">
        <v>69517.114019999994</v>
      </c>
      <c r="AF6" s="58">
        <v>66253.999419999993</v>
      </c>
      <c r="AG6" s="58">
        <v>61315.592579999997</v>
      </c>
      <c r="AH6" s="58">
        <v>66916.032089999993</v>
      </c>
      <c r="AI6" s="58">
        <v>73622.383619999993</v>
      </c>
      <c r="AJ6" s="58">
        <v>71372.277440000005</v>
      </c>
      <c r="AK6" s="58">
        <v>66423.987389999995</v>
      </c>
      <c r="AL6" s="58">
        <v>70608.648799999995</v>
      </c>
      <c r="AM6" s="58">
        <v>76566.599050000004</v>
      </c>
      <c r="AN6" s="58">
        <v>72987.941460000002</v>
      </c>
      <c r="AO6" s="58">
        <v>70149.283060000002</v>
      </c>
      <c r="AP6" s="58">
        <v>72946.978860000003</v>
      </c>
      <c r="AQ6" s="58">
        <v>76498.757020000005</v>
      </c>
      <c r="AR6" s="58">
        <v>72585.461439999999</v>
      </c>
      <c r="AS6" s="58">
        <v>69568.203519999995</v>
      </c>
      <c r="AT6" s="58">
        <v>72171.949160000004</v>
      </c>
      <c r="AU6" s="58">
        <v>79139.236940000003</v>
      </c>
      <c r="AV6" s="58">
        <v>72566.463300000003</v>
      </c>
      <c r="AW6" s="58">
        <v>67970.281329999998</v>
      </c>
      <c r="AX6" s="58">
        <v>71605.061109999995</v>
      </c>
      <c r="AY6" s="58">
        <v>80509.477329999994</v>
      </c>
      <c r="AZ6" s="58">
        <v>71181.221449999997</v>
      </c>
      <c r="BA6" s="58">
        <v>70872.040240000002</v>
      </c>
      <c r="BB6" s="58">
        <v>73220.184020000001</v>
      </c>
      <c r="BC6" s="58">
        <v>81158.637570000006</v>
      </c>
      <c r="BD6" s="58">
        <v>75880.077600000004</v>
      </c>
      <c r="BE6" s="58">
        <v>72238.810289999994</v>
      </c>
      <c r="BF6" s="58">
        <v>73715.553289999996</v>
      </c>
      <c r="BG6" s="58">
        <v>82551.535569999993</v>
      </c>
      <c r="BH6" s="58">
        <v>77654.681429999997</v>
      </c>
      <c r="BI6" s="58">
        <v>72802.230819999997</v>
      </c>
      <c r="BJ6" s="58">
        <v>75298.519190000006</v>
      </c>
      <c r="BK6" s="58">
        <v>82551.535569999993</v>
      </c>
      <c r="BL6" s="58">
        <v>75719.48014</v>
      </c>
      <c r="BM6" s="58">
        <v>66718.750799999994</v>
      </c>
      <c r="BN6" s="58">
        <v>74611.192980000007</v>
      </c>
      <c r="BO6" s="58">
        <v>87104.882920000004</v>
      </c>
      <c r="BP6" s="58">
        <v>76723.825419999994</v>
      </c>
      <c r="BQ6" s="58">
        <v>72655.051510000005</v>
      </c>
      <c r="BR6" s="58">
        <v>77578.433340000003</v>
      </c>
      <c r="BS6" s="58">
        <v>90794.345749999993</v>
      </c>
      <c r="BT6" s="58">
        <v>80054.44614</v>
      </c>
      <c r="BU6" s="58">
        <v>75360.838969999997</v>
      </c>
      <c r="BV6" s="58">
        <v>80708.102469999998</v>
      </c>
      <c r="BW6" s="58">
        <v>90959.087159999995</v>
      </c>
      <c r="BX6" s="58">
        <v>81770.361220000006</v>
      </c>
      <c r="BY6" s="58">
        <v>76177.061090000003</v>
      </c>
      <c r="BZ6" s="58">
        <v>80708.62328</v>
      </c>
      <c r="CA6" s="58">
        <v>91319.685769999996</v>
      </c>
      <c r="CB6" s="58">
        <v>82717.795509999996</v>
      </c>
      <c r="CC6" s="58">
        <v>73591.103180000006</v>
      </c>
      <c r="CD6" s="58">
        <v>80857.846120000002</v>
      </c>
      <c r="CE6" s="58">
        <v>91319.685769999996</v>
      </c>
      <c r="CF6" s="58">
        <v>83024.875820000001</v>
      </c>
      <c r="CG6" s="58">
        <v>75457.488289999994</v>
      </c>
      <c r="CH6" s="58">
        <v>80857.846120000002</v>
      </c>
      <c r="CI6" s="58">
        <v>91306.528439999995</v>
      </c>
      <c r="CJ6" s="58">
        <v>84209.527189999993</v>
      </c>
      <c r="CK6" s="58">
        <v>74859.612389999995</v>
      </c>
      <c r="CL6" s="58">
        <v>80871.071930000006</v>
      </c>
      <c r="CM6" s="58">
        <v>91687.719119999994</v>
      </c>
      <c r="CN6" s="58">
        <v>82173.974000000002</v>
      </c>
      <c r="CO6" s="58">
        <v>77317.439899999998</v>
      </c>
      <c r="CP6" s="58">
        <v>81282.803499999995</v>
      </c>
      <c r="CQ6" s="58">
        <v>92829.492339999997</v>
      </c>
      <c r="CR6" s="58">
        <v>83526.432190000007</v>
      </c>
      <c r="CS6" s="58">
        <v>77418.24871</v>
      </c>
      <c r="CT6" s="58">
        <v>81809.102069999994</v>
      </c>
      <c r="CU6" s="58">
        <v>92132.293290000001</v>
      </c>
      <c r="CV6" s="58">
        <v>83733.786659999998</v>
      </c>
      <c r="CW6" s="58">
        <v>77560.004350000003</v>
      </c>
      <c r="CX6" s="58">
        <v>81829.640020000006</v>
      </c>
      <c r="CY6" s="58">
        <v>91951.386889999994</v>
      </c>
      <c r="CZ6" s="58">
        <v>84818.969809999995</v>
      </c>
      <c r="DA6" s="58">
        <v>76327.799029999995</v>
      </c>
      <c r="DB6" s="58">
        <v>81947.486720000001</v>
      </c>
      <c r="DC6" s="58">
        <v>92865.194690000004</v>
      </c>
      <c r="DD6" s="58">
        <v>85474.205360000007</v>
      </c>
      <c r="DE6" s="58">
        <v>76561.150510000007</v>
      </c>
      <c r="DF6" s="58">
        <v>82278.097169999994</v>
      </c>
      <c r="DG6" s="58">
        <v>94949.836339999994</v>
      </c>
      <c r="DH6" s="58">
        <v>86159.566590000002</v>
      </c>
      <c r="DI6" s="58">
        <v>79706.136549999996</v>
      </c>
      <c r="DJ6" s="58">
        <v>83188.521930000003</v>
      </c>
      <c r="DK6" s="58">
        <v>94540.195000000007</v>
      </c>
      <c r="DL6" s="58">
        <v>86181.735449999993</v>
      </c>
      <c r="DM6" s="58">
        <v>77794.840930000006</v>
      </c>
      <c r="DN6" s="58">
        <v>82630.879050000003</v>
      </c>
      <c r="DO6" s="58">
        <v>95033.009919999997</v>
      </c>
      <c r="DP6" s="58">
        <v>86181.735449999993</v>
      </c>
      <c r="DQ6" s="58">
        <v>78646.920320000005</v>
      </c>
      <c r="DR6" s="58">
        <v>82286.596290000001</v>
      </c>
      <c r="DS6" s="58">
        <v>96559.977710000006</v>
      </c>
      <c r="DT6" s="58">
        <v>86181.735449999993</v>
      </c>
      <c r="DU6" s="58">
        <v>78222.860100000005</v>
      </c>
      <c r="DV6" s="58">
        <v>82011.587329999995</v>
      </c>
      <c r="DW6" s="58">
        <v>96154.640220000001</v>
      </c>
      <c r="DX6" s="58">
        <v>86181.735449999993</v>
      </c>
      <c r="DY6" s="58">
        <v>75155.974979999999</v>
      </c>
      <c r="DZ6" s="58">
        <v>82832.521930000003</v>
      </c>
      <c r="EA6" s="58">
        <v>97947.075049999999</v>
      </c>
      <c r="EB6" s="58">
        <v>86185.009170000005</v>
      </c>
      <c r="EC6" s="58">
        <v>74310.864060000007</v>
      </c>
      <c r="ED6" s="58">
        <v>81508.351809999993</v>
      </c>
      <c r="EE6" s="58">
        <v>97117.718280000001</v>
      </c>
      <c r="EF6" s="58">
        <v>86188.206739999994</v>
      </c>
      <c r="EG6" s="58">
        <v>74896.536510000005</v>
      </c>
      <c r="EH6" s="58">
        <v>83154.348960000003</v>
      </c>
      <c r="EI6" s="58">
        <v>97918.365510000003</v>
      </c>
      <c r="EJ6" s="58">
        <v>86388.854449999999</v>
      </c>
      <c r="EK6" s="58">
        <v>74599.719710000005</v>
      </c>
      <c r="EL6" s="58">
        <v>81911.855259999997</v>
      </c>
      <c r="EM6" s="58">
        <v>98620.839730000007</v>
      </c>
      <c r="EN6" s="58">
        <v>86814.72726</v>
      </c>
      <c r="EO6" s="58">
        <v>75329.714049999995</v>
      </c>
      <c r="EP6" s="58">
        <v>81880.156650000004</v>
      </c>
      <c r="EQ6" s="58">
        <v>99538.020260000005</v>
      </c>
      <c r="ER6" s="58">
        <v>87096.918919999996</v>
      </c>
      <c r="ES6" s="58">
        <v>75667.768710000004</v>
      </c>
      <c r="ET6" s="58">
        <v>82257.557480000003</v>
      </c>
      <c r="EU6" s="58">
        <v>101374.3838</v>
      </c>
      <c r="EV6" s="58">
        <v>87096.918919999996</v>
      </c>
      <c r="EW6" s="58">
        <v>77331.062090000007</v>
      </c>
      <c r="EX6" s="58">
        <v>82609.717839999998</v>
      </c>
      <c r="EY6" s="58">
        <v>100061.6946</v>
      </c>
      <c r="EZ6" s="58">
        <v>87096.918919999996</v>
      </c>
      <c r="FA6" s="58">
        <v>74680.838619999995</v>
      </c>
      <c r="FB6" s="58">
        <v>84327.894100000005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4583.5099259999997</v>
      </c>
      <c r="G7" s="58">
        <v>4560.8679080000002</v>
      </c>
      <c r="H7" s="58">
        <v>4739.0984099999996</v>
      </c>
      <c r="I7" s="58">
        <v>4617.517938</v>
      </c>
      <c r="J7" s="58">
        <v>4583.5099259999997</v>
      </c>
      <c r="K7" s="58">
        <v>4416.3087880000003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4739.9794099999999</v>
      </c>
      <c r="Q7" s="58">
        <v>4618.4119380000002</v>
      </c>
      <c r="R7" s="58">
        <v>4584.4069259999997</v>
      </c>
      <c r="S7" s="58">
        <v>4811.6131079999996</v>
      </c>
      <c r="T7" s="58">
        <v>4991.6613100000004</v>
      </c>
      <c r="U7" s="58">
        <v>4866.4369379999998</v>
      </c>
      <c r="V7" s="58">
        <v>4830.6152259999999</v>
      </c>
      <c r="W7" s="58">
        <v>4864.1851079999997</v>
      </c>
      <c r="X7" s="58">
        <v>5050.6091939999997</v>
      </c>
      <c r="Y7" s="58">
        <v>4919.6293379999997</v>
      </c>
      <c r="Z7" s="58">
        <v>4915.2028259999997</v>
      </c>
      <c r="AA7" s="58">
        <v>5055.0459080000001</v>
      </c>
      <c r="AB7" s="58">
        <v>4374.3794900000003</v>
      </c>
      <c r="AC7" s="58">
        <v>5046.9769379999998</v>
      </c>
      <c r="AD7" s="58">
        <v>5076.3669259999997</v>
      </c>
      <c r="AE7" s="58">
        <v>5253.2923360000004</v>
      </c>
      <c r="AF7" s="58">
        <v>5214.3699690000003</v>
      </c>
      <c r="AG7" s="58">
        <v>3697.6683840000001</v>
      </c>
      <c r="AH7" s="58">
        <v>5116.0240679999997</v>
      </c>
      <c r="AI7" s="58">
        <v>5259.6213390000003</v>
      </c>
      <c r="AJ7" s="58">
        <v>5486.2759100000003</v>
      </c>
      <c r="AK7" s="58">
        <v>5318.3569379999999</v>
      </c>
      <c r="AL7" s="58">
        <v>5283.4147709999997</v>
      </c>
      <c r="AM7" s="58">
        <v>7488.3818510000001</v>
      </c>
      <c r="AN7" s="58">
        <v>5412.5403100000003</v>
      </c>
      <c r="AO7" s="58">
        <v>7628.7072260000004</v>
      </c>
      <c r="AP7" s="58">
        <v>7568.3320139999996</v>
      </c>
      <c r="AQ7" s="58">
        <v>9178.6883309999994</v>
      </c>
      <c r="AR7" s="58">
        <v>8266.141447</v>
      </c>
      <c r="AS7" s="58">
        <v>5319.4939379999996</v>
      </c>
      <c r="AT7" s="58">
        <v>9255.9666259999995</v>
      </c>
      <c r="AU7" s="58">
        <v>9402.9709519999997</v>
      </c>
      <c r="AV7" s="58">
        <v>9576.8277269999999</v>
      </c>
      <c r="AW7" s="58">
        <v>7877.6556149999997</v>
      </c>
      <c r="AX7" s="58">
        <v>9290.5143260000004</v>
      </c>
      <c r="AY7" s="58">
        <v>12071.490180000001</v>
      </c>
      <c r="AZ7" s="58">
        <v>12067.92079</v>
      </c>
      <c r="BA7" s="58">
        <v>6292.7758590000003</v>
      </c>
      <c r="BB7" s="58">
        <v>11833.557629999999</v>
      </c>
      <c r="BC7" s="58">
        <v>12072.83035</v>
      </c>
      <c r="BD7" s="58">
        <v>12120.24706</v>
      </c>
      <c r="BE7" s="58">
        <v>7664.916956</v>
      </c>
      <c r="BF7" s="58">
        <v>11738.138730000001</v>
      </c>
      <c r="BG7" s="58">
        <v>12072.83035</v>
      </c>
      <c r="BH7" s="58">
        <v>10726.02377</v>
      </c>
      <c r="BI7" s="58">
        <v>5773.1429710000002</v>
      </c>
      <c r="BJ7" s="58">
        <v>11305.89032</v>
      </c>
      <c r="BK7" s="58">
        <v>12254.02691</v>
      </c>
      <c r="BL7" s="58">
        <v>9787.8602499999997</v>
      </c>
      <c r="BM7" s="58">
        <v>11769.9077</v>
      </c>
      <c r="BN7" s="58">
        <v>12017.42355</v>
      </c>
      <c r="BO7" s="58">
        <v>12254.02691</v>
      </c>
      <c r="BP7" s="58">
        <v>9515.2118350000001</v>
      </c>
      <c r="BQ7" s="58">
        <v>9198.7063170000001</v>
      </c>
      <c r="BR7" s="58">
        <v>11852.33078</v>
      </c>
      <c r="BS7" s="58">
        <v>13340.00503</v>
      </c>
      <c r="BT7" s="58">
        <v>13165.777099999999</v>
      </c>
      <c r="BU7" s="58">
        <v>12853.617260000001</v>
      </c>
      <c r="BV7" s="58">
        <v>13123.24423</v>
      </c>
      <c r="BW7" s="58">
        <v>13337.519050000001</v>
      </c>
      <c r="BX7" s="58">
        <v>9886.1394149999996</v>
      </c>
      <c r="BY7" s="58">
        <v>6652.5592379999998</v>
      </c>
      <c r="BZ7" s="58">
        <v>13123.24423</v>
      </c>
      <c r="CA7" s="58">
        <v>13342.254349999999</v>
      </c>
      <c r="CB7" s="58">
        <v>9480.1943350000001</v>
      </c>
      <c r="CC7" s="58">
        <v>12925.55033</v>
      </c>
      <c r="CD7" s="58">
        <v>13123.24423</v>
      </c>
      <c r="CE7" s="58">
        <v>13342.254349999999</v>
      </c>
      <c r="CF7" s="58">
        <v>12482.14429</v>
      </c>
      <c r="CG7" s="58">
        <v>8599.8281650000008</v>
      </c>
      <c r="CH7" s="58">
        <v>13123.24423</v>
      </c>
      <c r="CI7" s="58">
        <v>13342.254349999999</v>
      </c>
      <c r="CJ7" s="58">
        <v>9811.0844030000007</v>
      </c>
      <c r="CK7" s="58">
        <v>9991.4831919999997</v>
      </c>
      <c r="CL7" s="58">
        <v>13123.24423</v>
      </c>
      <c r="CM7" s="58">
        <v>13342.254349999999</v>
      </c>
      <c r="CN7" s="58">
        <v>12660.217780000001</v>
      </c>
      <c r="CO7" s="58">
        <v>11911.18124</v>
      </c>
      <c r="CP7" s="58">
        <v>13123.24423</v>
      </c>
      <c r="CQ7" s="58">
        <v>12673.93253</v>
      </c>
      <c r="CR7" s="58">
        <v>12622.74696</v>
      </c>
      <c r="CS7" s="58">
        <v>13194.96524</v>
      </c>
      <c r="CT7" s="58">
        <v>13123.24423</v>
      </c>
      <c r="CU7" s="58">
        <v>13221.136850000001</v>
      </c>
      <c r="CV7" s="58">
        <v>13404.248809999999</v>
      </c>
      <c r="CW7" s="58">
        <v>13194.96524</v>
      </c>
      <c r="CX7" s="58">
        <v>13123.24423</v>
      </c>
      <c r="CY7" s="58">
        <v>13342.254349999999</v>
      </c>
      <c r="CZ7" s="58">
        <v>13326.89279</v>
      </c>
      <c r="DA7" s="58">
        <v>13015.3974</v>
      </c>
      <c r="DB7" s="58">
        <v>13123.24423</v>
      </c>
      <c r="DC7" s="58">
        <v>13339.20795</v>
      </c>
      <c r="DD7" s="58">
        <v>13404.248809999999</v>
      </c>
      <c r="DE7" s="58">
        <v>12897.418299999999</v>
      </c>
      <c r="DF7" s="58">
        <v>13123.24423</v>
      </c>
      <c r="DG7" s="58">
        <v>11996.711859999999</v>
      </c>
      <c r="DH7" s="58">
        <v>13400.833000000001</v>
      </c>
      <c r="DI7" s="58">
        <v>10067.013929999999</v>
      </c>
      <c r="DJ7" s="58">
        <v>13123.24423</v>
      </c>
      <c r="DK7" s="58">
        <v>13281.27937</v>
      </c>
      <c r="DL7" s="58">
        <v>13404.248809999999</v>
      </c>
      <c r="DM7" s="58">
        <v>11898.90753</v>
      </c>
      <c r="DN7" s="58">
        <v>13123.24423</v>
      </c>
      <c r="DO7" s="58">
        <v>13342.254349999999</v>
      </c>
      <c r="DP7" s="58">
        <v>13404.248809999999</v>
      </c>
      <c r="DQ7" s="58">
        <v>8196.1447289999996</v>
      </c>
      <c r="DR7" s="58">
        <v>13123.24423</v>
      </c>
      <c r="DS7" s="58">
        <v>13255.09995</v>
      </c>
      <c r="DT7" s="58">
        <v>13404.248809999999</v>
      </c>
      <c r="DU7" s="58">
        <v>9343.6132379999999</v>
      </c>
      <c r="DV7" s="58">
        <v>13123.24423</v>
      </c>
      <c r="DW7" s="58">
        <v>13339.20795</v>
      </c>
      <c r="DX7" s="58">
        <v>13404.248809999999</v>
      </c>
      <c r="DY7" s="58">
        <v>13079.460440000001</v>
      </c>
      <c r="DZ7" s="58">
        <v>13123.24423</v>
      </c>
      <c r="EA7" s="58">
        <v>13339.20795</v>
      </c>
      <c r="EB7" s="58">
        <v>13404.248809999999</v>
      </c>
      <c r="EC7" s="58">
        <v>9702.5947300000007</v>
      </c>
      <c r="ED7" s="58">
        <v>13123.24423</v>
      </c>
      <c r="EE7" s="58">
        <v>13337.917890000001</v>
      </c>
      <c r="EF7" s="58">
        <v>13404.248809999999</v>
      </c>
      <c r="EG7" s="58">
        <v>11794.416440000001</v>
      </c>
      <c r="EH7" s="58">
        <v>11222.121279999999</v>
      </c>
      <c r="EI7" s="58">
        <v>13342.254349999999</v>
      </c>
      <c r="EJ7" s="58">
        <v>13404.248809999999</v>
      </c>
      <c r="EK7" s="58">
        <v>11581.99675</v>
      </c>
      <c r="EL7" s="58">
        <v>13045.04423</v>
      </c>
      <c r="EM7" s="58">
        <v>13342.254349999999</v>
      </c>
      <c r="EN7" s="58">
        <v>13404.248809999999</v>
      </c>
      <c r="EO7" s="58">
        <v>9102.9226890000009</v>
      </c>
      <c r="EP7" s="58">
        <v>13121.837229999999</v>
      </c>
      <c r="EQ7" s="58">
        <v>13064.359619999999</v>
      </c>
      <c r="ER7" s="58">
        <v>13404.248809999999</v>
      </c>
      <c r="ES7" s="58">
        <v>10419.69304</v>
      </c>
      <c r="ET7" s="58">
        <v>13123.24423</v>
      </c>
      <c r="EU7" s="58">
        <v>12203.97659</v>
      </c>
      <c r="EV7" s="58">
        <v>13404.248809999999</v>
      </c>
      <c r="EW7" s="58">
        <v>7241.5561379999999</v>
      </c>
      <c r="EX7" s="58">
        <v>12987.450290000001</v>
      </c>
      <c r="EY7" s="58">
        <v>13062.43498</v>
      </c>
      <c r="EZ7" s="58">
        <v>13404.248809999999</v>
      </c>
      <c r="FA7" s="58">
        <v>7559.4862380000004</v>
      </c>
      <c r="FB7" s="58">
        <v>11477.05299</v>
      </c>
    </row>
    <row r="8" spans="1:159" x14ac:dyDescent="0.25">
      <c r="B8" s="33" t="s">
        <v>3</v>
      </c>
      <c r="C8" s="58">
        <v>9936.7027330000001</v>
      </c>
      <c r="D8" s="58">
        <v>8503.2366710000006</v>
      </c>
      <c r="E8" s="58">
        <v>7639.1789470000003</v>
      </c>
      <c r="F8" s="58">
        <v>10264.24365</v>
      </c>
      <c r="G8" s="58">
        <v>10146.851919999999</v>
      </c>
      <c r="H8" s="58">
        <v>9125.3779200000008</v>
      </c>
      <c r="I8" s="58">
        <v>9350.2178370000001</v>
      </c>
      <c r="J8" s="58">
        <v>9586.9909800000005</v>
      </c>
      <c r="K8" s="58">
        <v>10651.664769999999</v>
      </c>
      <c r="L8" s="58">
        <v>10226.00419</v>
      </c>
      <c r="M8" s="58">
        <v>9624.4989110000006</v>
      </c>
      <c r="N8" s="58">
        <v>10146.851919999999</v>
      </c>
      <c r="O8" s="58">
        <v>10651.664769999999</v>
      </c>
      <c r="P8" s="58">
        <v>9771.4651470000008</v>
      </c>
      <c r="Q8" s="58">
        <v>9614.2297519999993</v>
      </c>
      <c r="R8" s="58">
        <v>9837.4077130000005</v>
      </c>
      <c r="S8" s="58">
        <v>11702.97921</v>
      </c>
      <c r="T8" s="58">
        <v>8791.4938579999998</v>
      </c>
      <c r="U8" s="58">
        <v>8414.4001769999995</v>
      </c>
      <c r="V8" s="58">
        <v>9240.37435</v>
      </c>
      <c r="W8" s="58">
        <v>11702.97921</v>
      </c>
      <c r="X8" s="58">
        <v>10750.130939999999</v>
      </c>
      <c r="Y8" s="58">
        <v>8742.7432110000009</v>
      </c>
      <c r="Z8" s="58">
        <v>11702.97921</v>
      </c>
      <c r="AA8" s="58">
        <v>9695.5064810000003</v>
      </c>
      <c r="AB8" s="58">
        <v>9425.5418260000006</v>
      </c>
      <c r="AC8" s="58">
        <v>6531.2057050000003</v>
      </c>
      <c r="AD8" s="58">
        <v>9624.1345249999995</v>
      </c>
      <c r="AE8" s="58">
        <v>11420.06421</v>
      </c>
      <c r="AF8" s="58">
        <v>6302.012334</v>
      </c>
      <c r="AG8" s="58">
        <v>10118.617270000001</v>
      </c>
      <c r="AH8" s="58">
        <v>9936.1342499999992</v>
      </c>
      <c r="AI8" s="58">
        <v>11425.275299999999</v>
      </c>
      <c r="AJ8" s="58">
        <v>7051.8413270000001</v>
      </c>
      <c r="AK8" s="58">
        <v>9126.2355599999992</v>
      </c>
      <c r="AL8" s="58">
        <v>9270.4407319999991</v>
      </c>
      <c r="AM8" s="58">
        <v>11076.700510000001</v>
      </c>
      <c r="AN8" s="58">
        <v>9113.3412590000007</v>
      </c>
      <c r="AO8" s="58">
        <v>5420.3844740000004</v>
      </c>
      <c r="AP8" s="58">
        <v>10080.33942</v>
      </c>
      <c r="AQ8" s="58">
        <v>12907.787319999999</v>
      </c>
      <c r="AR8" s="58">
        <v>9486.5589949999994</v>
      </c>
      <c r="AS8" s="58">
        <v>11489.04341</v>
      </c>
      <c r="AT8" s="58">
        <v>11560.76701</v>
      </c>
      <c r="AU8" s="58">
        <v>14442.46809</v>
      </c>
      <c r="AV8" s="58">
        <v>11198.527120000001</v>
      </c>
      <c r="AW8" s="58">
        <v>11680.398999999999</v>
      </c>
      <c r="AX8" s="58">
        <v>13829.75714</v>
      </c>
      <c r="AY8" s="58">
        <v>16249.189850000001</v>
      </c>
      <c r="AZ8" s="58">
        <v>14021.494720000001</v>
      </c>
      <c r="BA8" s="58">
        <v>14361.826499999999</v>
      </c>
      <c r="BB8" s="58">
        <v>15642.80805</v>
      </c>
      <c r="BC8" s="58">
        <v>17624.119159999998</v>
      </c>
      <c r="BD8" s="58">
        <v>12566.73537</v>
      </c>
      <c r="BE8" s="58">
        <v>15711.174080000001</v>
      </c>
      <c r="BF8" s="58">
        <v>16781.81695</v>
      </c>
      <c r="BG8" s="58">
        <v>17694.837439999999</v>
      </c>
      <c r="BH8" s="58">
        <v>12034.30486</v>
      </c>
      <c r="BI8" s="58">
        <v>16352.27024</v>
      </c>
      <c r="BJ8" s="58">
        <v>17694.837439999999</v>
      </c>
      <c r="BK8" s="58">
        <v>18961.425449999999</v>
      </c>
      <c r="BL8" s="58">
        <v>16652.247759999998</v>
      </c>
      <c r="BM8" s="58">
        <v>18035.177250000001</v>
      </c>
      <c r="BN8" s="58">
        <v>17389.57013</v>
      </c>
      <c r="BO8" s="58">
        <v>18961.235949999998</v>
      </c>
      <c r="BP8" s="58">
        <v>17962.31669</v>
      </c>
      <c r="BQ8" s="58">
        <v>16469.17182</v>
      </c>
      <c r="BR8" s="58">
        <v>18961.235949999998</v>
      </c>
      <c r="BS8" s="58">
        <v>18961.235949999998</v>
      </c>
      <c r="BT8" s="58">
        <v>18354.854159999999</v>
      </c>
      <c r="BU8" s="58">
        <v>18813.047180000001</v>
      </c>
      <c r="BV8" s="58">
        <v>18961.235949999998</v>
      </c>
      <c r="BW8" s="58">
        <v>19108.575700000001</v>
      </c>
      <c r="BX8" s="58">
        <v>18872.655279999999</v>
      </c>
      <c r="BY8" s="58">
        <v>19108.575700000001</v>
      </c>
      <c r="BZ8" s="58">
        <v>19108.575700000001</v>
      </c>
      <c r="CA8" s="58">
        <v>18919.46038</v>
      </c>
      <c r="CB8" s="58">
        <v>18259.262190000001</v>
      </c>
      <c r="CC8" s="58">
        <v>18578.836429999999</v>
      </c>
      <c r="CD8" s="58">
        <v>18919.46038</v>
      </c>
      <c r="CE8" s="58">
        <v>20093.635460000001</v>
      </c>
      <c r="CF8" s="58">
        <v>20093.635460000001</v>
      </c>
      <c r="CG8" s="58">
        <v>20093.635460000001</v>
      </c>
      <c r="CH8" s="58">
        <v>20093.635460000001</v>
      </c>
      <c r="CI8" s="58">
        <v>21315.127499999999</v>
      </c>
      <c r="CJ8" s="58">
        <v>20656.486779999999</v>
      </c>
      <c r="CK8" s="58">
        <v>20973.889749999998</v>
      </c>
      <c r="CL8" s="58">
        <v>21315.127499999999</v>
      </c>
      <c r="CM8" s="58">
        <v>22336.234670000002</v>
      </c>
      <c r="CN8" s="58">
        <v>22184.49123</v>
      </c>
      <c r="CO8" s="58">
        <v>22336.234670000002</v>
      </c>
      <c r="CP8" s="58">
        <v>22336.234670000002</v>
      </c>
      <c r="CQ8" s="58">
        <v>23466.52432</v>
      </c>
      <c r="CR8" s="58">
        <v>23466.52432</v>
      </c>
      <c r="CS8" s="58">
        <v>23466.52432</v>
      </c>
      <c r="CT8" s="58">
        <v>23466.52432</v>
      </c>
      <c r="CU8" s="58">
        <v>25397.702280000001</v>
      </c>
      <c r="CV8" s="58">
        <v>25397.702280000001</v>
      </c>
      <c r="CW8" s="58">
        <v>24993.13193</v>
      </c>
      <c r="CX8" s="58">
        <v>25397.702280000001</v>
      </c>
      <c r="CY8" s="58">
        <v>27311.050380000001</v>
      </c>
      <c r="CZ8" s="58">
        <v>27311.050380000001</v>
      </c>
      <c r="DA8" s="58">
        <v>26893.65754</v>
      </c>
      <c r="DB8" s="58">
        <v>27311.050380000001</v>
      </c>
      <c r="DC8" s="58">
        <v>28761.280180000002</v>
      </c>
      <c r="DD8" s="58">
        <v>29321.23587</v>
      </c>
      <c r="DE8" s="58">
        <v>29321.23587</v>
      </c>
      <c r="DF8" s="58">
        <v>29321.23587</v>
      </c>
      <c r="DG8" s="58">
        <v>30336.19299</v>
      </c>
      <c r="DH8" s="58">
        <v>30336.19299</v>
      </c>
      <c r="DI8" s="58">
        <v>29831.19065</v>
      </c>
      <c r="DJ8" s="58">
        <v>30336.19299</v>
      </c>
      <c r="DK8" s="58">
        <v>31212.604179999998</v>
      </c>
      <c r="DL8" s="58">
        <v>31212.604179999998</v>
      </c>
      <c r="DM8" s="58">
        <v>30592.010310000001</v>
      </c>
      <c r="DN8" s="58">
        <v>31212.604179999998</v>
      </c>
      <c r="DO8" s="58">
        <v>32089.299620000002</v>
      </c>
      <c r="DP8" s="58">
        <v>32089.299620000002</v>
      </c>
      <c r="DQ8" s="58">
        <v>31710.310990000002</v>
      </c>
      <c r="DR8" s="58">
        <v>32089.299620000002</v>
      </c>
      <c r="DS8" s="58">
        <v>32065.612829999998</v>
      </c>
      <c r="DT8" s="58">
        <v>32965.710809999997</v>
      </c>
      <c r="DU8" s="58">
        <v>31890.330590000001</v>
      </c>
      <c r="DV8" s="58">
        <v>32965.710809999997</v>
      </c>
      <c r="DW8" s="58">
        <v>33836.437169999997</v>
      </c>
      <c r="DX8" s="58">
        <v>33842.122000000003</v>
      </c>
      <c r="DY8" s="58">
        <v>32199.571830000001</v>
      </c>
      <c r="DZ8" s="58">
        <v>33148.572820000001</v>
      </c>
      <c r="EA8" s="58">
        <v>34718.533199999998</v>
      </c>
      <c r="EB8" s="58">
        <v>34718.533199999998</v>
      </c>
      <c r="EC8" s="58">
        <v>34482.612780000003</v>
      </c>
      <c r="ED8" s="58">
        <v>34718.533199999998</v>
      </c>
      <c r="EE8" s="58">
        <v>35594.754889999997</v>
      </c>
      <c r="EF8" s="58">
        <v>35594.754889999997</v>
      </c>
      <c r="EG8" s="58">
        <v>32214.176370000001</v>
      </c>
      <c r="EH8" s="58">
        <v>35594.754889999997</v>
      </c>
      <c r="EI8" s="58">
        <v>36471.166089999999</v>
      </c>
      <c r="EJ8" s="58">
        <v>36471.166089999999</v>
      </c>
      <c r="EK8" s="58">
        <v>35490.533020000003</v>
      </c>
      <c r="EL8" s="58">
        <v>35946.266839999997</v>
      </c>
      <c r="EM8" s="58">
        <v>37158.082970000003</v>
      </c>
      <c r="EN8" s="58">
        <v>37158.082970000003</v>
      </c>
      <c r="EO8" s="58">
        <v>36291.146489999999</v>
      </c>
      <c r="EP8" s="58">
        <v>37158.082970000003</v>
      </c>
      <c r="EQ8" s="58">
        <v>37844.99985</v>
      </c>
      <c r="ER8" s="58">
        <v>37844.99985</v>
      </c>
      <c r="ES8" s="58">
        <v>34556.326059999999</v>
      </c>
      <c r="ET8" s="58">
        <v>37844.99985</v>
      </c>
      <c r="EU8" s="58">
        <v>37838.367550000003</v>
      </c>
      <c r="EV8" s="58">
        <v>38531.916729999997</v>
      </c>
      <c r="EW8" s="58">
        <v>37494.435369999999</v>
      </c>
      <c r="EX8" s="58">
        <v>38531.916729999997</v>
      </c>
      <c r="EY8" s="58">
        <v>39218.833610000001</v>
      </c>
      <c r="EZ8" s="58">
        <v>39218.833610000001</v>
      </c>
      <c r="FA8" s="58">
        <v>39218.833610000001</v>
      </c>
      <c r="FB8" s="58">
        <v>39218.833610000001</v>
      </c>
    </row>
    <row r="9" spans="1:159" x14ac:dyDescent="0.25">
      <c r="B9" s="33" t="s">
        <v>4</v>
      </c>
      <c r="C9" s="58">
        <v>2380.3200000000002</v>
      </c>
      <c r="D9" s="58">
        <v>1084.05</v>
      </c>
      <c r="E9" s="58">
        <v>1084.05</v>
      </c>
      <c r="F9" s="58">
        <v>1517.747707</v>
      </c>
      <c r="G9" s="58">
        <v>2115.6963689999998</v>
      </c>
      <c r="H9" s="58">
        <v>810.3</v>
      </c>
      <c r="I9" s="58">
        <v>1084.05</v>
      </c>
      <c r="J9" s="58">
        <v>1835.369465</v>
      </c>
      <c r="K9" s="58">
        <v>2380.3200000000002</v>
      </c>
      <c r="L9" s="58">
        <v>2380.3200000000002</v>
      </c>
      <c r="M9" s="58">
        <v>1662.736572</v>
      </c>
      <c r="N9" s="58">
        <v>2380.3200000000002</v>
      </c>
      <c r="O9" s="58">
        <v>2106.5700000000002</v>
      </c>
      <c r="P9" s="58">
        <v>1234.536969</v>
      </c>
      <c r="Q9" s="58">
        <v>1356.3</v>
      </c>
      <c r="R9" s="58">
        <v>2106.5700000000002</v>
      </c>
      <c r="S9" s="58">
        <v>2106.5700000000002</v>
      </c>
      <c r="T9" s="58">
        <v>0</v>
      </c>
      <c r="U9" s="58">
        <v>1084.05</v>
      </c>
      <c r="V9" s="58">
        <v>2110.2449999999999</v>
      </c>
      <c r="W9" s="58">
        <v>2106.5700000000002</v>
      </c>
      <c r="X9" s="58">
        <v>540.22500000000002</v>
      </c>
      <c r="Y9" s="58">
        <v>828.97500000000002</v>
      </c>
      <c r="Z9" s="58">
        <v>2114.963491</v>
      </c>
      <c r="AA9" s="58">
        <v>2110.2449999999999</v>
      </c>
      <c r="AB9" s="58">
        <v>2110.2449999999999</v>
      </c>
      <c r="AC9" s="58">
        <v>1754.07</v>
      </c>
      <c r="AD9" s="58">
        <v>2106.5700000000002</v>
      </c>
      <c r="AE9" s="58">
        <v>2635.32</v>
      </c>
      <c r="AF9" s="58">
        <v>2350.2449999999999</v>
      </c>
      <c r="AG9" s="58">
        <v>1679.07</v>
      </c>
      <c r="AH9" s="58">
        <v>2635.32</v>
      </c>
      <c r="AI9" s="58">
        <v>2635.32</v>
      </c>
      <c r="AJ9" s="58">
        <v>2361.5700000000002</v>
      </c>
      <c r="AK9" s="58">
        <v>2074.3200000000002</v>
      </c>
      <c r="AL9" s="58">
        <v>2635.32</v>
      </c>
      <c r="AM9" s="58">
        <v>2635.32</v>
      </c>
      <c r="AN9" s="58">
        <v>2635.32</v>
      </c>
      <c r="AO9" s="58">
        <v>2413.7434320000002</v>
      </c>
      <c r="AP9" s="58">
        <v>2635.32</v>
      </c>
      <c r="AQ9" s="58">
        <v>2635.32</v>
      </c>
      <c r="AR9" s="58">
        <v>2271.3000000000002</v>
      </c>
      <c r="AS9" s="58">
        <v>2361.5700000000002</v>
      </c>
      <c r="AT9" s="58">
        <v>2635.32</v>
      </c>
      <c r="AU9" s="58">
        <v>2635.32</v>
      </c>
      <c r="AV9" s="58">
        <v>2369.2982320000001</v>
      </c>
      <c r="AW9" s="58">
        <v>2363.0700000000002</v>
      </c>
      <c r="AX9" s="58">
        <v>2635.32</v>
      </c>
      <c r="AY9" s="58">
        <v>2635.32</v>
      </c>
      <c r="AZ9" s="58">
        <v>2365.2449999999999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2620.3200000000002</v>
      </c>
      <c r="BG9" s="58">
        <v>2635.32</v>
      </c>
      <c r="BH9" s="58">
        <v>2365.2449999999999</v>
      </c>
      <c r="BI9" s="58">
        <v>2438.8200000000002</v>
      </c>
      <c r="BJ9" s="58">
        <v>2635.32</v>
      </c>
      <c r="BK9" s="58">
        <v>2635.32</v>
      </c>
      <c r="BL9" s="58">
        <v>2635.32</v>
      </c>
      <c r="BM9" s="58">
        <v>2380.3200000000002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1105.749045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583.12</v>
      </c>
      <c r="AF10" s="58">
        <v>531.29521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1331.1975420000001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4230.3920269999999</v>
      </c>
      <c r="D11" s="58">
        <v>3644.6754999999998</v>
      </c>
      <c r="E11" s="58">
        <v>3992.1413870000001</v>
      </c>
      <c r="F11" s="58">
        <v>4022.4983299999999</v>
      </c>
      <c r="G11" s="58">
        <v>3782.9135200000001</v>
      </c>
      <c r="H11" s="58">
        <v>3531.213174</v>
      </c>
      <c r="I11" s="58">
        <v>4046.9728970000001</v>
      </c>
      <c r="J11" s="58">
        <v>3787.7116179999998</v>
      </c>
      <c r="K11" s="58">
        <v>4328.7395749999996</v>
      </c>
      <c r="L11" s="58">
        <v>3552.506343</v>
      </c>
      <c r="M11" s="58">
        <v>4001.8249599999999</v>
      </c>
      <c r="N11" s="58">
        <v>4179.2524489999996</v>
      </c>
      <c r="O11" s="58">
        <v>4234.7503960000004</v>
      </c>
      <c r="P11" s="58">
        <v>3493.5508030000001</v>
      </c>
      <c r="Q11" s="58">
        <v>3753.8650469999998</v>
      </c>
      <c r="R11" s="58">
        <v>3944.5600380000001</v>
      </c>
      <c r="S11" s="58">
        <v>4198.3314190000001</v>
      </c>
      <c r="T11" s="58">
        <v>2919.876761</v>
      </c>
      <c r="U11" s="58">
        <v>3926.8842110000001</v>
      </c>
      <c r="V11" s="58">
        <v>3719.3846530000001</v>
      </c>
      <c r="W11" s="58">
        <v>4058.7443760000001</v>
      </c>
      <c r="X11" s="58">
        <v>4025.761747</v>
      </c>
      <c r="Y11" s="58">
        <v>4192.514948</v>
      </c>
      <c r="Z11" s="58">
        <v>3684.1132520000001</v>
      </c>
      <c r="AA11" s="58">
        <v>4084.3866589999998</v>
      </c>
      <c r="AB11" s="58">
        <v>3603.3904160000002</v>
      </c>
      <c r="AC11" s="58">
        <v>3486.9071490000001</v>
      </c>
      <c r="AD11" s="58">
        <v>3762.8380710000001</v>
      </c>
      <c r="AE11" s="58">
        <v>4744.3514349999996</v>
      </c>
      <c r="AF11" s="58">
        <v>4390.4678830000003</v>
      </c>
      <c r="AG11" s="58">
        <v>4188.9406820000004</v>
      </c>
      <c r="AH11" s="58">
        <v>3177.6729089999999</v>
      </c>
      <c r="AI11" s="58">
        <v>4538.2255370000003</v>
      </c>
      <c r="AJ11" s="58">
        <v>3798.5678170000001</v>
      </c>
      <c r="AK11" s="58">
        <v>3534.5946060000001</v>
      </c>
      <c r="AL11" s="58">
        <v>4401.648048</v>
      </c>
      <c r="AM11" s="58">
        <v>4538.2255370000003</v>
      </c>
      <c r="AN11" s="58">
        <v>3998.2948219999998</v>
      </c>
      <c r="AO11" s="58">
        <v>4796.4448640000001</v>
      </c>
      <c r="AP11" s="58">
        <v>4593.7806970000001</v>
      </c>
      <c r="AQ11" s="58">
        <v>4550.6374139999998</v>
      </c>
      <c r="AR11" s="58">
        <v>3775.3185589999998</v>
      </c>
      <c r="AS11" s="58">
        <v>4349.9161000000004</v>
      </c>
      <c r="AT11" s="58">
        <v>4450.5338309999997</v>
      </c>
      <c r="AU11" s="58">
        <v>4693.6910369999996</v>
      </c>
      <c r="AV11" s="58">
        <v>3856.7425710000002</v>
      </c>
      <c r="AW11" s="58">
        <v>4122.0346069999996</v>
      </c>
      <c r="AX11" s="58">
        <v>4691.180773</v>
      </c>
      <c r="AY11" s="58">
        <v>3761.75801</v>
      </c>
      <c r="AZ11" s="58">
        <v>3444.876683</v>
      </c>
      <c r="BA11" s="58">
        <v>3568.9954579999999</v>
      </c>
      <c r="BB11" s="58">
        <v>3759.2477469999999</v>
      </c>
      <c r="BC11" s="58">
        <v>2309.6630970000001</v>
      </c>
      <c r="BD11" s="58">
        <v>2307.152834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1608.1434790000001</v>
      </c>
      <c r="BJ11" s="58">
        <v>1866.9479590000001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442.517876</v>
      </c>
      <c r="D12" s="58">
        <v>3634.3301670000001</v>
      </c>
      <c r="E12" s="58">
        <v>5311.6887790000001</v>
      </c>
      <c r="F12" s="58">
        <v>3371.497828</v>
      </c>
      <c r="G12" s="58">
        <v>445.49159639999999</v>
      </c>
      <c r="H12" s="58">
        <v>4068.6845149999999</v>
      </c>
      <c r="I12" s="58">
        <v>5546.5271140000004</v>
      </c>
      <c r="J12" s="58">
        <v>3574.1122700000001</v>
      </c>
      <c r="K12" s="58">
        <v>701.99237670000002</v>
      </c>
      <c r="L12" s="58">
        <v>4508.7086010000003</v>
      </c>
      <c r="M12" s="58">
        <v>6129.3077839999996</v>
      </c>
      <c r="N12" s="58">
        <v>4064.8446819999999</v>
      </c>
      <c r="O12" s="58">
        <v>758.8681967</v>
      </c>
      <c r="P12" s="58">
        <v>4724.5520020000004</v>
      </c>
      <c r="Q12" s="58">
        <v>6302.6808879999999</v>
      </c>
      <c r="R12" s="58">
        <v>4085.5162220000002</v>
      </c>
      <c r="S12" s="58">
        <v>777.01831670000001</v>
      </c>
      <c r="T12" s="58">
        <v>4813.6268730000002</v>
      </c>
      <c r="U12" s="58">
        <v>6456.2717249999996</v>
      </c>
      <c r="V12" s="58">
        <v>4436.6862419999998</v>
      </c>
      <c r="W12" s="58">
        <v>777.32968400000004</v>
      </c>
      <c r="X12" s="58">
        <v>5047.5075630000001</v>
      </c>
      <c r="Y12" s="58">
        <v>6978.4213259999997</v>
      </c>
      <c r="Z12" s="58">
        <v>4445.2270420000004</v>
      </c>
      <c r="AA12" s="58">
        <v>943.97862510000004</v>
      </c>
      <c r="AB12" s="58">
        <v>5010.4167189999998</v>
      </c>
      <c r="AC12" s="58">
        <v>6438.268352</v>
      </c>
      <c r="AD12" s="58">
        <v>4617.7483819999998</v>
      </c>
      <c r="AE12" s="58">
        <v>967.01407810000001</v>
      </c>
      <c r="AF12" s="58">
        <v>5232.8428080000003</v>
      </c>
      <c r="AG12" s="58">
        <v>7045.3740509999998</v>
      </c>
      <c r="AH12" s="58">
        <v>4401.8229819999997</v>
      </c>
      <c r="AI12" s="58">
        <v>1142.220898</v>
      </c>
      <c r="AJ12" s="58">
        <v>5055.1176830000004</v>
      </c>
      <c r="AK12" s="58">
        <v>7162.0302510000001</v>
      </c>
      <c r="AL12" s="58">
        <v>4820.0234620000001</v>
      </c>
      <c r="AM12" s="58">
        <v>1146.7133980000001</v>
      </c>
      <c r="AN12" s="58">
        <v>5300.8136290000002</v>
      </c>
      <c r="AO12" s="58">
        <v>7257.3156710000003</v>
      </c>
      <c r="AP12" s="58">
        <v>4849.9738820000002</v>
      </c>
      <c r="AQ12" s="58">
        <v>1319.6215239999999</v>
      </c>
      <c r="AR12" s="58">
        <v>6992.1308120000003</v>
      </c>
      <c r="AS12" s="58">
        <v>9451.3913780000003</v>
      </c>
      <c r="AT12" s="58">
        <v>6240.7007569999996</v>
      </c>
      <c r="AU12" s="58">
        <v>1542.744598</v>
      </c>
      <c r="AV12" s="58">
        <v>8731.0883950000007</v>
      </c>
      <c r="AW12" s="58">
        <v>12475.713669999999</v>
      </c>
      <c r="AX12" s="58">
        <v>8212.7540819999995</v>
      </c>
      <c r="AY12" s="58">
        <v>1526.324775</v>
      </c>
      <c r="AZ12" s="58">
        <v>8914.9053089999998</v>
      </c>
      <c r="BA12" s="58">
        <v>12771.876969999999</v>
      </c>
      <c r="BB12" s="58">
        <v>8046.2910899999997</v>
      </c>
      <c r="BC12" s="58">
        <v>1537.4847749999999</v>
      </c>
      <c r="BD12" s="58">
        <v>6680.5953090000003</v>
      </c>
      <c r="BE12" s="58">
        <v>9030.649034</v>
      </c>
      <c r="BF12" s="58">
        <v>8319.6320899999992</v>
      </c>
      <c r="BG12" s="58">
        <v>1553.6847749999999</v>
      </c>
      <c r="BH12" s="58">
        <v>8794.7736229999991</v>
      </c>
      <c r="BI12" s="58">
        <v>12659.61397</v>
      </c>
      <c r="BJ12" s="58">
        <v>8503.3680899999999</v>
      </c>
      <c r="BK12" s="58">
        <v>1565.7970989999999</v>
      </c>
      <c r="BL12" s="58">
        <v>7485.7351049999997</v>
      </c>
      <c r="BM12" s="58">
        <v>12268.60994</v>
      </c>
      <c r="BN12" s="58">
        <v>8611.7628409999998</v>
      </c>
      <c r="BO12" s="58">
        <v>1586.084775</v>
      </c>
      <c r="BP12" s="58">
        <v>9825.9453090000006</v>
      </c>
      <c r="BQ12" s="58">
        <v>13423.65697</v>
      </c>
      <c r="BR12" s="58">
        <v>8784.2080900000001</v>
      </c>
      <c r="BS12" s="58">
        <v>1602.404775</v>
      </c>
      <c r="BT12" s="58">
        <v>6987.5253089999997</v>
      </c>
      <c r="BU12" s="58">
        <v>9417.0219660000002</v>
      </c>
      <c r="BV12" s="58">
        <v>8922.9280899999994</v>
      </c>
      <c r="BW12" s="58">
        <v>1618.4847749999999</v>
      </c>
      <c r="BX12" s="58">
        <v>9492.8853089999993</v>
      </c>
      <c r="BY12" s="58">
        <v>13812.99697</v>
      </c>
      <c r="BZ12" s="58">
        <v>9059.6080899999997</v>
      </c>
      <c r="CA12" s="58">
        <v>1370.6380349999999</v>
      </c>
      <c r="CB12" s="58">
        <v>10253.93147</v>
      </c>
      <c r="CC12" s="58">
        <v>14061.05723</v>
      </c>
      <c r="CD12" s="58">
        <v>8984.8895499999999</v>
      </c>
      <c r="CE12" s="58">
        <v>1383.5180350000001</v>
      </c>
      <c r="CF12" s="58">
        <v>7550.0614690000002</v>
      </c>
      <c r="CG12" s="58">
        <v>14042.157230000001</v>
      </c>
      <c r="CH12" s="58">
        <v>9094.3695499999994</v>
      </c>
      <c r="CI12" s="58">
        <v>1394.7180350000001</v>
      </c>
      <c r="CJ12" s="58">
        <v>10488.71147</v>
      </c>
      <c r="CK12" s="58">
        <v>14386.13723</v>
      </c>
      <c r="CL12" s="58">
        <v>9189.5695500000002</v>
      </c>
      <c r="CM12" s="58">
        <v>1407.078035</v>
      </c>
      <c r="CN12" s="58">
        <v>10609.22147</v>
      </c>
      <c r="CO12" s="58">
        <v>14552.997230000001</v>
      </c>
      <c r="CP12" s="58">
        <v>9294.6295499999997</v>
      </c>
      <c r="CQ12" s="58">
        <v>1417.9180349999999</v>
      </c>
      <c r="CR12" s="58">
        <v>10714.911469999999</v>
      </c>
      <c r="CS12" s="58">
        <v>14699.337229999999</v>
      </c>
      <c r="CT12" s="58">
        <v>9386.7695500000009</v>
      </c>
      <c r="CU12" s="58">
        <v>1415.5844999999999</v>
      </c>
      <c r="CV12" s="58">
        <v>10755.334500000001</v>
      </c>
      <c r="CW12" s="58">
        <v>14591.2245</v>
      </c>
      <c r="CX12" s="58">
        <v>9421.0845000000008</v>
      </c>
      <c r="CY12" s="58">
        <v>1419.0645</v>
      </c>
      <c r="CZ12" s="58">
        <v>10789.264499999999</v>
      </c>
      <c r="DA12" s="58">
        <v>14440.0245</v>
      </c>
      <c r="DB12" s="58">
        <v>9450.6645000000008</v>
      </c>
      <c r="DC12" s="58">
        <v>1423.7445</v>
      </c>
      <c r="DD12" s="58">
        <v>10834.8945</v>
      </c>
      <c r="DE12" s="58">
        <v>14387.6445</v>
      </c>
      <c r="DF12" s="58">
        <v>9490.4444999999996</v>
      </c>
      <c r="DG12" s="58">
        <v>1427.6244999999999</v>
      </c>
      <c r="DH12" s="58">
        <v>10872.7245</v>
      </c>
      <c r="DI12" s="58">
        <v>14920.6245</v>
      </c>
      <c r="DJ12" s="58">
        <v>9523.4244999999992</v>
      </c>
      <c r="DK12" s="58">
        <v>1433.5445</v>
      </c>
      <c r="DL12" s="58">
        <v>10930.4445</v>
      </c>
      <c r="DM12" s="58">
        <v>15000.5445</v>
      </c>
      <c r="DN12" s="58">
        <v>9573.7445000000007</v>
      </c>
      <c r="DO12" s="58">
        <v>1437.3844999999999</v>
      </c>
      <c r="DP12" s="58">
        <v>10967.8845</v>
      </c>
      <c r="DQ12" s="58">
        <v>15052.3845</v>
      </c>
      <c r="DR12" s="58">
        <v>9606.3845000000001</v>
      </c>
      <c r="DS12" s="58">
        <v>1442.7445</v>
      </c>
      <c r="DT12" s="58">
        <v>11020.1445</v>
      </c>
      <c r="DU12" s="58">
        <v>15124.744500000001</v>
      </c>
      <c r="DV12" s="58">
        <v>9636.7824999999993</v>
      </c>
      <c r="DW12" s="58">
        <v>1447.2245</v>
      </c>
      <c r="DX12" s="58">
        <v>11063.824500000001</v>
      </c>
      <c r="DY12" s="58">
        <v>15185.2245</v>
      </c>
      <c r="DZ12" s="58">
        <v>9690.0244999999995</v>
      </c>
      <c r="EA12" s="58">
        <v>1452.3444999999999</v>
      </c>
      <c r="EB12" s="58">
        <v>11113.744500000001</v>
      </c>
      <c r="EC12" s="58">
        <v>15103.807500000001</v>
      </c>
      <c r="ED12" s="58">
        <v>9733.5445</v>
      </c>
      <c r="EE12" s="58">
        <v>1454.7445</v>
      </c>
      <c r="EF12" s="58">
        <v>11137.1445</v>
      </c>
      <c r="EG12" s="58">
        <v>14663.0445</v>
      </c>
      <c r="EH12" s="58">
        <v>9753.9444999999996</v>
      </c>
      <c r="EI12" s="58">
        <v>1125.76</v>
      </c>
      <c r="EJ12" s="58">
        <v>10976.16</v>
      </c>
      <c r="EK12" s="58">
        <v>12056.58</v>
      </c>
      <c r="EL12" s="58">
        <v>9568.9599999999991</v>
      </c>
      <c r="EM12" s="58">
        <v>1128.76</v>
      </c>
      <c r="EN12" s="58">
        <v>11005.41</v>
      </c>
      <c r="EO12" s="58">
        <v>14011.38</v>
      </c>
      <c r="EP12" s="58">
        <v>9594.4599999999991</v>
      </c>
      <c r="EQ12" s="58">
        <v>1132.2</v>
      </c>
      <c r="ER12" s="58">
        <v>11038.95</v>
      </c>
      <c r="ES12" s="58">
        <v>14804.1</v>
      </c>
      <c r="ET12" s="58">
        <v>9623.7000000000007</v>
      </c>
      <c r="EU12" s="58">
        <v>1137.52</v>
      </c>
      <c r="EV12" s="58">
        <v>11090.82</v>
      </c>
      <c r="EW12" s="58">
        <v>14091.84</v>
      </c>
      <c r="EX12" s="58">
        <v>9668.92</v>
      </c>
      <c r="EY12" s="58">
        <v>1137.52</v>
      </c>
      <c r="EZ12" s="58">
        <v>11090.82</v>
      </c>
      <c r="FA12" s="58">
        <v>15356.52</v>
      </c>
      <c r="FB12" s="58">
        <v>9668.92</v>
      </c>
    </row>
    <row r="13" spans="1:159" x14ac:dyDescent="0.25">
      <c r="B13" s="33" t="s">
        <v>7</v>
      </c>
      <c r="C13" s="58">
        <v>550.33152500000006</v>
      </c>
      <c r="D13" s="58">
        <v>375.17288989999997</v>
      </c>
      <c r="E13" s="58">
        <v>497.42059460000002</v>
      </c>
      <c r="F13" s="58">
        <v>520.45326980000004</v>
      </c>
      <c r="G13" s="58">
        <v>613.70570180000004</v>
      </c>
      <c r="H13" s="58">
        <v>580.83038569999997</v>
      </c>
      <c r="I13" s="58">
        <v>875.93991059999996</v>
      </c>
      <c r="J13" s="58">
        <v>841.16421019999996</v>
      </c>
      <c r="K13" s="58">
        <v>819.94853639999997</v>
      </c>
      <c r="L13" s="58">
        <v>699.20302149999998</v>
      </c>
      <c r="M13" s="58">
        <v>1111.1420599999999</v>
      </c>
      <c r="N13" s="58">
        <v>1143.1509249999999</v>
      </c>
      <c r="O13" s="58">
        <v>978.84416120000003</v>
      </c>
      <c r="P13" s="58">
        <v>911.81367090000003</v>
      </c>
      <c r="Q13" s="58">
        <v>1453.9713320000001</v>
      </c>
      <c r="R13" s="58">
        <v>1097.8488620000001</v>
      </c>
      <c r="S13" s="58">
        <v>1236.556824</v>
      </c>
      <c r="T13" s="58">
        <v>761.37328960000002</v>
      </c>
      <c r="U13" s="58">
        <v>1961.9729809999999</v>
      </c>
      <c r="V13" s="58">
        <v>2005.189926</v>
      </c>
      <c r="W13" s="58">
        <v>1321.182904</v>
      </c>
      <c r="X13" s="58">
        <v>1364.052007</v>
      </c>
      <c r="Y13" s="58">
        <v>2558.0810000000001</v>
      </c>
      <c r="Z13" s="58">
        <v>1624.3766740000001</v>
      </c>
      <c r="AA13" s="58">
        <v>2257.219333</v>
      </c>
      <c r="AB13" s="58">
        <v>2315.5320750000001</v>
      </c>
      <c r="AC13" s="58">
        <v>2799.2837519999998</v>
      </c>
      <c r="AD13" s="58">
        <v>2427.98252</v>
      </c>
      <c r="AE13" s="58">
        <v>2585.273913</v>
      </c>
      <c r="AF13" s="58">
        <v>3632.7646679999998</v>
      </c>
      <c r="AG13" s="58">
        <v>3787.0378479999999</v>
      </c>
      <c r="AH13" s="58">
        <v>3368.5598359999999</v>
      </c>
      <c r="AI13" s="58">
        <v>2386.0104569999999</v>
      </c>
      <c r="AJ13" s="58">
        <v>2512.5956529999999</v>
      </c>
      <c r="AK13" s="58">
        <v>3106.7182630000002</v>
      </c>
      <c r="AL13" s="58">
        <v>3563.1254530000001</v>
      </c>
      <c r="AM13" s="58">
        <v>2600.1292840000001</v>
      </c>
      <c r="AN13" s="58">
        <v>2629.3065799999999</v>
      </c>
      <c r="AO13" s="58">
        <v>3953.322651</v>
      </c>
      <c r="AP13" s="58">
        <v>3028.308806</v>
      </c>
      <c r="AQ13" s="58">
        <v>3247.673237</v>
      </c>
      <c r="AR13" s="58">
        <v>3016.7890649999999</v>
      </c>
      <c r="AS13" s="58">
        <v>3374.4077870000001</v>
      </c>
      <c r="AT13" s="58">
        <v>3792.0803059999998</v>
      </c>
      <c r="AU13" s="58">
        <v>3247.673237</v>
      </c>
      <c r="AV13" s="58">
        <v>2660.0734170000001</v>
      </c>
      <c r="AW13" s="58">
        <v>3968.5613239999998</v>
      </c>
      <c r="AX13" s="58">
        <v>4439.7968060000003</v>
      </c>
      <c r="AY13" s="58">
        <v>3247.673237</v>
      </c>
      <c r="AZ13" s="58">
        <v>3658.9419029999999</v>
      </c>
      <c r="BA13" s="58">
        <v>4627.847831</v>
      </c>
      <c r="BB13" s="58">
        <v>4439.7968060000003</v>
      </c>
      <c r="BC13" s="58">
        <v>4556.7811279999996</v>
      </c>
      <c r="BD13" s="58">
        <v>5146.636477</v>
      </c>
      <c r="BE13" s="58">
        <v>7201.2115050000002</v>
      </c>
      <c r="BF13" s="58">
        <v>5971.0710140000001</v>
      </c>
      <c r="BG13" s="58">
        <v>5022.1315789999999</v>
      </c>
      <c r="BH13" s="58">
        <v>5229.9551970000002</v>
      </c>
      <c r="BI13" s="58">
        <v>6753.9529320000001</v>
      </c>
      <c r="BJ13" s="58">
        <v>6057.4763240000002</v>
      </c>
      <c r="BK13" s="58">
        <v>6086.755674</v>
      </c>
      <c r="BL13" s="58">
        <v>6876.8756240000002</v>
      </c>
      <c r="BM13" s="58">
        <v>9502.7567820000004</v>
      </c>
      <c r="BN13" s="58">
        <v>8302.8314809999993</v>
      </c>
      <c r="BO13" s="58">
        <v>6083.4952160000003</v>
      </c>
      <c r="BP13" s="58">
        <v>6883.954369</v>
      </c>
      <c r="BQ13" s="58">
        <v>8557.8814000000002</v>
      </c>
      <c r="BR13" s="58">
        <v>8305.9488399999991</v>
      </c>
      <c r="BS13" s="58">
        <v>6717.6630809999997</v>
      </c>
      <c r="BT13" s="58">
        <v>7591.036274</v>
      </c>
      <c r="BU13" s="58">
        <v>9081.3365720000002</v>
      </c>
      <c r="BV13" s="58">
        <v>9170.7232010000007</v>
      </c>
      <c r="BW13" s="58">
        <v>7553.5623839999998</v>
      </c>
      <c r="BX13" s="58">
        <v>8554.4852410000003</v>
      </c>
      <c r="BY13" s="58">
        <v>11972.51237</v>
      </c>
      <c r="BZ13" s="58">
        <v>10310.58589</v>
      </c>
      <c r="CA13" s="58">
        <v>8414.7705339999993</v>
      </c>
      <c r="CB13" s="58">
        <v>9533.6776969999992</v>
      </c>
      <c r="CC13" s="58">
        <v>10419.91656</v>
      </c>
      <c r="CD13" s="58">
        <v>11484.76764</v>
      </c>
      <c r="CE13" s="58">
        <v>8903.6135450000002</v>
      </c>
      <c r="CF13" s="58">
        <v>10093.514380000001</v>
      </c>
      <c r="CG13" s="58">
        <v>14127.78471</v>
      </c>
      <c r="CH13" s="58">
        <v>12149.842360000001</v>
      </c>
      <c r="CI13" s="58">
        <v>9358.2495269999999</v>
      </c>
      <c r="CJ13" s="58">
        <v>10613.101500000001</v>
      </c>
      <c r="CK13" s="58">
        <v>14855.58913</v>
      </c>
      <c r="CL13" s="58">
        <v>12768.757460000001</v>
      </c>
      <c r="CM13" s="58">
        <v>9793.3228639999998</v>
      </c>
      <c r="CN13" s="58">
        <v>11111.17805</v>
      </c>
      <c r="CO13" s="58">
        <v>11883.4053</v>
      </c>
      <c r="CP13" s="58">
        <v>13360.74221</v>
      </c>
      <c r="CQ13" s="58">
        <v>10228.25469</v>
      </c>
      <c r="CR13" s="58">
        <v>11613.928980000001</v>
      </c>
      <c r="CS13" s="58">
        <v>12403.983850000001</v>
      </c>
      <c r="CT13" s="58">
        <v>13950.82746</v>
      </c>
      <c r="CU13" s="58">
        <v>10504.097379999999</v>
      </c>
      <c r="CV13" s="58">
        <v>11928.03282</v>
      </c>
      <c r="CW13" s="58">
        <v>14092.979520000001</v>
      </c>
      <c r="CX13" s="58">
        <v>14326.7485</v>
      </c>
      <c r="CY13" s="58">
        <v>10739.91505</v>
      </c>
      <c r="CZ13" s="58">
        <v>12199.96421</v>
      </c>
      <c r="DA13" s="58">
        <v>16956.09953</v>
      </c>
      <c r="DB13" s="58">
        <v>14646.921539999999</v>
      </c>
      <c r="DC13" s="58">
        <v>11065.877710000001</v>
      </c>
      <c r="DD13" s="58">
        <v>12570.376329999999</v>
      </c>
      <c r="DE13" s="58">
        <v>17597.946489999998</v>
      </c>
      <c r="DF13" s="58">
        <v>15091.416080000001</v>
      </c>
      <c r="DG13" s="58">
        <v>11833.70184</v>
      </c>
      <c r="DH13" s="58">
        <v>13447.118560000001</v>
      </c>
      <c r="DI13" s="58">
        <v>18825.931059999999</v>
      </c>
      <c r="DJ13" s="58">
        <v>16136.9614</v>
      </c>
      <c r="DK13" s="58">
        <v>15538.465690000001</v>
      </c>
      <c r="DL13" s="58">
        <v>17657.34737</v>
      </c>
      <c r="DM13" s="58">
        <v>24720.286319999999</v>
      </c>
      <c r="DN13" s="58">
        <v>21188.81684</v>
      </c>
      <c r="DO13" s="58">
        <v>17869.457310000002</v>
      </c>
      <c r="DP13" s="58">
        <v>20306.201489999999</v>
      </c>
      <c r="DQ13" s="58">
        <v>28428.682079999999</v>
      </c>
      <c r="DR13" s="58">
        <v>24367.441790000001</v>
      </c>
      <c r="DS13" s="58">
        <v>19982.461960000001</v>
      </c>
      <c r="DT13" s="58">
        <v>22707.343130000001</v>
      </c>
      <c r="DU13" s="58">
        <v>31790.28038</v>
      </c>
      <c r="DV13" s="58">
        <v>27248.811760000001</v>
      </c>
      <c r="DW13" s="58">
        <v>22393.452799999999</v>
      </c>
      <c r="DX13" s="58">
        <v>25447.105449999999</v>
      </c>
      <c r="DY13" s="58">
        <v>35625.947630000002</v>
      </c>
      <c r="DZ13" s="58">
        <v>30536.526539999999</v>
      </c>
      <c r="EA13" s="58">
        <v>23832.259139999998</v>
      </c>
      <c r="EB13" s="58">
        <v>27082.112649999999</v>
      </c>
      <c r="EC13" s="58">
        <v>37914.957719999999</v>
      </c>
      <c r="ED13" s="58">
        <v>32498.535189999999</v>
      </c>
      <c r="EE13" s="58">
        <v>25831.688719999998</v>
      </c>
      <c r="EF13" s="58">
        <v>29354.191729999999</v>
      </c>
      <c r="EG13" s="58">
        <v>41095.868419999999</v>
      </c>
      <c r="EH13" s="58">
        <v>35225.030070000001</v>
      </c>
      <c r="EI13" s="58">
        <v>27436.104889999999</v>
      </c>
      <c r="EJ13" s="58">
        <v>31177.391919999998</v>
      </c>
      <c r="EK13" s="58">
        <v>43648.348689999999</v>
      </c>
      <c r="EL13" s="58">
        <v>37412.870300000002</v>
      </c>
      <c r="EM13" s="58">
        <v>27677.23688</v>
      </c>
      <c r="EN13" s="58">
        <v>31451.405549999999</v>
      </c>
      <c r="EO13" s="58">
        <v>44031.967770000003</v>
      </c>
      <c r="EP13" s="58">
        <v>37741.686659999999</v>
      </c>
      <c r="EQ13" s="58">
        <v>28247.95433</v>
      </c>
      <c r="ER13" s="58">
        <v>32099.948100000001</v>
      </c>
      <c r="ES13" s="58">
        <v>44939.927340000002</v>
      </c>
      <c r="ET13" s="58">
        <v>38519.937720000002</v>
      </c>
      <c r="EU13" s="58">
        <v>28247.95433</v>
      </c>
      <c r="EV13" s="58">
        <v>32099.948100000001</v>
      </c>
      <c r="EW13" s="58">
        <v>44939.927340000002</v>
      </c>
      <c r="EX13" s="58">
        <v>38519.937720000002</v>
      </c>
      <c r="EY13" s="58">
        <v>28247.95433</v>
      </c>
      <c r="EZ13" s="58">
        <v>32099.948100000001</v>
      </c>
      <c r="FA13" s="58">
        <v>44939.927340000002</v>
      </c>
      <c r="FB13" s="58">
        <v>38519.937720000002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0.28132000000000001</v>
      </c>
      <c r="H14" s="58">
        <v>0</v>
      </c>
      <c r="I14" s="58">
        <v>0</v>
      </c>
      <c r="J14" s="58">
        <v>0.41639999999999999</v>
      </c>
      <c r="K14" s="58">
        <v>2.4967800000000002</v>
      </c>
      <c r="L14" s="58">
        <v>0</v>
      </c>
      <c r="M14" s="58">
        <v>0</v>
      </c>
      <c r="N14" s="58">
        <v>1.9206000000000001</v>
      </c>
      <c r="O14" s="58">
        <v>5.3827800000000003</v>
      </c>
      <c r="P14" s="58">
        <v>0</v>
      </c>
      <c r="Q14" s="58">
        <v>0</v>
      </c>
      <c r="R14" s="58">
        <v>2.9205999999999999</v>
      </c>
      <c r="S14" s="58">
        <v>3.5367799999999998</v>
      </c>
      <c r="T14" s="58">
        <v>0</v>
      </c>
      <c r="U14" s="58">
        <v>0</v>
      </c>
      <c r="V14" s="58">
        <v>3.9205999999999999</v>
      </c>
      <c r="W14" s="58">
        <v>138.99678</v>
      </c>
      <c r="X14" s="58">
        <v>0</v>
      </c>
      <c r="Y14" s="58">
        <v>0</v>
      </c>
      <c r="Z14" s="58">
        <v>98.687600000000003</v>
      </c>
      <c r="AA14" s="58">
        <v>314.73129999999998</v>
      </c>
      <c r="AB14" s="58">
        <v>0</v>
      </c>
      <c r="AC14" s="58">
        <v>0</v>
      </c>
      <c r="AD14" s="58">
        <v>155.714</v>
      </c>
      <c r="AE14" s="58">
        <v>319.01688000000001</v>
      </c>
      <c r="AF14" s="58">
        <v>0</v>
      </c>
      <c r="AG14" s="58">
        <v>0</v>
      </c>
      <c r="AH14" s="58">
        <v>223.447</v>
      </c>
      <c r="AI14" s="58">
        <v>314.35820000000001</v>
      </c>
      <c r="AJ14" s="58">
        <v>0</v>
      </c>
      <c r="AK14" s="58">
        <v>0</v>
      </c>
      <c r="AL14" s="58">
        <v>282.78100000000001</v>
      </c>
      <c r="AM14" s="58">
        <v>345.60109999999997</v>
      </c>
      <c r="AN14" s="58">
        <v>0</v>
      </c>
      <c r="AO14" s="58">
        <v>0</v>
      </c>
      <c r="AP14" s="58">
        <v>215.58099999999999</v>
      </c>
      <c r="AQ14" s="58">
        <v>564.54970000000003</v>
      </c>
      <c r="AR14" s="58">
        <v>0</v>
      </c>
      <c r="AS14" s="58">
        <v>0</v>
      </c>
      <c r="AT14" s="58">
        <v>292.78100000000001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425.24259999999998</v>
      </c>
      <c r="BG14" s="58">
        <v>564.54970000000003</v>
      </c>
      <c r="BH14" s="58">
        <v>0</v>
      </c>
      <c r="BI14" s="58">
        <v>0</v>
      </c>
      <c r="BJ14" s="58">
        <v>286.78100000000001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1801.1569039999999</v>
      </c>
      <c r="BX14" s="58">
        <v>0</v>
      </c>
      <c r="BY14" s="58">
        <v>0</v>
      </c>
      <c r="BZ14" s="58">
        <v>1385.5053109999999</v>
      </c>
      <c r="CA14" s="58">
        <v>3080.9551120000001</v>
      </c>
      <c r="CB14" s="58">
        <v>0</v>
      </c>
      <c r="CC14" s="58">
        <v>0</v>
      </c>
      <c r="CD14" s="58">
        <v>2369.965471</v>
      </c>
      <c r="CE14" s="58">
        <v>4367.5759790000002</v>
      </c>
      <c r="CF14" s="58">
        <v>0</v>
      </c>
      <c r="CG14" s="58">
        <v>0</v>
      </c>
      <c r="CH14" s="58">
        <v>3359.6738300000002</v>
      </c>
      <c r="CI14" s="58">
        <v>5653.8758719999996</v>
      </c>
      <c r="CJ14" s="58">
        <v>0</v>
      </c>
      <c r="CK14" s="58">
        <v>0</v>
      </c>
      <c r="CL14" s="58">
        <v>4349.1352859999997</v>
      </c>
      <c r="CM14" s="58">
        <v>6976.0909019999999</v>
      </c>
      <c r="CN14" s="58">
        <v>0</v>
      </c>
      <c r="CO14" s="58">
        <v>0</v>
      </c>
      <c r="CP14" s="58">
        <v>5366.2237709999999</v>
      </c>
      <c r="CQ14" s="58">
        <v>8341.5398960000002</v>
      </c>
      <c r="CR14" s="58">
        <v>0</v>
      </c>
      <c r="CS14" s="58">
        <v>0</v>
      </c>
      <c r="CT14" s="58">
        <v>6416.5691509999997</v>
      </c>
      <c r="CU14" s="58">
        <v>9780.0863829999998</v>
      </c>
      <c r="CV14" s="58">
        <v>0</v>
      </c>
      <c r="CW14" s="58">
        <v>0</v>
      </c>
      <c r="CX14" s="58">
        <v>7523.1433720000005</v>
      </c>
      <c r="CY14" s="58">
        <v>11137.701419999999</v>
      </c>
      <c r="CZ14" s="58">
        <v>0</v>
      </c>
      <c r="DA14" s="58">
        <v>0</v>
      </c>
      <c r="DB14" s="58">
        <v>8567.4626320000007</v>
      </c>
      <c r="DC14" s="58">
        <v>11841.650970000001</v>
      </c>
      <c r="DD14" s="58">
        <v>0</v>
      </c>
      <c r="DE14" s="58">
        <v>0</v>
      </c>
      <c r="DF14" s="58">
        <v>9108.9622859999999</v>
      </c>
      <c r="DG14" s="58">
        <v>11593.48825</v>
      </c>
      <c r="DH14" s="58">
        <v>0</v>
      </c>
      <c r="DI14" s="58">
        <v>0</v>
      </c>
      <c r="DJ14" s="58">
        <v>8918.0678860000007</v>
      </c>
      <c r="DK14" s="58">
        <v>11526.79825</v>
      </c>
      <c r="DL14" s="58">
        <v>0</v>
      </c>
      <c r="DM14" s="58">
        <v>0</v>
      </c>
      <c r="DN14" s="58">
        <v>8866.7678859999996</v>
      </c>
      <c r="DO14" s="58">
        <v>11526.79825</v>
      </c>
      <c r="DP14" s="58">
        <v>0</v>
      </c>
      <c r="DQ14" s="58">
        <v>0</v>
      </c>
      <c r="DR14" s="58">
        <v>8866.7678859999996</v>
      </c>
      <c r="DS14" s="58">
        <v>11526.79825</v>
      </c>
      <c r="DT14" s="58">
        <v>0</v>
      </c>
      <c r="DU14" s="58">
        <v>0</v>
      </c>
      <c r="DV14" s="58">
        <v>8866.7678859999996</v>
      </c>
      <c r="DW14" s="58">
        <v>11526.79825</v>
      </c>
      <c r="DX14" s="58">
        <v>0</v>
      </c>
      <c r="DY14" s="58">
        <v>0</v>
      </c>
      <c r="DZ14" s="58">
        <v>8866.7678859999996</v>
      </c>
      <c r="EA14" s="58">
        <v>11526.79825</v>
      </c>
      <c r="EB14" s="58">
        <v>0</v>
      </c>
      <c r="EC14" s="58">
        <v>0</v>
      </c>
      <c r="ED14" s="58">
        <v>8866.7678859999996</v>
      </c>
      <c r="EE14" s="58">
        <v>11526.79825</v>
      </c>
      <c r="EF14" s="58">
        <v>0</v>
      </c>
      <c r="EG14" s="58">
        <v>0</v>
      </c>
      <c r="EH14" s="58">
        <v>8866.7678859999996</v>
      </c>
      <c r="EI14" s="58">
        <v>11526.79825</v>
      </c>
      <c r="EJ14" s="58">
        <v>0</v>
      </c>
      <c r="EK14" s="58">
        <v>0</v>
      </c>
      <c r="EL14" s="58">
        <v>8866.7678859999996</v>
      </c>
      <c r="EM14" s="58">
        <v>11526.79825</v>
      </c>
      <c r="EN14" s="58">
        <v>0</v>
      </c>
      <c r="EO14" s="58">
        <v>0</v>
      </c>
      <c r="EP14" s="58">
        <v>8866.7678859999996</v>
      </c>
      <c r="EQ14" s="58">
        <v>11526.79825</v>
      </c>
      <c r="ER14" s="58">
        <v>0</v>
      </c>
      <c r="ES14" s="58">
        <v>0</v>
      </c>
      <c r="ET14" s="58">
        <v>8866.7678859999996</v>
      </c>
      <c r="EU14" s="58">
        <v>11526.79825</v>
      </c>
      <c r="EV14" s="58">
        <v>0</v>
      </c>
      <c r="EW14" s="58">
        <v>0</v>
      </c>
      <c r="EX14" s="58">
        <v>8866.7678859999996</v>
      </c>
      <c r="EY14" s="58">
        <v>11526.79825</v>
      </c>
      <c r="EZ14" s="58">
        <v>0</v>
      </c>
      <c r="FA14" s="58">
        <v>0</v>
      </c>
      <c r="FB14" s="58">
        <v>8866.7678859999996</v>
      </c>
    </row>
    <row r="15" spans="1:159" x14ac:dyDescent="0.25">
      <c r="B15" s="33" t="s">
        <v>246</v>
      </c>
      <c r="C15" s="58">
        <v>451.53500000000003</v>
      </c>
      <c r="D15" s="58">
        <v>0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0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0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3653.7668090000002</v>
      </c>
      <c r="BD15" s="58">
        <v>3653.7668090000002</v>
      </c>
      <c r="BE15" s="58">
        <v>3653.7668090000002</v>
      </c>
      <c r="BF15" s="58">
        <v>3653.7668090000002</v>
      </c>
      <c r="BG15" s="58">
        <v>4955.5468449999998</v>
      </c>
      <c r="BH15" s="58">
        <v>4955.5468449999998</v>
      </c>
      <c r="BI15" s="58">
        <v>4955.5468449999998</v>
      </c>
      <c r="BJ15" s="58">
        <v>4955.5468449999998</v>
      </c>
      <c r="BK15" s="58">
        <v>8604.3145750000003</v>
      </c>
      <c r="BL15" s="58">
        <v>8604.3145750000003</v>
      </c>
      <c r="BM15" s="58">
        <v>8152.7795749999996</v>
      </c>
      <c r="BN15" s="58">
        <v>8604.3145750000003</v>
      </c>
      <c r="BO15" s="58">
        <v>8604.3145750000003</v>
      </c>
      <c r="BP15" s="58">
        <v>8604.3145750000003</v>
      </c>
      <c r="BQ15" s="58">
        <v>8604.3145750000003</v>
      </c>
      <c r="BR15" s="58">
        <v>8604.3145750000003</v>
      </c>
      <c r="BS15" s="58">
        <v>8604.3145750000003</v>
      </c>
      <c r="BT15" s="58">
        <v>8604.3145750000003</v>
      </c>
      <c r="BU15" s="58">
        <v>8604.3145750000003</v>
      </c>
      <c r="BV15" s="58">
        <v>8604.3145750000003</v>
      </c>
      <c r="BW15" s="58">
        <v>10821.23927</v>
      </c>
      <c r="BX15" s="58">
        <v>10615.631369999999</v>
      </c>
      <c r="BY15" s="58">
        <v>10821.23927</v>
      </c>
      <c r="BZ15" s="58">
        <v>10821.23927</v>
      </c>
      <c r="CA15" s="58">
        <v>14994.4627</v>
      </c>
      <c r="CB15" s="58">
        <v>14994.4627</v>
      </c>
      <c r="CC15" s="58">
        <v>14994.4627</v>
      </c>
      <c r="CD15" s="58">
        <v>14994.4627</v>
      </c>
      <c r="CE15" s="58">
        <v>16880.366880000001</v>
      </c>
      <c r="CF15" s="58">
        <v>16647.35151</v>
      </c>
      <c r="CG15" s="58">
        <v>16880.366880000001</v>
      </c>
      <c r="CH15" s="58">
        <v>16880.366880000001</v>
      </c>
      <c r="CI15" s="58">
        <v>18738.332610000001</v>
      </c>
      <c r="CJ15" s="58">
        <v>18738.332610000001</v>
      </c>
      <c r="CK15" s="58">
        <v>18738.332610000001</v>
      </c>
      <c r="CL15" s="58">
        <v>18738.332610000001</v>
      </c>
      <c r="CM15" s="58">
        <v>20563.93245</v>
      </c>
      <c r="CN15" s="58">
        <v>20563.93245</v>
      </c>
      <c r="CO15" s="58">
        <v>20563.93245</v>
      </c>
      <c r="CP15" s="58">
        <v>20563.93245</v>
      </c>
      <c r="CQ15" s="58">
        <v>22298.60757</v>
      </c>
      <c r="CR15" s="58">
        <v>22298.60757</v>
      </c>
      <c r="CS15" s="58">
        <v>22298.60757</v>
      </c>
      <c r="CT15" s="58">
        <v>22298.60757</v>
      </c>
      <c r="CU15" s="58">
        <v>24278.024109999998</v>
      </c>
      <c r="CV15" s="58">
        <v>24278.024109999998</v>
      </c>
      <c r="CW15" s="58">
        <v>24278.024109999998</v>
      </c>
      <c r="CX15" s="58">
        <v>24278.024109999998</v>
      </c>
      <c r="CY15" s="58">
        <v>26254.017459999999</v>
      </c>
      <c r="CZ15" s="58">
        <v>26254.017459999999</v>
      </c>
      <c r="DA15" s="58">
        <v>26254.017459999999</v>
      </c>
      <c r="DB15" s="58">
        <v>26254.017459999999</v>
      </c>
      <c r="DC15" s="58">
        <v>28433.90739</v>
      </c>
      <c r="DD15" s="58">
        <v>28433.90739</v>
      </c>
      <c r="DE15" s="58">
        <v>28433.90739</v>
      </c>
      <c r="DF15" s="58">
        <v>28433.90739</v>
      </c>
      <c r="DG15" s="58">
        <v>31001.702539999998</v>
      </c>
      <c r="DH15" s="58">
        <v>31001.702539999998</v>
      </c>
      <c r="DI15" s="58">
        <v>31001.702539999998</v>
      </c>
      <c r="DJ15" s="58">
        <v>31001.702539999998</v>
      </c>
      <c r="DK15" s="58">
        <v>31001.702539999998</v>
      </c>
      <c r="DL15" s="58">
        <v>31001.702539999998</v>
      </c>
      <c r="DM15" s="58">
        <v>29490.68592</v>
      </c>
      <c r="DN15" s="58">
        <v>31001.702539999998</v>
      </c>
      <c r="DO15" s="58">
        <v>32018.998070000001</v>
      </c>
      <c r="DP15" s="58">
        <v>32018.998070000001</v>
      </c>
      <c r="DQ15" s="58">
        <v>32018.998070000001</v>
      </c>
      <c r="DR15" s="58">
        <v>32018.998070000001</v>
      </c>
      <c r="DS15" s="58">
        <v>33290.138129999999</v>
      </c>
      <c r="DT15" s="58">
        <v>33290.138129999999</v>
      </c>
      <c r="DU15" s="58">
        <v>32258.033350000002</v>
      </c>
      <c r="DV15" s="58">
        <v>33290.138129999999</v>
      </c>
      <c r="DW15" s="58">
        <v>34283.310230000003</v>
      </c>
      <c r="DX15" s="58">
        <v>34283.310230000003</v>
      </c>
      <c r="DY15" s="58">
        <v>32012.170269999999</v>
      </c>
      <c r="DZ15" s="58">
        <v>33782.094429999997</v>
      </c>
      <c r="EA15" s="58">
        <v>35153.581760000001</v>
      </c>
      <c r="EB15" s="58">
        <v>36497.08625</v>
      </c>
      <c r="EC15" s="58">
        <v>36497.08625</v>
      </c>
      <c r="ED15" s="58">
        <v>36497.08625</v>
      </c>
      <c r="EE15" s="58">
        <v>38436.821660000001</v>
      </c>
      <c r="EF15" s="58">
        <v>38436.821660000001</v>
      </c>
      <c r="EG15" s="58">
        <v>38436.821660000001</v>
      </c>
      <c r="EH15" s="58">
        <v>38436.821660000001</v>
      </c>
      <c r="EI15" s="58">
        <v>40624.987699999998</v>
      </c>
      <c r="EJ15" s="58">
        <v>40624.987699999998</v>
      </c>
      <c r="EK15" s="58">
        <v>40624.987699999998</v>
      </c>
      <c r="EL15" s="58">
        <v>40624.987699999998</v>
      </c>
      <c r="EM15" s="58">
        <v>44130.117030000001</v>
      </c>
      <c r="EN15" s="58">
        <v>44130.117030000001</v>
      </c>
      <c r="EO15" s="58">
        <v>44130.117030000001</v>
      </c>
      <c r="EP15" s="58">
        <v>44130.117030000001</v>
      </c>
      <c r="EQ15" s="58">
        <v>47891.465219999998</v>
      </c>
      <c r="ER15" s="58">
        <v>47891.465219999998</v>
      </c>
      <c r="ES15" s="58">
        <v>47891.465219999998</v>
      </c>
      <c r="ET15" s="58">
        <v>47891.465219999998</v>
      </c>
      <c r="EU15" s="58">
        <v>52382.326280000001</v>
      </c>
      <c r="EV15" s="58">
        <v>52382.326280000001</v>
      </c>
      <c r="EW15" s="58">
        <v>52382.326280000001</v>
      </c>
      <c r="EX15" s="58">
        <v>52382.326280000001</v>
      </c>
      <c r="EY15" s="58">
        <v>56243.285049999999</v>
      </c>
      <c r="EZ15" s="58">
        <v>56243.285049999999</v>
      </c>
      <c r="FA15" s="58">
        <v>56243.285049999999</v>
      </c>
      <c r="FB15" s="58">
        <v>56243.285049999999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81442.886989999999</v>
      </c>
      <c r="D17" s="58">
        <v>77902.081049999993</v>
      </c>
      <c r="E17" s="58">
        <v>77539.99626</v>
      </c>
      <c r="F17" s="58">
        <v>80887.38089</v>
      </c>
      <c r="G17" s="58">
        <v>83911.288289999997</v>
      </c>
      <c r="H17" s="58">
        <v>80421.158519999997</v>
      </c>
      <c r="I17" s="58">
        <v>78849.169710000002</v>
      </c>
      <c r="J17" s="58">
        <v>82513.308239999998</v>
      </c>
      <c r="K17" s="58">
        <v>88663.156260000003</v>
      </c>
      <c r="L17" s="58">
        <v>84926.555049999995</v>
      </c>
      <c r="M17" s="58">
        <v>83239.273149999994</v>
      </c>
      <c r="N17" s="58">
        <v>87215.242050000001</v>
      </c>
      <c r="O17" s="58">
        <v>88575.225409999999</v>
      </c>
      <c r="P17" s="58">
        <v>84766.32978</v>
      </c>
      <c r="Q17" s="58">
        <v>83382.816409999999</v>
      </c>
      <c r="R17" s="58">
        <v>87267.594459999993</v>
      </c>
      <c r="S17" s="58">
        <v>87345.780419999996</v>
      </c>
      <c r="T17" s="58">
        <v>83663.406010000006</v>
      </c>
      <c r="U17" s="58">
        <v>83285.017080000005</v>
      </c>
      <c r="V17" s="58">
        <v>86804.406369999997</v>
      </c>
      <c r="W17" s="58">
        <v>91283.230750000002</v>
      </c>
      <c r="X17" s="58">
        <v>87387.690640000001</v>
      </c>
      <c r="Y17" s="58">
        <v>86981.445179999995</v>
      </c>
      <c r="Z17" s="58">
        <v>90710.304560000004</v>
      </c>
      <c r="AA17" s="58">
        <v>93429.295429999998</v>
      </c>
      <c r="AB17" s="58">
        <v>89500.481960000005</v>
      </c>
      <c r="AC17" s="58">
        <v>89101.891380000001</v>
      </c>
      <c r="AD17" s="58">
        <v>92836.034060000005</v>
      </c>
      <c r="AE17" s="58">
        <v>98476.101869999999</v>
      </c>
      <c r="AF17" s="58">
        <v>94359.532300000006</v>
      </c>
      <c r="AG17" s="58">
        <v>93935.831860000006</v>
      </c>
      <c r="AH17" s="58">
        <v>97878.544169999994</v>
      </c>
      <c r="AI17" s="58">
        <v>103588.0891</v>
      </c>
      <c r="AJ17" s="58">
        <v>99290.241869999998</v>
      </c>
      <c r="AK17" s="58">
        <v>98849.774059999996</v>
      </c>
      <c r="AL17" s="58">
        <v>102968.9333</v>
      </c>
      <c r="AM17" s="58">
        <v>108662.34450000001</v>
      </c>
      <c r="AN17" s="58">
        <v>104181.0891</v>
      </c>
      <c r="AO17" s="58">
        <v>103722.73239999999</v>
      </c>
      <c r="AP17" s="58">
        <v>108022.14569999999</v>
      </c>
      <c r="AQ17" s="58">
        <v>113167.7083</v>
      </c>
      <c r="AR17" s="58">
        <v>108497.2314</v>
      </c>
      <c r="AS17" s="58">
        <v>108017.5572</v>
      </c>
      <c r="AT17" s="58">
        <v>112503.6297</v>
      </c>
      <c r="AU17" s="58">
        <v>117933.32829999999</v>
      </c>
      <c r="AV17" s="58">
        <v>113062.5518</v>
      </c>
      <c r="AW17" s="58">
        <v>112561.2466</v>
      </c>
      <c r="AX17" s="58">
        <v>117242.18429999999</v>
      </c>
      <c r="AY17" s="58">
        <v>122830.4568</v>
      </c>
      <c r="AZ17" s="58">
        <v>117758.1369</v>
      </c>
      <c r="BA17" s="58">
        <v>117234.2139</v>
      </c>
      <c r="BB17" s="58">
        <v>122115.00539999999</v>
      </c>
      <c r="BC17" s="58">
        <v>127926.2913</v>
      </c>
      <c r="BD17" s="58">
        <v>122642.5275</v>
      </c>
      <c r="BE17" s="58">
        <v>122094.9976</v>
      </c>
      <c r="BF17" s="58">
        <v>127184.6903</v>
      </c>
      <c r="BG17" s="58">
        <v>132344.4908</v>
      </c>
      <c r="BH17" s="58">
        <v>126893.4425</v>
      </c>
      <c r="BI17" s="58">
        <v>126326.9148</v>
      </c>
      <c r="BJ17" s="58">
        <v>131587.88080000001</v>
      </c>
      <c r="BK17" s="58">
        <v>136558.31359999999</v>
      </c>
      <c r="BL17" s="58">
        <v>130935.27929999999</v>
      </c>
      <c r="BM17" s="58">
        <v>130349.7519</v>
      </c>
      <c r="BN17" s="58">
        <v>135780.13039999999</v>
      </c>
      <c r="BO17" s="58">
        <v>140938.2463</v>
      </c>
      <c r="BP17" s="58">
        <v>135134.08180000001</v>
      </c>
      <c r="BQ17" s="58">
        <v>134527.29620000001</v>
      </c>
      <c r="BR17" s="58">
        <v>140139.2542</v>
      </c>
      <c r="BS17" s="58">
        <v>145417.1238</v>
      </c>
      <c r="BT17" s="58">
        <v>139429.69709999999</v>
      </c>
      <c r="BU17" s="58">
        <v>138801.92009999999</v>
      </c>
      <c r="BV17" s="58">
        <v>144596.34469999999</v>
      </c>
      <c r="BW17" s="58">
        <v>150032.51149999999</v>
      </c>
      <c r="BX17" s="58">
        <v>143863.9014</v>
      </c>
      <c r="BY17" s="58">
        <v>143216.6882</v>
      </c>
      <c r="BZ17" s="58">
        <v>149189.12530000001</v>
      </c>
      <c r="CA17" s="58">
        <v>154841.5632</v>
      </c>
      <c r="CB17" s="58">
        <v>148477.51749999999</v>
      </c>
      <c r="CC17" s="58">
        <v>147809.12</v>
      </c>
      <c r="CD17" s="58">
        <v>153972.8297</v>
      </c>
      <c r="CE17" s="58">
        <v>159689.98629999999</v>
      </c>
      <c r="CF17" s="58">
        <v>153129.77650000001</v>
      </c>
      <c r="CG17" s="58">
        <v>152439.45430000001</v>
      </c>
      <c r="CH17" s="58">
        <v>158797.17199999999</v>
      </c>
      <c r="CI17" s="58">
        <v>164508.42259999999</v>
      </c>
      <c r="CJ17" s="58">
        <v>157755.4375</v>
      </c>
      <c r="CK17" s="58">
        <v>157043.23790000001</v>
      </c>
      <c r="CL17" s="58">
        <v>163593.43210000001</v>
      </c>
      <c r="CM17" s="58">
        <v>169505.9687</v>
      </c>
      <c r="CN17" s="58">
        <v>162541.20860000001</v>
      </c>
      <c r="CO17" s="58">
        <v>161803.38440000001</v>
      </c>
      <c r="CP17" s="58">
        <v>168566.00399999999</v>
      </c>
      <c r="CQ17" s="58">
        <v>174655.60569999999</v>
      </c>
      <c r="CR17" s="58">
        <v>167481.34510000001</v>
      </c>
      <c r="CS17" s="58">
        <v>166719.86050000001</v>
      </c>
      <c r="CT17" s="58">
        <v>173689.83790000001</v>
      </c>
      <c r="CU17" s="58">
        <v>180128.2611</v>
      </c>
      <c r="CV17" s="58">
        <v>172735.32279999999</v>
      </c>
      <c r="CW17" s="58">
        <v>171948.5232</v>
      </c>
      <c r="CX17" s="58">
        <v>179137.7806</v>
      </c>
      <c r="CY17" s="58">
        <v>185554.72630000001</v>
      </c>
      <c r="CZ17" s="58">
        <v>177938.35269999999</v>
      </c>
      <c r="DA17" s="58">
        <v>177125.18900000001</v>
      </c>
      <c r="DB17" s="58">
        <v>184539.041</v>
      </c>
      <c r="DC17" s="58">
        <v>191130.1997</v>
      </c>
      <c r="DD17" s="58">
        <v>183277.0618</v>
      </c>
      <c r="DE17" s="58">
        <v>182437.49660000001</v>
      </c>
      <c r="DF17" s="58">
        <v>190085.50109999999</v>
      </c>
      <c r="DG17" s="58">
        <v>196538.59460000001</v>
      </c>
      <c r="DH17" s="58">
        <v>188456.33180000001</v>
      </c>
      <c r="DI17" s="58">
        <v>187590.7928</v>
      </c>
      <c r="DJ17" s="58">
        <v>195466.30910000001</v>
      </c>
      <c r="DK17" s="58">
        <v>201933.9258</v>
      </c>
      <c r="DL17" s="58">
        <v>193626.2764</v>
      </c>
      <c r="DM17" s="58">
        <v>192735.46909999999</v>
      </c>
      <c r="DN17" s="58">
        <v>200835.9528</v>
      </c>
      <c r="DO17" s="58">
        <v>206716.53829999999</v>
      </c>
      <c r="DP17" s="58">
        <v>198206.56150000001</v>
      </c>
      <c r="DQ17" s="58">
        <v>197291.63430000001</v>
      </c>
      <c r="DR17" s="58">
        <v>205596.92600000001</v>
      </c>
      <c r="DS17" s="58">
        <v>211522.16959999999</v>
      </c>
      <c r="DT17" s="58">
        <v>202807.51439999999</v>
      </c>
      <c r="DU17" s="58">
        <v>201868.0557</v>
      </c>
      <c r="DV17" s="58">
        <v>210381.23620000001</v>
      </c>
      <c r="DW17" s="58">
        <v>216380.4074</v>
      </c>
      <c r="DX17" s="58">
        <v>207460.54</v>
      </c>
      <c r="DY17" s="58">
        <v>206496.54319999999</v>
      </c>
      <c r="DZ17" s="58">
        <v>215217.94589999999</v>
      </c>
      <c r="EA17" s="58">
        <v>221369.1361</v>
      </c>
      <c r="EB17" s="58">
        <v>212238.92819999999</v>
      </c>
      <c r="EC17" s="58">
        <v>211250.11660000001</v>
      </c>
      <c r="ED17" s="58">
        <v>220184.25659999999</v>
      </c>
      <c r="EE17" s="58">
        <v>226444.78049999999</v>
      </c>
      <c r="EF17" s="58">
        <v>217098.5619</v>
      </c>
      <c r="EG17" s="58">
        <v>216084.0575</v>
      </c>
      <c r="EH17" s="58">
        <v>225236.9828</v>
      </c>
      <c r="EI17" s="58">
        <v>231589.77309999999</v>
      </c>
      <c r="EJ17" s="58">
        <v>222026.0025</v>
      </c>
      <c r="EK17" s="58">
        <v>220985.35949999999</v>
      </c>
      <c r="EL17" s="58">
        <v>230359.94579999999</v>
      </c>
      <c r="EM17" s="58">
        <v>236728.42550000001</v>
      </c>
      <c r="EN17" s="58">
        <v>226947.18520000001</v>
      </c>
      <c r="EO17" s="58">
        <v>225880.44159999999</v>
      </c>
      <c r="EP17" s="58">
        <v>235476.302</v>
      </c>
      <c r="EQ17" s="58">
        <v>242390.13380000001</v>
      </c>
      <c r="ER17" s="58">
        <v>232359.72450000001</v>
      </c>
      <c r="ES17" s="58">
        <v>231262.47399999999</v>
      </c>
      <c r="ET17" s="58">
        <v>241110.86600000001</v>
      </c>
      <c r="EU17" s="58">
        <v>247855.66310000001</v>
      </c>
      <c r="EV17" s="58">
        <v>237589.37239999999</v>
      </c>
      <c r="EW17" s="58">
        <v>236464.34080000001</v>
      </c>
      <c r="EX17" s="58">
        <v>246550.2303</v>
      </c>
      <c r="EY17" s="58">
        <v>252642.85709999999</v>
      </c>
      <c r="EZ17" s="58">
        <v>242137.2481</v>
      </c>
      <c r="FA17" s="58">
        <v>240982.08439999999</v>
      </c>
      <c r="FB17" s="58">
        <v>251305.8849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60768.467490000003</v>
      </c>
      <c r="D4" s="1">
        <f>'Ponta - 4 trim - cat'!F29</f>
        <v>55269.75389</v>
      </c>
      <c r="E4" s="1">
        <f>'Ponta - 4 trim - cat'!G29</f>
        <v>62006.235970000002</v>
      </c>
      <c r="F4" s="1">
        <f>'Ponta - 4 trim - cat'!H29</f>
        <v>64171.679750000003</v>
      </c>
      <c r="G4" s="1">
        <f>'Ponta - 4 trim - cat'!I29</f>
        <v>70083.975990000006</v>
      </c>
      <c r="H4" s="1">
        <f>'Ponta - 4 trim - cat'!J29</f>
        <v>69852.576260000002</v>
      </c>
      <c r="I4" s="1">
        <f>'Ponta - 4 trim - cat'!K29</f>
        <v>72908.346969999999</v>
      </c>
      <c r="J4" s="1">
        <f>'Ponta - 4 trim - cat'!L29</f>
        <v>70846.189060000004</v>
      </c>
      <c r="K4" s="1">
        <f>'Ponta - 4 trim - cat'!M29</f>
        <v>71944.839250000005</v>
      </c>
      <c r="L4" s="1">
        <f>'Ponta - 4 trim - cat'!N29</f>
        <v>73567.973069999993</v>
      </c>
      <c r="M4" s="1">
        <f>'Ponta - 4 trim - cat'!O29</f>
        <v>74095.145869999993</v>
      </c>
      <c r="N4" s="1">
        <f>'Ponta - 4 trim - cat'!P29</f>
        <v>74917.799719999995</v>
      </c>
      <c r="O4" s="1">
        <f>'Ponta - 4 trim - cat'!Q29</f>
        <v>74610.491880000001</v>
      </c>
      <c r="P4" s="1">
        <f>'Ponta - 4 trim - cat'!R29</f>
        <v>78625.212369999994</v>
      </c>
      <c r="Q4" s="1">
        <f>'Ponta - 4 trim - cat'!S29</f>
        <v>80617.546449999994</v>
      </c>
      <c r="R4" s="1">
        <f>'Ponta - 4 trim - cat'!T29</f>
        <v>80617.546449999994</v>
      </c>
      <c r="S4" s="1">
        <f>'Ponta - 4 trim - cat'!U29</f>
        <v>80617.546449999994</v>
      </c>
      <c r="T4" s="1">
        <f>'Ponta - 4 trim - cat'!V29</f>
        <v>80618.084369999997</v>
      </c>
      <c r="U4" s="1">
        <f>'Ponta - 4 trim - cat'!W29</f>
        <v>80618.084369999997</v>
      </c>
      <c r="V4" s="1">
        <f>'Ponta - 4 trim - cat'!X29</f>
        <v>80653.122950000004</v>
      </c>
      <c r="W4" s="1">
        <f>'Ponta - 4 trim - cat'!Y29</f>
        <v>81520.775009999998</v>
      </c>
      <c r="X4" s="1">
        <f>'Ponta - 4 trim - cat'!Z29</f>
        <v>81829.640020000006</v>
      </c>
      <c r="Y4" s="1">
        <f>'Ponta - 4 trim - cat'!AA29</f>
        <v>82104.058279999997</v>
      </c>
      <c r="Z4" s="1">
        <f>'Ponta - 4 trim - cat'!AB29</f>
        <v>82493.646290000004</v>
      </c>
      <c r="AA4" s="1">
        <f>'Ponta - 4 trim - cat'!AC29</f>
        <v>83033.189790000004</v>
      </c>
      <c r="AB4" s="1">
        <f>'Ponta - 4 trim - cat'!AD29</f>
        <v>82743.703800000003</v>
      </c>
      <c r="AC4" s="1">
        <f>'Ponta - 4 trim - cat'!AE29</f>
        <v>82100.884640000004</v>
      </c>
      <c r="AD4" s="1">
        <f>'Ponta - 4 trim - cat'!AF29</f>
        <v>81947.482900000003</v>
      </c>
      <c r="AE4" s="1">
        <f>'Ponta - 4 trim - cat'!AG29</f>
        <v>82953.289789999995</v>
      </c>
      <c r="AF4" s="1">
        <f>'Ponta - 4 trim - cat'!AH29</f>
        <v>82860.860289999997</v>
      </c>
      <c r="AG4" s="1">
        <f>'Ponta - 4 trim - cat'!AI29</f>
        <v>82190.591329999996</v>
      </c>
      <c r="AH4" s="1">
        <f>'Ponta - 4 trim - cat'!AJ29</f>
        <v>81714.577170000004</v>
      </c>
      <c r="AI4" s="1">
        <f>'Ponta - 4 trim - cat'!AK29</f>
        <v>82382.267900000006</v>
      </c>
      <c r="AJ4" s="1">
        <f>'Ponta - 4 trim - cat'!AL29</f>
        <v>84159.52536</v>
      </c>
      <c r="AK4" s="1">
        <f>'Ponta - 4 trim - cat'!AM29</f>
        <v>83278.918269999995</v>
      </c>
      <c r="AL4" s="1">
        <f>'Ponta - 4 trim - cat'!AN29</f>
        <v>83906.571360000002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4814.1147259999998</v>
      </c>
      <c r="E5" s="1">
        <f>'Ponta - 4 trim - cat'!G27</f>
        <v>4675.9049260000002</v>
      </c>
      <c r="F5" s="1">
        <f>'Ponta - 4 trim - cat'!H27</f>
        <v>5017.2785880000001</v>
      </c>
      <c r="G5" s="1">
        <f>'Ponta - 4 trim - cat'!I27</f>
        <v>5170.365726</v>
      </c>
      <c r="H5" s="1">
        <f>'Ponta - 4 trim - cat'!J27</f>
        <v>5177.2441259999996</v>
      </c>
      <c r="I5" s="1">
        <f>'Ponta - 4 trim - cat'!K27</f>
        <v>6957.9350519999998</v>
      </c>
      <c r="J5" s="1">
        <f>'Ponta - 4 trim - cat'!L27</f>
        <v>10736.794610000001</v>
      </c>
      <c r="K5" s="1">
        <f>'Ponta - 4 trim - cat'!M27</f>
        <v>11832.15063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11835.15223</v>
      </c>
      <c r="P5" s="1">
        <f>'Ponta - 4 trim - cat'!R27</f>
        <v>11835.15223</v>
      </c>
      <c r="Q5" s="1">
        <f>'Ponta - 4 trim - cat'!S27</f>
        <v>13123.24423</v>
      </c>
      <c r="R5" s="1">
        <f>'Ponta - 4 trim - cat'!T27</f>
        <v>13123.24423</v>
      </c>
      <c r="S5" s="1">
        <f>'Ponta - 4 trim - cat'!U27</f>
        <v>13123.24423</v>
      </c>
      <c r="T5" s="1">
        <f>'Ponta - 4 trim - cat'!V27</f>
        <v>13123.24423</v>
      </c>
      <c r="U5" s="1">
        <f>'Ponta - 4 trim - cat'!W27</f>
        <v>13123.24423</v>
      </c>
      <c r="V5" s="1">
        <f>'Ponta - 4 trim - cat'!X27</f>
        <v>13123.24423</v>
      </c>
      <c r="W5" s="1">
        <f>'Ponta - 4 trim - cat'!Y27</f>
        <v>13123.24423</v>
      </c>
      <c r="X5" s="1">
        <f>'Ponta - 4 trim - cat'!Z27</f>
        <v>13123.24423</v>
      </c>
      <c r="Y5" s="1">
        <f>'Ponta - 4 trim - cat'!AA27</f>
        <v>13123.24423</v>
      </c>
      <c r="Z5" s="1">
        <f>'Ponta - 4 trim - cat'!AB27</f>
        <v>13123.24423</v>
      </c>
      <c r="AA5" s="1">
        <f>'Ponta - 4 trim - cat'!AC27</f>
        <v>13123.24423</v>
      </c>
      <c r="AB5" s="1">
        <f>'Ponta - 4 trim - cat'!AD27</f>
        <v>13123.24423</v>
      </c>
      <c r="AC5" s="1">
        <f>'Ponta - 4 trim - cat'!AE27</f>
        <v>13123.24423</v>
      </c>
      <c r="AD5" s="1">
        <f>'Ponta - 4 trim - cat'!AF27</f>
        <v>13123.24423</v>
      </c>
      <c r="AE5" s="1">
        <f>'Ponta - 4 trim - cat'!AG27</f>
        <v>12277.23213</v>
      </c>
      <c r="AF5" s="1">
        <f>'Ponta - 4 trim - cat'!AH27</f>
        <v>11612.30449</v>
      </c>
      <c r="AG5" s="1">
        <f>'Ponta - 4 trim - cat'!AI27</f>
        <v>12729.46658</v>
      </c>
      <c r="AH5" s="1">
        <f>'Ponta - 4 trim - cat'!AJ27</f>
        <v>13042.856229999999</v>
      </c>
      <c r="AI5" s="1">
        <f>'Ponta - 4 trim - cat'!AK27</f>
        <v>13123.24423</v>
      </c>
      <c r="AJ5" s="1">
        <f>'Ponta - 4 trim - cat'!AL27</f>
        <v>11340.034830000001</v>
      </c>
      <c r="AK5" s="1">
        <f>'Ponta - 4 trim - cat'!AM27</f>
        <v>12450.153609999999</v>
      </c>
      <c r="AL5" s="1">
        <f>'Ponta - 4 trim - cat'!AN27</f>
        <v>12030.255010000001</v>
      </c>
    </row>
    <row r="6" spans="2:39" x14ac:dyDescent="0.25">
      <c r="B6" s="16" t="s">
        <v>3</v>
      </c>
      <c r="C6" s="18">
        <f>'Ponta - 4 trim - cat'!E22</f>
        <v>9804.8146919999999</v>
      </c>
      <c r="D6" s="18">
        <f>'Ponta - 4 trim - cat'!F22</f>
        <v>11198.166370000001</v>
      </c>
      <c r="E6" s="18">
        <f>'Ponta - 4 trim - cat'!G22</f>
        <v>11702.97921</v>
      </c>
      <c r="F6" s="18">
        <f>'Ponta - 4 trim - cat'!H22</f>
        <v>8720.5282380000008</v>
      </c>
      <c r="G6" s="18">
        <f>'Ponta - 4 trim - cat'!I22</f>
        <v>8113.5447979999999</v>
      </c>
      <c r="H6" s="18">
        <f>'Ponta - 4 trim - cat'!J22</f>
        <v>12361.282450000001</v>
      </c>
      <c r="I6" s="18">
        <f>'Ponta - 4 trim - cat'!K22</f>
        <v>10280.232379999999</v>
      </c>
      <c r="J6" s="18">
        <f>'Ponta - 4 trim - cat'!L22</f>
        <v>11986.55745</v>
      </c>
      <c r="K6" s="18">
        <f>'Ponta - 4 trim - cat'!M22</f>
        <v>13689.75533</v>
      </c>
      <c r="L6" s="18">
        <f>'Ponta - 4 trim - cat'!N22</f>
        <v>15906.59016</v>
      </c>
      <c r="M6" s="18">
        <f>'Ponta - 4 trim - cat'!O22</f>
        <v>18116.847040000001</v>
      </c>
      <c r="N6" s="18">
        <f>'Ponta - 4 trim - cat'!P22</f>
        <v>18242.811819999999</v>
      </c>
      <c r="O6" s="18">
        <f>'Ponta - 4 trim - cat'!Q22</f>
        <v>18242.811819999999</v>
      </c>
      <c r="P6" s="18">
        <f>'Ponta - 4 trim - cat'!R22</f>
        <v>18268.74639</v>
      </c>
      <c r="Q6" s="18">
        <f>'Ponta - 4 trim - cat'!S22</f>
        <v>18511.307639999999</v>
      </c>
      <c r="R6" s="18">
        <f>'Ponta - 4 trim - cat'!T22</f>
        <v>18511.307639999999</v>
      </c>
      <c r="S6" s="18">
        <f>'Ponta - 4 trim - cat'!U22</f>
        <v>19198.603510000001</v>
      </c>
      <c r="T6" s="18">
        <f>'Ponta - 4 trim - cat'!V22</f>
        <v>20075.0147</v>
      </c>
      <c r="U6" s="18">
        <f>'Ponta - 4 trim - cat'!W22</f>
        <v>21463.331440000002</v>
      </c>
      <c r="V6" s="18">
        <f>'Ponta - 4 trim - cat'!X22</f>
        <v>23349.068029999999</v>
      </c>
      <c r="W6" s="18">
        <f>'Ponta - 4 trim - cat'!Y22</f>
        <v>24785.429390000001</v>
      </c>
      <c r="X6" s="18">
        <f>'Ponta - 4 trim - cat'!Z22</f>
        <v>25793.004949999999</v>
      </c>
      <c r="Y6" s="18">
        <f>'Ponta - 4 trim - cat'!AA22</f>
        <v>27253.117200000001</v>
      </c>
      <c r="Z6" s="18">
        <f>'Ponta - 4 trim - cat'!AB22</f>
        <v>29458.227330000002</v>
      </c>
      <c r="AA6" s="18">
        <f>'Ponta - 4 trim - cat'!AC22</f>
        <v>30474.612140000001</v>
      </c>
      <c r="AB6" s="18">
        <f>'Ponta - 4 trim - cat'!AD22</f>
        <v>31171.00374</v>
      </c>
      <c r="AC6" s="18">
        <f>'Ponta - 4 trim - cat'!AE22</f>
        <v>32227.718769999999</v>
      </c>
      <c r="AD6" s="18">
        <f>'Ponta - 4 trim - cat'!AF22</f>
        <v>33104.129959999998</v>
      </c>
      <c r="AE6" s="18">
        <f>'Ponta - 4 trim - cat'!AG22</f>
        <v>33539.96688</v>
      </c>
      <c r="AF6" s="18">
        <f>'Ponta - 4 trim - cat'!AH22</f>
        <v>34856.95235</v>
      </c>
      <c r="AG6" s="18">
        <f>'Ponta - 4 trim - cat'!AI22</f>
        <v>35046.257160000001</v>
      </c>
      <c r="AH6" s="18">
        <f>'Ponta - 4 trim - cat'!AJ22</f>
        <v>36420.090920000002</v>
      </c>
      <c r="AI6" s="18">
        <f>'Ponta - 4 trim - cat'!AK22</f>
        <v>36926.988210000003</v>
      </c>
      <c r="AJ6" s="18">
        <f>'Ponta - 4 trim - cat'!AL22</f>
        <v>37793.92469</v>
      </c>
      <c r="AK6" s="18">
        <f>'Ponta - 4 trim - cat'!AM22</f>
        <v>38480.841569999997</v>
      </c>
      <c r="AL6" s="18">
        <f>'Ponta - 4 trim - cat'!AN22</f>
        <v>39167.758450000001</v>
      </c>
    </row>
    <row r="7" spans="2:39" x14ac:dyDescent="0.25">
      <c r="B7" s="16" t="s">
        <v>4</v>
      </c>
      <c r="C7" s="1">
        <f>'Ponta - 4 trim - cat'!E20</f>
        <v>2106.5700000000002</v>
      </c>
      <c r="D7" s="1">
        <f>'Ponta - 4 trim - cat'!F20</f>
        <v>2380.3200000000002</v>
      </c>
      <c r="E7" s="1">
        <f>'Ponta - 4 trim - cat'!G20</f>
        <v>1762.9645410000001</v>
      </c>
      <c r="F7" s="1">
        <f>'Ponta - 4 trim - cat'!H20</f>
        <v>2380.3200000000002</v>
      </c>
      <c r="G7" s="1">
        <f>'Ponta - 4 trim - cat'!I20</f>
        <v>1952.026494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1551</v>
      </c>
      <c r="U7" s="1">
        <f>'Ponta - 4 trim - cat'!W20</f>
        <v>1551</v>
      </c>
      <c r="V7" s="1">
        <f>'Ponta - 4 trim - cat'!X20</f>
        <v>1551</v>
      </c>
      <c r="W7" s="1">
        <f>'Ponta - 4 trim - cat'!Y20</f>
        <v>1551</v>
      </c>
      <c r="X7" s="1">
        <f>'Ponta - 4 trim - cat'!Z20</f>
        <v>1551</v>
      </c>
      <c r="Y7" s="1">
        <f>'Ponta - 4 trim - cat'!AA20</f>
        <v>1551</v>
      </c>
      <c r="Z7" s="1">
        <f>'Ponta - 4 trim - cat'!AB20</f>
        <v>1551</v>
      </c>
      <c r="AA7" s="1">
        <f>'Ponta - 4 trim - cat'!AC20</f>
        <v>1551</v>
      </c>
      <c r="AB7" s="1">
        <f>'Ponta - 4 trim - cat'!AD20</f>
        <v>1551</v>
      </c>
      <c r="AC7" s="1">
        <f>'Ponta - 4 trim - cat'!AE20</f>
        <v>1551</v>
      </c>
      <c r="AD7" s="1">
        <f>'Ponta - 4 trim - cat'!AF20</f>
        <v>1551</v>
      </c>
      <c r="AE7" s="1">
        <f>'Ponta - 4 trim - cat'!AG20</f>
        <v>1551</v>
      </c>
      <c r="AF7" s="1">
        <f>'Ponta - 4 trim - cat'!AH20</f>
        <v>1551</v>
      </c>
      <c r="AG7" s="1">
        <f>'Ponta - 4 trim - cat'!AI20</f>
        <v>1551</v>
      </c>
      <c r="AH7" s="1">
        <f>'Ponta - 4 trim - cat'!AJ20</f>
        <v>1551</v>
      </c>
      <c r="AI7" s="1">
        <f>'Ponta - 4 trim - cat'!AK20</f>
        <v>1551</v>
      </c>
      <c r="AJ7" s="1">
        <f>'Ponta - 4 trim - cat'!AL20</f>
        <v>1551</v>
      </c>
      <c r="AK7" s="1">
        <f>'Ponta - 4 trim - cat'!AM20</f>
        <v>1551</v>
      </c>
      <c r="AL7" s="1">
        <f>'Ponta - 4 trim - cat'!AN20</f>
        <v>1551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3339.6972540000002</v>
      </c>
      <c r="D9" s="1">
        <f>'Ponta - 4 trim - cat'!F25</f>
        <v>4345.3967560000001</v>
      </c>
      <c r="E9" s="1">
        <f>'Ponta - 4 trim - cat'!G25</f>
        <v>3025.999507</v>
      </c>
      <c r="F9" s="1">
        <f>'Ponta - 4 trim - cat'!H25</f>
        <v>3218.4372739999999</v>
      </c>
      <c r="G9" s="1">
        <f>'Ponta - 4 trim - cat'!I25</f>
        <v>3647.4827180000002</v>
      </c>
      <c r="H9" s="1">
        <f>'Ponta - 4 trim - cat'!J25</f>
        <v>3750.1666030000001</v>
      </c>
      <c r="I9" s="1">
        <f>'Ponta - 4 trim - cat'!K25</f>
        <v>4660.198453</v>
      </c>
      <c r="J9" s="1">
        <f>'Ponta - 4 trim - cat'!L25</f>
        <v>4628.8108460000003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3985.0978110000001</v>
      </c>
      <c r="D10" s="1">
        <f>'Ponta - 4 trim - cat'!F19</f>
        <v>4477.2133620000004</v>
      </c>
      <c r="E10" s="1">
        <f>'Ponta - 4 trim - cat'!G19</f>
        <v>4151.3732309999996</v>
      </c>
      <c r="F10" s="1">
        <f>'Ponta - 4 trim - cat'!H19</f>
        <v>4557.5887819999998</v>
      </c>
      <c r="G10" s="1">
        <f>'Ponta - 4 trim - cat'!I19</f>
        <v>4528.1397299999999</v>
      </c>
      <c r="H10" s="1">
        <f>'Ponta - 4 trim - cat'!J19</f>
        <v>4587.8595699999996</v>
      </c>
      <c r="I10" s="1">
        <f>'Ponta - 4 trim - cat'!K19</f>
        <v>4935.9040020000002</v>
      </c>
      <c r="J10" s="1">
        <f>'Ponta - 4 trim - cat'!L19</f>
        <v>5228.5468819999996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8681.2445000000007</v>
      </c>
      <c r="AH10" s="1">
        <f>'Ponta - 4 trim - cat'!AJ19</f>
        <v>8600.2999999999993</v>
      </c>
      <c r="AI10" s="1">
        <f>'Ponta - 4 trim - cat'!AK19</f>
        <v>8736.2999999999993</v>
      </c>
      <c r="AJ10" s="1">
        <f>'Ponta - 4 trim - cat'!AL19</f>
        <v>8872.2999999999993</v>
      </c>
      <c r="AK10" s="1">
        <f>'Ponta - 4 trim - cat'!AM19</f>
        <v>9008.2999999999993</v>
      </c>
      <c r="AL10" s="1">
        <f>'Ponta - 4 trim - cat'!AN19</f>
        <v>9008.2999999999993</v>
      </c>
    </row>
    <row r="11" spans="2:39" x14ac:dyDescent="0.25">
      <c r="B11" s="16" t="s">
        <v>7</v>
      </c>
      <c r="C11" s="1">
        <f>'Ponta - 4 trim - cat'!E21</f>
        <v>593.91514510000002</v>
      </c>
      <c r="D11" s="1">
        <f>'Ponta - 4 trim - cat'!F21</f>
        <v>2211.8808840000002</v>
      </c>
      <c r="E11" s="1">
        <f>'Ponta - 4 trim - cat'!G21</f>
        <v>1178.197081</v>
      </c>
      <c r="F11" s="1">
        <f>'Ponta - 4 trim - cat'!H21</f>
        <v>2412.7211339999999</v>
      </c>
      <c r="G11" s="1">
        <f>'Ponta - 4 trim - cat'!I21</f>
        <v>2013.3080359999999</v>
      </c>
      <c r="H11" s="1">
        <f>'Ponta - 4 trim - cat'!J21</f>
        <v>2226.8615300000001</v>
      </c>
      <c r="I11" s="1">
        <f>'Ponta - 4 trim - cat'!K21</f>
        <v>3222.7283170000001</v>
      </c>
      <c r="J11" s="1">
        <f>'Ponta - 4 trim - cat'!L21</f>
        <v>3987.5756059999999</v>
      </c>
      <c r="K11" s="1">
        <f>'Ponta - 4 trim - cat'!M21</f>
        <v>4439.7968060000003</v>
      </c>
      <c r="L11" s="1">
        <f>'Ponta - 4 trim - cat'!N21</f>
        <v>6248.1808000000001</v>
      </c>
      <c r="M11" s="1">
        <f>'Ponta - 4 trim - cat'!O21</f>
        <v>7293.3709879999997</v>
      </c>
      <c r="N11" s="1">
        <f>'Ponta - 4 trim - cat'!P21</f>
        <v>7921.5638010000002</v>
      </c>
      <c r="O11" s="1">
        <f>'Ponta - 4 trim - cat'!Q21</f>
        <v>9925.8916530000006</v>
      </c>
      <c r="P11" s="1">
        <f>'Ponta - 4 trim - cat'!R21</f>
        <v>10264.615019999999</v>
      </c>
      <c r="Q11" s="1">
        <f>'Ponta - 4 trim - cat'!S21</f>
        <v>10292.46387</v>
      </c>
      <c r="R11" s="1">
        <f>'Ponta - 4 trim - cat'!T21</f>
        <v>11506.814630000001</v>
      </c>
      <c r="S11" s="1">
        <f>'Ponta - 4 trim - cat'!U21</f>
        <v>11880.791929999999</v>
      </c>
      <c r="T11" s="1">
        <f>'Ponta - 4 trim - cat'!V21</f>
        <v>12845.44117</v>
      </c>
      <c r="U11" s="1">
        <f>'Ponta - 4 trim - cat'!W21</f>
        <v>13173.57337</v>
      </c>
      <c r="V11" s="1">
        <f>'Ponta - 4 trim - cat'!X21</f>
        <v>13360.74221</v>
      </c>
      <c r="W11" s="1">
        <f>'Ponta - 4 trim - cat'!Y21</f>
        <v>13536.22611</v>
      </c>
      <c r="X11" s="1">
        <f>'Ponta - 4 trim - cat'!Z21</f>
        <v>14257.000019999999</v>
      </c>
      <c r="Y11" s="1">
        <f>'Ponta - 4 trim - cat'!AA21</f>
        <v>14646.921539999999</v>
      </c>
      <c r="Z11" s="1">
        <f>'Ponta - 4 trim - cat'!AB21</f>
        <v>15091.416080000001</v>
      </c>
      <c r="AA11" s="1">
        <f>'Ponta - 4 trim - cat'!AC21</f>
        <v>16444.150000000001</v>
      </c>
      <c r="AB11" s="1">
        <f>'Ponta - 4 trim - cat'!AD21</f>
        <v>21322.12688</v>
      </c>
      <c r="AC11" s="1">
        <f>'Ponta - 4 trim - cat'!AE21</f>
        <v>25303.67541</v>
      </c>
      <c r="AD11" s="1">
        <f>'Ponta - 4 trim - cat'!AF21</f>
        <v>27442.406200000001</v>
      </c>
      <c r="AE11" s="1">
        <f>'Ponta - 4 trim - cat'!AG21</f>
        <v>30350.358240000001</v>
      </c>
      <c r="AF11" s="1">
        <f>'Ponta - 4 trim - cat'!AH21</f>
        <v>33519.560949999999</v>
      </c>
      <c r="AG11" s="1">
        <f>'Ponta - 4 trim - cat'!AI21</f>
        <v>36256.786930000002</v>
      </c>
      <c r="AH11" s="1">
        <f>'Ponta - 4 trim - cat'!AJ21</f>
        <v>36680.381670000002</v>
      </c>
      <c r="AI11" s="1">
        <f>'Ponta - 4 trim - cat'!AK21</f>
        <v>37009.198020000003</v>
      </c>
      <c r="AJ11" s="1">
        <f>'Ponta - 4 trim - cat'!AL21</f>
        <v>38024.04234</v>
      </c>
      <c r="AK11" s="1">
        <f>'Ponta - 4 trim - cat'!AM21</f>
        <v>38024.04234</v>
      </c>
      <c r="AL11" s="1">
        <f>'Ponta - 4 trim - cat'!AN21</f>
        <v>38024.04234</v>
      </c>
    </row>
    <row r="12" spans="2:39" x14ac:dyDescent="0.25">
      <c r="B12" s="16" t="s">
        <v>8</v>
      </c>
      <c r="C12" s="1">
        <f>'Ponta - 4 trim - cat'!E28</f>
        <v>2.52</v>
      </c>
      <c r="D12" s="1">
        <f>'Ponta - 4 trim - cat'!F28</f>
        <v>3.9546000000000001</v>
      </c>
      <c r="E12" s="1">
        <f>'Ponta - 4 trim - cat'!G28</f>
        <v>103.12</v>
      </c>
      <c r="F12" s="1">
        <f>'Ponta - 4 trim - cat'!H28</f>
        <v>253.98859999999999</v>
      </c>
      <c r="G12" s="1">
        <f>'Ponta - 4 trim - cat'!I28</f>
        <v>266.24740000000003</v>
      </c>
      <c r="H12" s="1">
        <f>'Ponta - 4 trim - cat'!J28</f>
        <v>274.11439999999999</v>
      </c>
      <c r="I12" s="1">
        <f>'Ponta - 4 trim - cat'!K28</f>
        <v>317.935</v>
      </c>
      <c r="J12" s="1">
        <f>'Ponta - 4 trim - cat'!L28</f>
        <v>350.30200000000002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7523.1433720000005</v>
      </c>
      <c r="Y12" s="1">
        <f>'Ponta - 4 trim - cat'!AA28</f>
        <v>8567.4626320000007</v>
      </c>
      <c r="Z12" s="1">
        <f>'Ponta - 4 trim - cat'!AB28</f>
        <v>8801.9171480000005</v>
      </c>
      <c r="AA12" s="1">
        <f>'Ponta - 4 trim - cat'!AC28</f>
        <v>8611.0227479999994</v>
      </c>
      <c r="AB12" s="1">
        <f>'Ponta - 4 trim - cat'!AD28</f>
        <v>8559.7227480000001</v>
      </c>
      <c r="AC12" s="1">
        <f>'Ponta - 4 trim - cat'!AE28</f>
        <v>8559.7227480000001</v>
      </c>
      <c r="AD12" s="1">
        <f>'Ponta - 4 trim - cat'!AF28</f>
        <v>8559.7227480000001</v>
      </c>
      <c r="AE12" s="1">
        <f>'Ponta - 4 trim - cat'!AG28</f>
        <v>8559.7227480000001</v>
      </c>
      <c r="AF12" s="1">
        <f>'Ponta - 4 trim - cat'!AH28</f>
        <v>8559.7227480000001</v>
      </c>
      <c r="AG12" s="1">
        <f>'Ponta - 4 trim - cat'!AI28</f>
        <v>8559.7227480000001</v>
      </c>
      <c r="AH12" s="1">
        <f>'Ponta - 4 trim - cat'!AJ28</f>
        <v>8559.7227480000001</v>
      </c>
      <c r="AI12" s="1">
        <f>'Ponta - 4 trim - cat'!AK28</f>
        <v>8559.7227480000001</v>
      </c>
      <c r="AJ12" s="1">
        <f>'Ponta - 4 trim - cat'!AL28</f>
        <v>8559.7227480000001</v>
      </c>
      <c r="AK12" s="1">
        <f>'Ponta - 4 trim - cat'!AM28</f>
        <v>8559.7227480000001</v>
      </c>
      <c r="AL12" s="1">
        <f>'Ponta - 4 trim - cat'!AN28</f>
        <v>8559.7227480000001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2569.3116220000002</v>
      </c>
      <c r="N14" s="32">
        <f>'Ponta - 4 trim - cat'!P26-PLANEL_BalPonta_Anual!N13</f>
        <v>4051.7507000000005</v>
      </c>
      <c r="O14" s="32">
        <f>'Ponta - 4 trim - cat'!Q26-PLANEL_BalPonta_Anual!O13</f>
        <v>8336.5978940000005</v>
      </c>
      <c r="P14" s="32">
        <f>'Ponta - 4 trim - cat'!R26-PLANEL_BalPonta_Anual!P13</f>
        <v>8336.5978940000005</v>
      </c>
      <c r="Q14" s="32">
        <f>'Ponta - 4 trim - cat'!S26-PLANEL_BalPonta_Anual!Q13</f>
        <v>9073.3677420000004</v>
      </c>
      <c r="R14" s="32">
        <f>'Ponta - 4 trim - cat'!T26-PLANEL_BalPonta_Anual!R13</f>
        <v>11330.34591</v>
      </c>
      <c r="S14" s="32">
        <f>'Ponta - 4 trim - cat'!U26-PLANEL_BalPonta_Anual!S13</f>
        <v>15151.25578</v>
      </c>
      <c r="T14" s="32">
        <f>'Ponta - 4 trim - cat'!V26-PLANEL_BalPonta_Anual!T13</f>
        <v>16974.291590000001</v>
      </c>
      <c r="U14" s="32">
        <f>'Ponta - 4 trim - cat'!W26-PLANEL_BalPonta_Anual!U13</f>
        <v>18894.646530000002</v>
      </c>
      <c r="V14" s="32">
        <f>'Ponta - 4 trim - cat'!X26-PLANEL_BalPonta_Anual!V13</f>
        <v>20572.18275</v>
      </c>
      <c r="W14" s="32">
        <f>'Ponta - 4 trim - cat'!Y26-PLANEL_BalPonta_Anual!W13</f>
        <v>21996.17526</v>
      </c>
      <c r="X14" s="32">
        <f>'Ponta - 4 trim - cat'!Z26-PLANEL_BalPonta_Anual!X13</f>
        <v>24168.77189</v>
      </c>
      <c r="Y14" s="32">
        <f>'Ponta - 4 trim - cat'!AA26-PLANEL_BalPonta_Anual!Y13</f>
        <v>26265.260020000002</v>
      </c>
      <c r="Z14" s="32">
        <f>'Ponta - 4 trim - cat'!AB26-PLANEL_BalPonta_Anual!Z13</f>
        <v>28402.070830000001</v>
      </c>
      <c r="AA14" s="32">
        <f>'Ponta - 4 trim - cat'!AC26-PLANEL_BalPonta_Anual!AA13</f>
        <v>30929.118310000002</v>
      </c>
      <c r="AB14" s="32">
        <f>'Ponta - 4 trim - cat'!AD26-PLANEL_BalPonta_Anual!AB13</f>
        <v>30929.118310000002</v>
      </c>
      <c r="AC14" s="32">
        <f>'Ponta - 4 trim - cat'!AE26-PLANEL_BalPonta_Anual!AC13</f>
        <v>31158.753700000001</v>
      </c>
      <c r="AD14" s="32">
        <f>'Ponta - 4 trim - cat'!AF26-PLANEL_BalPonta_Anual!AD13</f>
        <v>32945.013979999996</v>
      </c>
      <c r="AE14" s="32">
        <f>'Ponta - 4 trim - cat'!AG26-PLANEL_BalPonta_Anual!AE13</f>
        <v>34142.336679999993</v>
      </c>
      <c r="AF14" s="32">
        <f>'Ponta - 4 trim - cat'!AH26-PLANEL_BalPonta_Anual!AF13</f>
        <v>35244.044899999994</v>
      </c>
      <c r="AG14" s="32">
        <f>'Ponta - 4 trim - cat'!AI26-PLANEL_BalPonta_Anual!AG13</f>
        <v>36787.238339999996</v>
      </c>
      <c r="AH14" s="32">
        <f>'Ponta - 4 trim - cat'!AJ26-PLANEL_BalPonta_Anual!AH13</f>
        <v>40356.387299999995</v>
      </c>
      <c r="AI14" s="32">
        <f>'Ponta - 4 trim - cat'!AK26-PLANEL_BalPonta_Anual!AI13</f>
        <v>43752.986259999998</v>
      </c>
      <c r="AJ14" s="32">
        <f>'Ponta - 4 trim - cat'!AL26-PLANEL_BalPonta_Anual!AJ13</f>
        <v>47375.734759999999</v>
      </c>
      <c r="AK14" s="32">
        <f>'Ponta - 4 trim - cat'!AM26-PLANEL_BalPonta_Anual!AK13</f>
        <v>51762.456419999995</v>
      </c>
      <c r="AL14" s="32">
        <f>'Ponta - 4 trim - cat'!AN26-PLANEL_BalPonta_Anual!AL13</f>
        <v>55623.416449999997</v>
      </c>
    </row>
    <row r="15" spans="2:39" x14ac:dyDescent="0.25">
      <c r="B15" s="27" t="s">
        <v>9</v>
      </c>
      <c r="C15" s="28">
        <f t="shared" ref="C15:AL15" si="0">SUM(C4:C14)</f>
        <v>87267.589862100023</v>
      </c>
      <c r="D15" s="28">
        <f t="shared" si="0"/>
        <v>86804.331632000001</v>
      </c>
      <c r="E15" s="28">
        <f t="shared" si="0"/>
        <v>90710.305510000006</v>
      </c>
      <c r="F15" s="28">
        <f t="shared" si="0"/>
        <v>92836.073410000012</v>
      </c>
      <c r="G15" s="28">
        <f t="shared" si="0"/>
        <v>97878.62193600001</v>
      </c>
      <c r="H15" s="28">
        <f t="shared" si="0"/>
        <v>102968.95598300002</v>
      </c>
      <c r="I15" s="28">
        <f t="shared" si="0"/>
        <v>108022.13121800001</v>
      </c>
      <c r="J15" s="28">
        <f t="shared" si="0"/>
        <v>112503.62749800002</v>
      </c>
      <c r="K15" s="28">
        <f t="shared" si="0"/>
        <v>117242.17691500002</v>
      </c>
      <c r="L15" s="28">
        <f t="shared" si="0"/>
        <v>122114.852141</v>
      </c>
      <c r="M15" s="28">
        <f t="shared" si="0"/>
        <v>127184.68871799998</v>
      </c>
      <c r="N15" s="28">
        <f t="shared" si="0"/>
        <v>131587.70216799999</v>
      </c>
      <c r="O15" s="28">
        <f t="shared" si="0"/>
        <v>135780.10344120002</v>
      </c>
      <c r="P15" s="28">
        <f t="shared" si="0"/>
        <v>140139.22957900001</v>
      </c>
      <c r="Q15" s="28">
        <f t="shared" si="0"/>
        <v>144596.34920699999</v>
      </c>
      <c r="R15" s="28">
        <f t="shared" si="0"/>
        <v>149189.13084599999</v>
      </c>
      <c r="S15" s="28">
        <f t="shared" si="0"/>
        <v>153972.82550599999</v>
      </c>
      <c r="T15" s="28">
        <f t="shared" si="0"/>
        <v>158797.16802500002</v>
      </c>
      <c r="U15" s="28">
        <f t="shared" si="0"/>
        <v>163593.433361</v>
      </c>
      <c r="V15" s="28">
        <f t="shared" si="0"/>
        <v>168566.002076</v>
      </c>
      <c r="W15" s="28">
        <f t="shared" si="0"/>
        <v>173689.83728599999</v>
      </c>
      <c r="X15" s="28">
        <f t="shared" si="0"/>
        <v>179137.77756700001</v>
      </c>
      <c r="Y15" s="28">
        <f t="shared" si="0"/>
        <v>184539.03698700003</v>
      </c>
      <c r="Z15" s="28">
        <f t="shared" si="0"/>
        <v>190085.49499300003</v>
      </c>
      <c r="AA15" s="28">
        <f t="shared" si="0"/>
        <v>195466.31030299998</v>
      </c>
      <c r="AB15" s="76">
        <f t="shared" si="0"/>
        <v>200835.89279299998</v>
      </c>
      <c r="AC15" s="28">
        <f t="shared" si="0"/>
        <v>205596.972583</v>
      </c>
      <c r="AD15" s="28">
        <f t="shared" si="0"/>
        <v>210380.973103</v>
      </c>
      <c r="AE15" s="28">
        <f t="shared" si="0"/>
        <v>215217.87955299998</v>
      </c>
      <c r="AF15" s="28">
        <f t="shared" si="0"/>
        <v>220184.41881300003</v>
      </c>
      <c r="AG15" s="28">
        <f t="shared" si="0"/>
        <v>225237.036173</v>
      </c>
      <c r="AH15" s="28">
        <f t="shared" si="0"/>
        <v>230360.04462300002</v>
      </c>
      <c r="AI15" s="28">
        <f t="shared" si="0"/>
        <v>235476.43595300001</v>
      </c>
      <c r="AJ15" s="28">
        <f t="shared" si="0"/>
        <v>241111.01331299997</v>
      </c>
      <c r="AK15" s="28">
        <f t="shared" si="0"/>
        <v>246550.16354299997</v>
      </c>
      <c r="AL15" s="28">
        <f t="shared" si="0"/>
        <v>251305.79494299996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0.67718791024280289</v>
      </c>
      <c r="D20" s="47">
        <f>IF(PLANEL_Pot_anual!D4&lt;&gt;0,D4/PLANEL_Pot_anual!D4,0)</f>
        <v>0.61591168384429384</v>
      </c>
      <c r="E20" s="47">
        <f>IF(PLANEL_Pot_anual!E4&lt;&gt;0,E4/PLANEL_Pot_anual!E4,0)</f>
        <v>0.69098127849704671</v>
      </c>
      <c r="F20" s="47">
        <f>IF(PLANEL_Pot_anual!F4&lt;&gt;0,F4/PLANEL_Pot_anual!F4,0)</f>
        <v>0.64027390056808808</v>
      </c>
      <c r="G20" s="47">
        <f>IF(PLANEL_Pot_anual!G4&lt;&gt;0,G4/PLANEL_Pot_anual!G4,0)</f>
        <v>0.66569798404347114</v>
      </c>
      <c r="H20" s="47">
        <f>IF(PLANEL_Pot_anual!H4&lt;&gt;0,H4/PLANEL_Pot_anual!H4,0)</f>
        <v>0.64015706703075248</v>
      </c>
      <c r="I20" s="47">
        <f>IF(PLANEL_Pot_anual!I4&lt;&gt;0,I4/PLANEL_Pot_anual!I4,0)</f>
        <v>0.66816137725047808</v>
      </c>
      <c r="J20" s="47">
        <f>IF(PLANEL_Pot_anual!J4&lt;&gt;0,J4/PLANEL_Pot_anual!J4,0)</f>
        <v>0.64841971030673318</v>
      </c>
      <c r="K20" s="47">
        <f>IF(PLANEL_Pot_anual!K4&lt;&gt;0,K4/PLANEL_Pot_anual!K4,0)</f>
        <v>0.65776472305327938</v>
      </c>
      <c r="L20" s="47">
        <f>IF(PLANEL_Pot_anual!L4&lt;&gt;0,L4/PLANEL_Pot_anual!L4,0)</f>
        <v>0.67061859840927796</v>
      </c>
      <c r="M20" s="47">
        <f>IF(PLANEL_Pot_anual!M4&lt;&gt;0,M4/PLANEL_Pot_anual!M4,0)</f>
        <v>0.67089905729428634</v>
      </c>
      <c r="N20" s="47">
        <f>IF(PLANEL_Pot_anual!N4&lt;&gt;0,N4/PLANEL_Pot_anual!N4,0)</f>
        <v>0.66877415016657671</v>
      </c>
      <c r="O20" s="47">
        <f>IF(PLANEL_Pot_anual!O4&lt;&gt;0,O4/PLANEL_Pot_anual!O4,0)</f>
        <v>0.66603088300838953</v>
      </c>
      <c r="P20" s="47">
        <f>IF(PLANEL_Pot_anual!P4&lt;&gt;0,P4/PLANEL_Pot_anual!P4,0)</f>
        <v>0.66854658058998007</v>
      </c>
      <c r="Q20" s="47">
        <f>IF(PLANEL_Pot_anual!Q4&lt;&gt;0,Q4/PLANEL_Pot_anual!Q4,0)</f>
        <v>0.65856232444566754</v>
      </c>
      <c r="R20" s="47">
        <f>IF(PLANEL_Pot_anual!R4&lt;&gt;0,R4/PLANEL_Pot_anual!R4,0)</f>
        <v>0.65855635025870329</v>
      </c>
      <c r="S20" s="47">
        <f>IF(PLANEL_Pot_anual!S4&lt;&gt;0,S4/PLANEL_Pot_anual!S4,0)</f>
        <v>0.65684912291848974</v>
      </c>
      <c r="T20" s="47">
        <f>IF(PLANEL_Pot_anual!T4&lt;&gt;0,T4/PLANEL_Pot_anual!T4,0)</f>
        <v>0.65685350573954737</v>
      </c>
      <c r="U20" s="47">
        <f>IF(PLANEL_Pot_anual!U4&lt;&gt;0,U4/PLANEL_Pot_anual!U4,0)</f>
        <v>0.65670261748194736</v>
      </c>
      <c r="V20" s="47">
        <f>IF(PLANEL_Pot_anual!V4&lt;&gt;0,V4/PLANEL_Pot_anual!V4,0)</f>
        <v>0.65232315714641731</v>
      </c>
      <c r="W20" s="47">
        <f>IF(PLANEL_Pot_anual!W4&lt;&gt;0,W4/PLANEL_Pot_anual!W4,0)</f>
        <v>0.6533263042812576</v>
      </c>
      <c r="X20" s="47">
        <f>IF(PLANEL_Pot_anual!X4&lt;&gt;0,X4/PLANEL_Pot_anual!X4,0)</f>
        <v>0.65518538662960801</v>
      </c>
      <c r="Y20" s="47">
        <f>IF(PLANEL_Pot_anual!Y4&lt;&gt;0,Y4/PLANEL_Pot_anual!Y4,0)</f>
        <v>0.65385711142406366</v>
      </c>
      <c r="Z20" s="47">
        <f>IF(PLANEL_Pot_anual!Z4&lt;&gt;0,Z4/PLANEL_Pot_anual!Z4,0)</f>
        <v>0.64722213776521442</v>
      </c>
      <c r="AA20" s="47">
        <f>IF(PLANEL_Pot_anual!AA4&lt;&gt;0,AA4/PLANEL_Pot_anual!AA4,0)</f>
        <v>0.62590770073749669</v>
      </c>
      <c r="AB20" s="77">
        <f>IF(PLANEL_Pot_anual!AB4&lt;&gt;0,AB4/PLANEL_Pot_anual!AB4,0)</f>
        <v>0.62372554308638306</v>
      </c>
      <c r="AC20" s="47">
        <f>IF(PLANEL_Pot_anual!AC4&lt;&gt;0,AC4/PLANEL_Pot_anual!AC4,0)</f>
        <v>0.61887994503766086</v>
      </c>
      <c r="AD20" s="47">
        <f>IF(PLANEL_Pot_anual!AD4&lt;&gt;0,AD4/PLANEL_Pot_anual!AD4,0)</f>
        <v>0.61772359622563322</v>
      </c>
      <c r="AE20" s="47">
        <f>IF(PLANEL_Pot_anual!AE4&lt;&gt;0,AE4/PLANEL_Pot_anual!AE4,0)</f>
        <v>0.62530541115407334</v>
      </c>
      <c r="AF20" s="47">
        <f>IF(PLANEL_Pot_anual!AF4&lt;&gt;0,AF4/PLANEL_Pot_anual!AF4,0)</f>
        <v>0.62449535821662738</v>
      </c>
      <c r="AG20" s="47">
        <f>IF(PLANEL_Pot_anual!AG4&lt;&gt;0,AG4/PLANEL_Pot_anual!AG4,0)</f>
        <v>0.61933401348865402</v>
      </c>
      <c r="AH20" s="47">
        <f>IF(PLANEL_Pot_anual!AH4&lt;&gt;0,AH4/PLANEL_Pot_anual!AH4,0)</f>
        <v>0.60897692473325005</v>
      </c>
      <c r="AI20" s="47">
        <f>IF(PLANEL_Pot_anual!AI4&lt;&gt;0,AI4/PLANEL_Pot_anual!AI4,0)</f>
        <v>0.59995189258186077</v>
      </c>
      <c r="AJ20" s="47">
        <f>IF(PLANEL_Pot_anual!AJ4&lt;&gt;0,AJ4/PLANEL_Pot_anual!AJ4,0)</f>
        <v>0.60377135665885362</v>
      </c>
      <c r="AK20" s="47">
        <f>IF(PLANEL_Pot_anual!AK4&lt;&gt;0,AK4/PLANEL_Pot_anual!AK4,0)</f>
        <v>0.5974537671152057</v>
      </c>
      <c r="AL20" s="47">
        <f>IF(PLANEL_Pot_anual!AL4&lt;&gt;0,AL4/PLANEL_Pot_anual!AL4,0)</f>
        <v>0.60195663183597736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0.8307178698099057</v>
      </c>
      <c r="E21" s="47">
        <f>IF(PLANEL_Pot_anual!E5&lt;&gt;0,E5/PLANEL_Pot_anual!E5,0)</f>
        <v>0.77583579522960788</v>
      </c>
      <c r="F21" s="47">
        <f>IF(PLANEL_Pot_anual!F5&lt;&gt;0,F5/PLANEL_Pot_anual!F5,0)</f>
        <v>0.80337822650453328</v>
      </c>
      <c r="G21" s="47">
        <f>IF(PLANEL_Pot_anual!G5&lt;&gt;0,G5/PLANEL_Pot_anual!G5,0)</f>
        <v>0.81188772779534213</v>
      </c>
      <c r="H21" s="47">
        <f>IF(PLANEL_Pot_anual!H5&lt;&gt;0,H5/PLANEL_Pot_anual!H5,0)</f>
        <v>0.78054876247319005</v>
      </c>
      <c r="I21" s="47">
        <f>IF(PLANEL_Pot_anual!I5&lt;&gt;0,I5/PLANEL_Pot_anual!I5,0)</f>
        <v>0.75380245008654112</v>
      </c>
      <c r="J21" s="47">
        <f>IF(PLANEL_Pot_anual!J5&lt;&gt;0,J5/PLANEL_Pot_anual!J5,0)</f>
        <v>0.95852889291857069</v>
      </c>
      <c r="K21" s="47">
        <f>IF(PLANEL_Pot_anual!K5&lt;&gt;0,K5/PLANEL_Pot_anual!K5,0)</f>
        <v>1.0426904601629108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0.82889088063867955</v>
      </c>
      <c r="P21" s="47">
        <f>IF(PLANEL_Pot_anual!P5&lt;&gt;0,P5/PLANEL_Pot_anual!P5,0)</f>
        <v>0.82889088063867955</v>
      </c>
      <c r="Q21" s="47">
        <f>IF(PLANEL_Pot_anual!Q5&lt;&gt;0,Q5/PLANEL_Pot_anual!Q5,0)</f>
        <v>0.84615180762851983</v>
      </c>
      <c r="R21" s="47">
        <f>IF(PLANEL_Pot_anual!R5&lt;&gt;0,R5/PLANEL_Pot_anual!R5,0)</f>
        <v>0.84615180762851983</v>
      </c>
      <c r="S21" s="47">
        <f>IF(PLANEL_Pot_anual!S5&lt;&gt;0,S5/PLANEL_Pot_anual!S5,0)</f>
        <v>0.84615180762851983</v>
      </c>
      <c r="T21" s="47">
        <f>IF(PLANEL_Pot_anual!T5&lt;&gt;0,T5/PLANEL_Pot_anual!T5,0)</f>
        <v>0.84615180762851983</v>
      </c>
      <c r="U21" s="47">
        <f>IF(PLANEL_Pot_anual!U5&lt;&gt;0,U5/PLANEL_Pot_anual!U5,0)</f>
        <v>0.84615180762851983</v>
      </c>
      <c r="V21" s="47">
        <f>IF(PLANEL_Pot_anual!V5&lt;&gt;0,V5/PLANEL_Pot_anual!V5,0)</f>
        <v>0.84615180762851983</v>
      </c>
      <c r="W21" s="47">
        <f>IF(PLANEL_Pot_anual!W5&lt;&gt;0,W5/PLANEL_Pot_anual!W5,0)</f>
        <v>0.84615180762851983</v>
      </c>
      <c r="X21" s="47">
        <f>IF(PLANEL_Pot_anual!X5&lt;&gt;0,X5/PLANEL_Pot_anual!X5,0)</f>
        <v>0.84615180762851983</v>
      </c>
      <c r="Y21" s="47">
        <f>IF(PLANEL_Pot_anual!Y5&lt;&gt;0,Y5/PLANEL_Pot_anual!Y5,0)</f>
        <v>0.84615180762851983</v>
      </c>
      <c r="Z21" s="47">
        <f>IF(PLANEL_Pot_anual!Z5&lt;&gt;0,Z5/PLANEL_Pot_anual!Z5,0)</f>
        <v>0.84615180762851983</v>
      </c>
      <c r="AA21" s="47">
        <f>IF(PLANEL_Pot_anual!AA5&lt;&gt;0,AA5/PLANEL_Pot_anual!AA5,0)</f>
        <v>0.84615180762851983</v>
      </c>
      <c r="AB21" s="77">
        <f>IF(PLANEL_Pot_anual!AB5&lt;&gt;0,AB5/PLANEL_Pot_anual!AB5,0)</f>
        <v>0.84615180762851983</v>
      </c>
      <c r="AC21" s="47">
        <f>IF(PLANEL_Pot_anual!AC5&lt;&gt;0,AC5/PLANEL_Pot_anual!AC5,0)</f>
        <v>0.84615180762851983</v>
      </c>
      <c r="AD21" s="47">
        <f>IF(PLANEL_Pot_anual!AD5&lt;&gt;0,AD5/PLANEL_Pot_anual!AD5,0)</f>
        <v>0.84615180762851983</v>
      </c>
      <c r="AE21" s="47">
        <f>IF(PLANEL_Pot_anual!AE5&lt;&gt;0,AE5/PLANEL_Pot_anual!AE5,0)</f>
        <v>0.79160320248603977</v>
      </c>
      <c r="AF21" s="47">
        <f>IF(PLANEL_Pot_anual!AF5&lt;&gt;0,AF5/PLANEL_Pot_anual!AF5,0)</f>
        <v>0.74873044063939342</v>
      </c>
      <c r="AG21" s="47">
        <f>IF(PLANEL_Pot_anual!AG5&lt;&gt;0,AG5/PLANEL_Pot_anual!AG5,0)</f>
        <v>0.82076207438027937</v>
      </c>
      <c r="AH21" s="47">
        <f>IF(PLANEL_Pot_anual!AH5&lt;&gt;0,AH5/PLANEL_Pot_anual!AH5,0)</f>
        <v>0.84096860366465953</v>
      </c>
      <c r="AI21" s="47">
        <f>IF(PLANEL_Pot_anual!AI5&lt;&gt;0,AI5/PLANEL_Pot_anual!AI5,0)</f>
        <v>0.84615180762851983</v>
      </c>
      <c r="AJ21" s="47">
        <f>IF(PLANEL_Pot_anual!AJ5&lt;&gt;0,AJ5/PLANEL_Pot_anual!AJ5,0)</f>
        <v>0.73117521870389479</v>
      </c>
      <c r="AK21" s="47">
        <f>IF(PLANEL_Pot_anual!AK5&lt;&gt;0,AK5/PLANEL_Pot_anual!AK5,0)</f>
        <v>0.80275271859009223</v>
      </c>
      <c r="AL21" s="47">
        <f>IF(PLANEL_Pot_anual!AL5&lt;&gt;0,AL5/PLANEL_Pot_anual!AL5,0)</f>
        <v>0.77567877611186986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0.87214377008058919</v>
      </c>
      <c r="D23" s="48">
        <f>IF(PLANEL_Pot_anual!D7&lt;&gt;0,D6/PLANEL_Pot_anual!D7,0)</f>
        <v>0.90660198270697401</v>
      </c>
      <c r="E23" s="48">
        <f>IF(PLANEL_Pot_anual!E7&lt;&gt;0,E6/PLANEL_Pot_anual!E7,0)</f>
        <v>0.94747155961074503</v>
      </c>
      <c r="F23" s="48">
        <f>IF(PLANEL_Pot_anual!F7&lt;&gt;0,F6/PLANEL_Pot_anual!F7,0)</f>
        <v>0.70441592255125296</v>
      </c>
      <c r="G23" s="48">
        <f>IF(PLANEL_Pot_anual!G7&lt;&gt;0,G6/PLANEL_Pot_anual!G7,0)</f>
        <v>0.65538577343737381</v>
      </c>
      <c r="H23" s="48">
        <f>IF(PLANEL_Pot_anual!H7&lt;&gt;0,H6/PLANEL_Pot_anual!H7,0)</f>
        <v>0.90935244418288153</v>
      </c>
      <c r="I23" s="48">
        <f>IF(PLANEL_Pot_anual!I7&lt;&gt;0,I6/PLANEL_Pot_anual!I7,0)</f>
        <v>0.75626088792437562</v>
      </c>
      <c r="J23" s="48">
        <f>IF(PLANEL_Pot_anual!J7&lt;&gt;0,J6/PLANEL_Pot_anual!J7,0)</f>
        <v>0.87985043455501188</v>
      </c>
      <c r="K23" s="48">
        <f>IF(PLANEL_Pot_anual!K7&lt;&gt;0,K6/PLANEL_Pot_anual!K7,0)</f>
        <v>0.89809122344219605</v>
      </c>
      <c r="L23" s="48">
        <f>IF(PLANEL_Pot_anual!L7&lt;&gt;0,L6/PLANEL_Pot_anual!L7,0)</f>
        <v>0.92749496645798324</v>
      </c>
      <c r="M23" s="48">
        <f>IF(PLANEL_Pot_anual!M7&lt;&gt;0,M6/PLANEL_Pot_anual!M7,0)</f>
        <v>0.97396058024843724</v>
      </c>
      <c r="N23" s="48">
        <f>IF(PLANEL_Pot_anual!N7&lt;&gt;0,N6/PLANEL_Pot_anual!N7,0)</f>
        <v>0.97681289420940765</v>
      </c>
      <c r="O23" s="48">
        <f>IF(PLANEL_Pot_anual!O7&lt;&gt;0,O6/PLANEL_Pot_anual!O7,0)</f>
        <v>0.91156360678788384</v>
      </c>
      <c r="P23" s="48">
        <f>IF(PLANEL_Pot_anual!P7&lt;&gt;0,P6/PLANEL_Pot_anual!P7,0)</f>
        <v>0.91286863794043993</v>
      </c>
      <c r="Q23" s="48">
        <f>IF(PLANEL_Pot_anual!Q7&lt;&gt;0,Q6/PLANEL_Pot_anual!Q7,0)</f>
        <v>0.92498914983423008</v>
      </c>
      <c r="R23" s="48">
        <f>IF(PLANEL_Pot_anual!R7&lt;&gt;0,R6/PLANEL_Pot_anual!R7,0)</f>
        <v>0.91785687221575252</v>
      </c>
      <c r="S23" s="48">
        <f>IF(PLANEL_Pot_anual!S7&lt;&gt;0,S6/PLANEL_Pot_anual!S7,0)</f>
        <v>0.96145082656292946</v>
      </c>
      <c r="T23" s="48">
        <f>IF(PLANEL_Pot_anual!T7&lt;&gt;0,T6/PLANEL_Pot_anual!T7,0)</f>
        <v>0.94659353854271999</v>
      </c>
      <c r="U23" s="48">
        <f>IF(PLANEL_Pot_anual!U7&lt;&gt;0,U6/PLANEL_Pot_anual!U7,0)</f>
        <v>0.95405932329756327</v>
      </c>
      <c r="V23" s="48">
        <f>IF(PLANEL_Pot_anual!V7&lt;&gt;0,V6/PLANEL_Pot_anual!V7,0)</f>
        <v>0.99043452211262106</v>
      </c>
      <c r="W23" s="48">
        <f>IF(PLANEL_Pot_anual!W7&lt;&gt;0,W6/PLANEL_Pot_anual!W7,0)</f>
        <v>1.0007229503933299</v>
      </c>
      <c r="X23" s="48">
        <f>IF(PLANEL_Pot_anual!X7&lt;&gt;0,X6/PLANEL_Pot_anual!X7,0)</f>
        <v>0.96221848597618875</v>
      </c>
      <c r="Y23" s="48">
        <f>IF(PLANEL_Pot_anual!Y7&lt;&gt;0,Y6/PLANEL_Pot_anual!Y7,0)</f>
        <v>0.9454617494609252</v>
      </c>
      <c r="Z23" s="48">
        <f>IF(PLANEL_Pot_anual!Z7&lt;&gt;0,Z6/PLANEL_Pot_anual!Z7,0)</f>
        <v>0.95189823262909579</v>
      </c>
      <c r="AA23" s="48">
        <f>IF(PLANEL_Pot_anual!AA7&lt;&gt;0,AA6/PLANEL_Pot_anual!AA7,0)</f>
        <v>0.95179471977255115</v>
      </c>
      <c r="AB23" s="48">
        <f>IF(PLANEL_Pot_anual!AB7&lt;&gt;0,AB6/PLANEL_Pot_anual!AB7,0)</f>
        <v>0.94620876131779053</v>
      </c>
      <c r="AC23" s="48">
        <f>IF(PLANEL_Pot_anual!AC7&lt;&gt;0,AC6/PLANEL_Pot_anual!AC7,0)</f>
        <v>0.95155853644226607</v>
      </c>
      <c r="AD23" s="48">
        <f>IF(PLANEL_Pot_anual!AD7&lt;&gt;0,AD6/PLANEL_Pot_anual!AD7,0)</f>
        <v>0.95144988188412005</v>
      </c>
      <c r="AE23" s="48">
        <f>IF(PLANEL_Pot_anual!AE7&lt;&gt;0,AE6/PLANEL_Pot_anual!AE7,0)</f>
        <v>0.93901217955752392</v>
      </c>
      <c r="AF23" s="48">
        <f>IF(PLANEL_Pot_anual!AF7&lt;&gt;0,AF6/PLANEL_Pot_anual!AF7,0)</f>
        <v>0.95124902985422277</v>
      </c>
      <c r="AG23" s="48">
        <f>IF(PLANEL_Pot_anual!AG7&lt;&gt;0,AG6/PLANEL_Pot_anual!AG7,0)</f>
        <v>0.93287148745737336</v>
      </c>
      <c r="AH23" s="48">
        <f>IF(PLANEL_Pot_anual!AH7&lt;&gt;0,AH6/PLANEL_Pot_anual!AH7,0)</f>
        <v>0.94614469625405184</v>
      </c>
      <c r="AI23" s="48">
        <f>IF(PLANEL_Pot_anual!AI7&lt;&gt;0,AI6/PLANEL_Pot_anual!AI7,0)</f>
        <v>0.94157901406436395</v>
      </c>
      <c r="AJ23" s="48">
        <f>IF(PLANEL_Pot_anual!AJ7&lt;&gt;0,AJ6/PLANEL_Pot_anual!AJ7,0)</f>
        <v>0.94619286372132116</v>
      </c>
      <c r="AK23" s="48">
        <f>IF(PLANEL_Pot_anual!AK7&lt;&gt;0,AK6/PLANEL_Pot_anual!AK7,0)</f>
        <v>0.94621565929409734</v>
      </c>
      <c r="AL23" s="48">
        <f>IF(PLANEL_Pot_anual!AL7&lt;&gt;0,AL6/PLANEL_Pot_anual!AL7,0)</f>
        <v>0.94623765633910983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0.64425657895752153</v>
      </c>
      <c r="D28" s="47">
        <f>IF(PLANEL_Pot_anual!D12&lt;&gt;0,D9/PLANEL_Pot_anual!D12,0)</f>
        <v>0.83826473938037727</v>
      </c>
      <c r="E28" s="47">
        <f>IF(PLANEL_Pot_anual!E12&lt;&gt;0,E9/PLANEL_Pot_anual!E12,0)</f>
        <v>0.58374156159574053</v>
      </c>
      <c r="F28" s="47">
        <f>IF(PLANEL_Pot_anual!F12&lt;&gt;0,F9/PLANEL_Pot_anual!F12,0)</f>
        <v>0.62086447663875921</v>
      </c>
      <c r="G28" s="47">
        <f>IF(PLANEL_Pot_anual!G12&lt;&gt;0,G9/PLANEL_Pot_anual!G12,0)</f>
        <v>0.70363106562753197</v>
      </c>
      <c r="H28" s="47">
        <f>IF(PLANEL_Pot_anual!H12&lt;&gt;0,H9/PLANEL_Pot_anual!H12,0)</f>
        <v>0.72343967803541798</v>
      </c>
      <c r="I28" s="47">
        <f>IF(PLANEL_Pot_anual!I12&lt;&gt;0,I9/PLANEL_Pot_anual!I12,0)</f>
        <v>0.898992718276168</v>
      </c>
      <c r="J28" s="47">
        <f>IF(PLANEL_Pot_anual!J12&lt;&gt;0,J9/PLANEL_Pot_anual!J12,0)</f>
        <v>0.8929377765345885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 t="e">
        <f>IF(PLANEL_Pot_anual!AB18&lt;&gt;0,#REF!/PLANEL_Pot_anual!AB18,0)</f>
        <v>#REF!</v>
      </c>
      <c r="AC34" s="51" t="e">
        <f>IF(PLANEL_Pot_anual!AC18&lt;&gt;0,#REF!/PLANEL_Pot_anual!AC18,0)</f>
        <v>#REF!</v>
      </c>
      <c r="AD34" s="51" t="e">
        <f>IF(PLANEL_Pot_anual!AD18&lt;&gt;0,#REF!/PLANEL_Pot_anual!AD18,0)</f>
        <v>#REF!</v>
      </c>
      <c r="AE34" s="51" t="e">
        <f>IF(PLANEL_Pot_anual!AE18&lt;&gt;0,#REF!/PLANEL_Pot_anual!AE18,0)</f>
        <v>#REF!</v>
      </c>
      <c r="AF34" s="51" t="e">
        <f>IF(PLANEL_Pot_anual!AF18&lt;&gt;0,#REF!/PLANEL_Pot_anual!AF18,0)</f>
        <v>#REF!</v>
      </c>
      <c r="AG34" s="51" t="e">
        <f>IF(PLANEL_Pot_anual!AG18&lt;&gt;0,#REF!/PLANEL_Pot_anual!AG18,0)</f>
        <v>#REF!</v>
      </c>
      <c r="AH34" s="51" t="e">
        <f>IF(PLANEL_Pot_anual!AH18&lt;&gt;0,#REF!/PLANEL_Pot_anual!AH18,0)</f>
        <v>#REF!</v>
      </c>
      <c r="AI34" s="51" t="e">
        <f>IF(PLANEL_Pot_anual!AI18&lt;&gt;0,#REF!/PLANEL_Pot_anual!AI18,0)</f>
        <v>#REF!</v>
      </c>
      <c r="AJ34" s="51" t="e">
        <f>IF(PLANEL_Pot_anual!AJ18&lt;&gt;0,#REF!/PLANEL_Pot_anual!AJ18,0)</f>
        <v>#REF!</v>
      </c>
      <c r="AK34" s="51" t="e">
        <f>IF(PLANEL_Pot_anual!AK18&lt;&gt;0,#REF!/PLANEL_Pot_anual!AK18,0)</f>
        <v>#REF!</v>
      </c>
      <c r="AL34" s="51" t="e">
        <f>IF(PLANEL_Pot_anual!AL18&lt;&gt;0,#REF!/PLANEL_Pot_anual!AL18,0)</f>
        <v>#REF!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0.80235029043770278</v>
      </c>
      <c r="N39" s="54">
        <f>IF(PLANEL_Pot_anual!N23&lt;&gt;0,N14/PLANEL_Pot_anual!N23,0)</f>
        <v>0.89958704360378972</v>
      </c>
      <c r="O39" s="54">
        <f>IF(PLANEL_Pot_anual!O23&lt;&gt;0,O14/PLANEL_Pot_anual!O23,0)</f>
        <v>1.0225467053670467</v>
      </c>
      <c r="P39" s="54">
        <f>IF(PLANEL_Pot_anual!P23&lt;&gt;0,P14/PLANEL_Pot_anual!P23,0)</f>
        <v>1.0225467053670467</v>
      </c>
      <c r="Q39" s="54">
        <f>IF(PLANEL_Pot_anual!Q23&lt;&gt;0,Q14/PLANEL_Pot_anual!Q23,0)</f>
        <v>1.1129170926959595</v>
      </c>
      <c r="R39" s="54">
        <f>IF(PLANEL_Pot_anual!R23&lt;&gt;0,R14/PLANEL_Pot_anual!R23,0)</f>
        <v>1.0926392513216772</v>
      </c>
      <c r="S39" s="54">
        <f>IF(PLANEL_Pot_anual!S23&lt;&gt;0,S14/PLANEL_Pot_anual!S23,0)</f>
        <v>1.0418298223461333</v>
      </c>
      <c r="T39" s="54">
        <f>IF(PLANEL_Pot_anual!T23&lt;&gt;0,T14/PLANEL_Pot_anual!T23,0)</f>
        <v>1.0332013688425667</v>
      </c>
      <c r="U39" s="54">
        <f>IF(PLANEL_Pot_anual!U23&lt;&gt;0,U14/PLANEL_Pot_anual!U23,0)</f>
        <v>1.0332397688282942</v>
      </c>
      <c r="V39" s="54">
        <f>IF(PLANEL_Pot_anual!V23&lt;&gt;0,V14/PLANEL_Pot_anual!V23,0)</f>
        <v>1.022860790019128</v>
      </c>
      <c r="W39" s="54">
        <f>IF(PLANEL_Pot_anual!W23&lt;&gt;0,W14/PLANEL_Pot_anual!W23,0)</f>
        <v>1.0068248358899408</v>
      </c>
      <c r="X39" s="54">
        <f>IF(PLANEL_Pot_anual!X23&lt;&gt;0,X14/PLANEL_Pot_anual!X23,0)</f>
        <v>1.0143656404159234</v>
      </c>
      <c r="Y39" s="54">
        <f>IF(PLANEL_Pot_anual!Y23&lt;&gt;0,Y14/PLANEL_Pot_anual!Y23,0)</f>
        <v>1.0179353891939309</v>
      </c>
      <c r="Z39" s="54">
        <f>IF(PLANEL_Pot_anual!Z23&lt;&gt;0,Z14/PLANEL_Pot_anual!Z23,0)</f>
        <v>1.0149986727081433</v>
      </c>
      <c r="AA39" s="54">
        <f>IF(PLANEL_Pot_anual!AA23&lt;&gt;0,AA14/PLANEL_Pot_anual!AA23,0)</f>
        <v>1.012404212331792</v>
      </c>
      <c r="AB39" s="84">
        <f>IF(PLANEL_Pot_anual!AB23&lt;&gt;0,AB14/PLANEL_Pot_anual!AB23,0)</f>
        <v>1.012404212331792</v>
      </c>
      <c r="AC39" s="54">
        <f>IF(PLANEL_Pot_anual!AC23&lt;&gt;0,AC14/PLANEL_Pot_anual!AC23,0)</f>
        <v>0.98705282796945193</v>
      </c>
      <c r="AD39" s="54">
        <f>IF(PLANEL_Pot_anual!AD23&lt;&gt;0,AD14/PLANEL_Pot_anual!AD23,0)</f>
        <v>1.003240419654726</v>
      </c>
      <c r="AE39" s="54">
        <f>IF(PLANEL_Pot_anual!AE23&lt;&gt;0,AE14/PLANEL_Pot_anual!AE23,0)</f>
        <v>1.0091795790476434</v>
      </c>
      <c r="AF39" s="54">
        <f>IF(PLANEL_Pot_anual!AF23&lt;&gt;0,AF14/PLANEL_Pot_anual!AF23,0)</f>
        <v>0.9777640702578746</v>
      </c>
      <c r="AG39" s="54">
        <f>IF(PLANEL_Pot_anual!AG23&lt;&gt;0,AG14/PLANEL_Pot_anual!AG23,0)</f>
        <v>0.96846020076454253</v>
      </c>
      <c r="AH39" s="54">
        <f>IF(PLANEL_Pot_anual!AH23&lt;&gt;0,AH14/PLANEL_Pot_anual!AH23,0)</f>
        <v>1.0045536191870001</v>
      </c>
      <c r="AI39" s="54">
        <f>IF(PLANEL_Pot_anual!AI23&lt;&gt;0,AI14/PLANEL_Pot_anual!AI23,0)</f>
        <v>1.0017034487278085</v>
      </c>
      <c r="AJ39" s="54">
        <f>IF(PLANEL_Pot_anual!AJ23&lt;&gt;0,AJ14/PLANEL_Pot_anual!AJ23,0)</f>
        <v>0.99864680523989946</v>
      </c>
      <c r="AK39" s="54">
        <f>IF(PLANEL_Pot_anual!AK23&lt;&gt;0,AK14/PLANEL_Pot_anual!AK23,0)</f>
        <v>0.99675847698702313</v>
      </c>
      <c r="AL39" s="54">
        <f>IF(PLANEL_Pot_anual!AL23&lt;&gt;0,AL14/PLANEL_Pot_anual!AL23,0)</f>
        <v>0.99698282264252225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-463.25823010002205</v>
      </c>
      <c r="E40" s="28">
        <f t="shared" si="1"/>
        <v>3905.9738780000043</v>
      </c>
      <c r="F40" s="28">
        <f t="shared" si="1"/>
        <v>2125.7679000000062</v>
      </c>
      <c r="G40" s="28">
        <f t="shared" si="1"/>
        <v>5042.5485259999987</v>
      </c>
      <c r="H40" s="28">
        <f t="shared" si="1"/>
        <v>5090.3340470000112</v>
      </c>
      <c r="I40" s="28">
        <f t="shared" si="1"/>
        <v>5053.1752349999879</v>
      </c>
      <c r="J40" s="28">
        <f t="shared" si="1"/>
        <v>4481.4962800000067</v>
      </c>
      <c r="K40" s="28">
        <f t="shared" si="1"/>
        <v>4738.549417000002</v>
      </c>
      <c r="L40" s="28">
        <f t="shared" si="1"/>
        <v>4872.6752259999776</v>
      </c>
      <c r="M40" s="28">
        <f t="shared" si="1"/>
        <v>5069.83657699998</v>
      </c>
      <c r="N40" s="28">
        <f t="shared" si="1"/>
        <v>4403.0134500000131</v>
      </c>
      <c r="O40" s="28">
        <f t="shared" si="1"/>
        <v>4192.4012732000265</v>
      </c>
      <c r="P40" s="28">
        <f t="shared" si="1"/>
        <v>4359.1261377999908</v>
      </c>
      <c r="Q40" s="28">
        <f t="shared" si="1"/>
        <v>4457.1196279999858</v>
      </c>
      <c r="R40" s="28">
        <f t="shared" si="1"/>
        <v>4592.7816389999934</v>
      </c>
      <c r="S40" s="28">
        <f t="shared" si="1"/>
        <v>4783.6946600000083</v>
      </c>
      <c r="T40" s="28">
        <f t="shared" si="1"/>
        <v>4824.3425190000271</v>
      </c>
      <c r="U40" s="28">
        <f t="shared" si="1"/>
        <v>4796.2653359999822</v>
      </c>
      <c r="V40" s="28">
        <f t="shared" si="1"/>
        <v>4972.5687150000012</v>
      </c>
      <c r="W40" s="28">
        <f t="shared" si="1"/>
        <v>5123.8352099999902</v>
      </c>
      <c r="X40" s="28">
        <f t="shared" si="1"/>
        <v>5447.9402810000174</v>
      </c>
      <c r="Y40" s="28">
        <f t="shared" si="1"/>
        <v>5401.2594200000167</v>
      </c>
      <c r="Z40" s="28">
        <f t="shared" si="1"/>
        <v>5546.4580060000008</v>
      </c>
      <c r="AA40" s="28">
        <f t="shared" si="1"/>
        <v>5380.8153099999472</v>
      </c>
      <c r="AB40" s="76">
        <f t="shared" si="1"/>
        <v>5369.5824900000007</v>
      </c>
      <c r="AC40" s="28">
        <f t="shared" si="1"/>
        <v>4761.079790000018</v>
      </c>
      <c r="AD40" s="28">
        <f t="shared" si="1"/>
        <v>4784.0005200000014</v>
      </c>
      <c r="AE40" s="28">
        <f t="shared" si="1"/>
        <v>4836.9064499999804</v>
      </c>
      <c r="AF40" s="28">
        <f t="shared" si="1"/>
        <v>4966.5392600000487</v>
      </c>
      <c r="AG40" s="28">
        <f t="shared" si="1"/>
        <v>5052.6173599999747</v>
      </c>
      <c r="AH40" s="28">
        <f t="shared" si="1"/>
        <v>5123.008450000023</v>
      </c>
      <c r="AI40" s="28">
        <f t="shared" si="1"/>
        <v>5116.391329999984</v>
      </c>
      <c r="AJ40" s="28">
        <f t="shared" si="1"/>
        <v>5634.5773599999666</v>
      </c>
      <c r="AK40" s="28">
        <f t="shared" si="1"/>
        <v>5439.1502299999993</v>
      </c>
      <c r="AL40" s="28">
        <f t="shared" si="1"/>
        <v>4755.6313999999838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517.68450350000001</v>
      </c>
      <c r="AS6" s="33">
        <v>5295.8281500000003</v>
      </c>
      <c r="AT6" s="33">
        <v>7246.8117499999998</v>
      </c>
      <c r="AU6" s="33">
        <v>4618.0626410000004</v>
      </c>
      <c r="AV6" s="33">
        <v>717.50833239999997</v>
      </c>
      <c r="AW6" s="33">
        <v>7339.9933719999999</v>
      </c>
      <c r="AX6" s="33">
        <v>10044.047640000001</v>
      </c>
      <c r="AY6" s="33">
        <v>6400.6135059999997</v>
      </c>
      <c r="AZ6" s="33">
        <v>489.23594969999999</v>
      </c>
      <c r="BA6" s="33">
        <v>5004.8040789999995</v>
      </c>
      <c r="BB6" s="33">
        <v>6848.5743830000001</v>
      </c>
      <c r="BC6" s="33">
        <v>4364.2841289999997</v>
      </c>
      <c r="BD6" s="33">
        <v>499.23058589999999</v>
      </c>
      <c r="BE6" s="33">
        <v>5107.0475779999997</v>
      </c>
      <c r="BF6" s="33">
        <v>6988.4843979999996</v>
      </c>
      <c r="BG6" s="33">
        <v>4453.4424010000002</v>
      </c>
      <c r="BH6" s="33">
        <v>513.73892860000001</v>
      </c>
      <c r="BI6" s="33">
        <v>5255.4655620000003</v>
      </c>
      <c r="BJ6" s="33">
        <v>7191.579581</v>
      </c>
      <c r="BK6" s="33">
        <v>4582.8656979999996</v>
      </c>
      <c r="BL6" s="33">
        <v>524.58644370000002</v>
      </c>
      <c r="BM6" s="33">
        <v>5366.4338740000003</v>
      </c>
      <c r="BN6" s="33">
        <v>7343.4286300000003</v>
      </c>
      <c r="BO6" s="33">
        <v>4679.6321719999996</v>
      </c>
      <c r="BP6" s="33">
        <v>542.7556141</v>
      </c>
      <c r="BQ6" s="33">
        <v>5552.301528</v>
      </c>
      <c r="BR6" s="33">
        <v>7597.7699460000003</v>
      </c>
      <c r="BS6" s="33">
        <v>4841.7122939999999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571.77229969999996</v>
      </c>
      <c r="BY6" s="33">
        <v>5849.1374949999999</v>
      </c>
      <c r="BZ6" s="33">
        <v>8003.9603120000002</v>
      </c>
      <c r="CA6" s="33">
        <v>5100.5588900000002</v>
      </c>
      <c r="CB6" s="33">
        <v>473.47287080000001</v>
      </c>
      <c r="CC6" s="33">
        <v>4843.5503490000001</v>
      </c>
      <c r="CD6" s="33">
        <v>6627.9147640000001</v>
      </c>
      <c r="CE6" s="33">
        <v>4223.6678169999996</v>
      </c>
      <c r="CF6" s="33">
        <v>485.00789889999999</v>
      </c>
      <c r="CG6" s="33">
        <v>4961.5518069999998</v>
      </c>
      <c r="CH6" s="33">
        <v>6789.3879710000001</v>
      </c>
      <c r="CI6" s="33">
        <v>4326.5673269999998</v>
      </c>
      <c r="CJ6" s="33">
        <v>495.03835809999998</v>
      </c>
      <c r="CK6" s="33">
        <v>5064.161771</v>
      </c>
      <c r="CL6" s="33">
        <v>6929.7994559999997</v>
      </c>
      <c r="CM6" s="33">
        <v>4416.0451629999998</v>
      </c>
      <c r="CN6" s="33">
        <v>506.10768630000001</v>
      </c>
      <c r="CO6" s="33">
        <v>5177.3991960000003</v>
      </c>
      <c r="CP6" s="33">
        <v>7084.7535580000003</v>
      </c>
      <c r="CQ6" s="33">
        <v>4514.7903459999998</v>
      </c>
      <c r="CR6" s="33">
        <v>515.81573790000004</v>
      </c>
      <c r="CS6" s="33">
        <v>5276.7109819999996</v>
      </c>
      <c r="CT6" s="33">
        <v>7220.6518159999996</v>
      </c>
      <c r="CU6" s="33">
        <v>4601.392108</v>
      </c>
      <c r="CV6" s="33">
        <v>489.91628550000001</v>
      </c>
      <c r="CW6" s="33">
        <v>5011.7638029999998</v>
      </c>
      <c r="CX6" s="33">
        <v>6858.0980710000003</v>
      </c>
      <c r="CY6" s="33">
        <v>4370.3531400000002</v>
      </c>
      <c r="CZ6" s="33">
        <v>493.0328925</v>
      </c>
      <c r="DA6" s="33">
        <v>5043.6461849999996</v>
      </c>
      <c r="DB6" s="33">
        <v>6901.7259249999997</v>
      </c>
      <c r="DC6" s="33">
        <v>4398.1551820000004</v>
      </c>
      <c r="DD6" s="33">
        <v>497.22419150000002</v>
      </c>
      <c r="DE6" s="33">
        <v>5086.5224909999997</v>
      </c>
      <c r="DF6" s="33">
        <v>6960.3978669999997</v>
      </c>
      <c r="DG6" s="33">
        <v>4435.5441350000001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506.00084329999999</v>
      </c>
      <c r="DM6" s="33">
        <v>5176.3062090000003</v>
      </c>
      <c r="DN6" s="33">
        <v>7083.2579150000001</v>
      </c>
      <c r="DO6" s="33">
        <v>4513.8372410000002</v>
      </c>
      <c r="DP6" s="33">
        <v>509.43985789999999</v>
      </c>
      <c r="DQ6" s="33">
        <v>5211.4867679999998</v>
      </c>
      <c r="DR6" s="33">
        <v>7131.3989959999999</v>
      </c>
      <c r="DS6" s="33">
        <v>4544.5153559999999</v>
      </c>
      <c r="DT6" s="33">
        <v>514.24014910000005</v>
      </c>
      <c r="DU6" s="33">
        <v>5260.5929649999998</v>
      </c>
      <c r="DV6" s="33">
        <v>7198.5959199999998</v>
      </c>
      <c r="DW6" s="33">
        <v>4587.3368920000003</v>
      </c>
      <c r="DX6" s="33">
        <v>518.25233279999998</v>
      </c>
      <c r="DY6" s="33">
        <v>5301.6369510000004</v>
      </c>
      <c r="DZ6" s="33">
        <v>7254.7605139999996</v>
      </c>
      <c r="EA6" s="33">
        <v>4623.1280260000003</v>
      </c>
      <c r="EB6" s="33">
        <v>522.83768550000002</v>
      </c>
      <c r="EC6" s="33">
        <v>5348.544363</v>
      </c>
      <c r="ED6" s="33">
        <v>7318.9486209999995</v>
      </c>
      <c r="EE6" s="33">
        <v>4664.0321789999998</v>
      </c>
      <c r="EF6" s="33">
        <v>524.98706960000004</v>
      </c>
      <c r="EG6" s="33">
        <v>5370.5322120000001</v>
      </c>
      <c r="EH6" s="33">
        <v>7349.0367969999998</v>
      </c>
      <c r="EI6" s="33">
        <v>4683.2060009999996</v>
      </c>
      <c r="EJ6" s="33">
        <v>528.35443810000004</v>
      </c>
      <c r="EK6" s="33">
        <v>5404.9798430000001</v>
      </c>
      <c r="EL6" s="33">
        <v>7396.1749380000001</v>
      </c>
      <c r="EM6" s="33">
        <v>4713.2449889999998</v>
      </c>
      <c r="EN6" s="33">
        <v>531.04116820000002</v>
      </c>
      <c r="EO6" s="33">
        <v>5432.4646549999998</v>
      </c>
      <c r="EP6" s="33">
        <v>7433.7851570000003</v>
      </c>
      <c r="EQ6" s="33">
        <v>4737.2122660000005</v>
      </c>
      <c r="ER6" s="33">
        <v>534.12195210000004</v>
      </c>
      <c r="ES6" s="33">
        <v>5463.9805720000004</v>
      </c>
      <c r="ET6" s="33">
        <v>7476.9115410000004</v>
      </c>
      <c r="EU6" s="33">
        <v>4764.6947440000004</v>
      </c>
      <c r="EV6" s="33">
        <v>538.88642019999998</v>
      </c>
      <c r="EW6" s="33">
        <v>5512.7203049999998</v>
      </c>
      <c r="EX6" s="33">
        <v>7543.6069960000004</v>
      </c>
      <c r="EY6" s="33">
        <v>4807.1967160000004</v>
      </c>
      <c r="EZ6" s="33">
        <v>538.88642019999998</v>
      </c>
      <c r="FA6" s="33">
        <v>5512.7203049999998</v>
      </c>
      <c r="FB6" s="33">
        <v>7543.6069960000004</v>
      </c>
      <c r="FC6" s="33">
        <v>4807.1967160000004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615.60441500000002</v>
      </c>
      <c r="AS17" s="33">
        <v>6297.5328950000003</v>
      </c>
      <c r="AT17" s="33">
        <v>8617.5446209999991</v>
      </c>
      <c r="AU17" s="33">
        <v>5491.5681880000002</v>
      </c>
      <c r="AV17" s="33">
        <v>815.42824399999995</v>
      </c>
      <c r="AW17" s="33">
        <v>8341.6981180000002</v>
      </c>
      <c r="AX17" s="33">
        <v>11414.780510000001</v>
      </c>
      <c r="AY17" s="33">
        <v>7274.1190530000003</v>
      </c>
      <c r="AZ17" s="33">
        <v>531.83389880000004</v>
      </c>
      <c r="BA17" s="33">
        <v>5440.5741589999998</v>
      </c>
      <c r="BB17" s="33">
        <v>7444.8822039999995</v>
      </c>
      <c r="BC17" s="33">
        <v>4744.2839080000003</v>
      </c>
      <c r="BD17" s="33">
        <v>541.82853490000002</v>
      </c>
      <c r="BE17" s="33">
        <v>5542.8176590000003</v>
      </c>
      <c r="BF17" s="33">
        <v>7584.7922189999999</v>
      </c>
      <c r="BG17" s="33">
        <v>4833.44218</v>
      </c>
      <c r="BH17" s="33">
        <v>556.33687769999995</v>
      </c>
      <c r="BI17" s="33">
        <v>5691.2356419999996</v>
      </c>
      <c r="BJ17" s="33">
        <v>7787.887401</v>
      </c>
      <c r="BK17" s="33">
        <v>4962.8654779999997</v>
      </c>
      <c r="BL17" s="33">
        <v>567.18439269999999</v>
      </c>
      <c r="BM17" s="33">
        <v>5802.2039539999996</v>
      </c>
      <c r="BN17" s="33">
        <v>7939.7364500000003</v>
      </c>
      <c r="BO17" s="33">
        <v>5059.6319519999997</v>
      </c>
      <c r="BP17" s="33">
        <v>585.35356320000005</v>
      </c>
      <c r="BQ17" s="33">
        <v>5988.0716089999996</v>
      </c>
      <c r="BR17" s="33">
        <v>8194.0777670000007</v>
      </c>
      <c r="BS17" s="33">
        <v>5221.712074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614.37024880000001</v>
      </c>
      <c r="BY17" s="33">
        <v>6284.9075759999996</v>
      </c>
      <c r="BZ17" s="33">
        <v>8600.2681319999992</v>
      </c>
      <c r="CA17" s="33">
        <v>5480.5586700000003</v>
      </c>
      <c r="CB17" s="33">
        <v>488.60288559999998</v>
      </c>
      <c r="CC17" s="33">
        <v>4998.3279359999997</v>
      </c>
      <c r="CD17" s="33">
        <v>6839.7124290000002</v>
      </c>
      <c r="CE17" s="33">
        <v>4358.63681</v>
      </c>
      <c r="CF17" s="33">
        <v>500.13791370000001</v>
      </c>
      <c r="CG17" s="33">
        <v>5116.3293949999997</v>
      </c>
      <c r="CH17" s="33">
        <v>7001.1856360000002</v>
      </c>
      <c r="CI17" s="33">
        <v>4461.5363200000002</v>
      </c>
      <c r="CJ17" s="33">
        <v>510.16837290000001</v>
      </c>
      <c r="CK17" s="33">
        <v>5218.9393579999996</v>
      </c>
      <c r="CL17" s="33">
        <v>7141.5971209999998</v>
      </c>
      <c r="CM17" s="33">
        <v>4551.0141560000002</v>
      </c>
      <c r="CN17" s="33">
        <v>521.23770109999998</v>
      </c>
      <c r="CO17" s="33">
        <v>5332.1767829999999</v>
      </c>
      <c r="CP17" s="33">
        <v>7296.5512230000004</v>
      </c>
      <c r="CQ17" s="33">
        <v>4649.7593390000002</v>
      </c>
      <c r="CR17" s="33">
        <v>530.94575269999996</v>
      </c>
      <c r="CS17" s="33">
        <v>5431.4885690000001</v>
      </c>
      <c r="CT17" s="33">
        <v>7432.4494809999997</v>
      </c>
      <c r="CU17" s="33">
        <v>4736.3611010000004</v>
      </c>
      <c r="CV17" s="33">
        <v>489.91628550000001</v>
      </c>
      <c r="CW17" s="33">
        <v>5011.7638029999998</v>
      </c>
      <c r="CX17" s="33">
        <v>6858.0980710000003</v>
      </c>
      <c r="CY17" s="33">
        <v>4370.3531400000002</v>
      </c>
      <c r="CZ17" s="33">
        <v>493.0328925</v>
      </c>
      <c r="DA17" s="33">
        <v>5043.6461849999996</v>
      </c>
      <c r="DB17" s="33">
        <v>6901.7259249999997</v>
      </c>
      <c r="DC17" s="33">
        <v>4398.1551820000004</v>
      </c>
      <c r="DD17" s="33">
        <v>497.22419150000002</v>
      </c>
      <c r="DE17" s="33">
        <v>5086.5224909999997</v>
      </c>
      <c r="DF17" s="33">
        <v>6960.3978669999997</v>
      </c>
      <c r="DG17" s="33">
        <v>4435.5441350000001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506.00084329999999</v>
      </c>
      <c r="DM17" s="33">
        <v>5176.3062090000003</v>
      </c>
      <c r="DN17" s="33">
        <v>7083.2579150000001</v>
      </c>
      <c r="DO17" s="33">
        <v>4513.8372410000002</v>
      </c>
      <c r="DP17" s="33">
        <v>509.43985789999999</v>
      </c>
      <c r="DQ17" s="33">
        <v>5211.4867679999998</v>
      </c>
      <c r="DR17" s="33">
        <v>7131.3989959999999</v>
      </c>
      <c r="DS17" s="33">
        <v>4544.5153559999999</v>
      </c>
      <c r="DT17" s="33">
        <v>514.24014910000005</v>
      </c>
      <c r="DU17" s="33">
        <v>5260.5929649999998</v>
      </c>
      <c r="DV17" s="33">
        <v>7198.5959199999998</v>
      </c>
      <c r="DW17" s="33">
        <v>4587.3368920000003</v>
      </c>
      <c r="DX17" s="33">
        <v>518.25233279999998</v>
      </c>
      <c r="DY17" s="33">
        <v>5301.6369510000004</v>
      </c>
      <c r="DZ17" s="33">
        <v>7254.7605139999996</v>
      </c>
      <c r="EA17" s="33">
        <v>4623.1280260000003</v>
      </c>
      <c r="EB17" s="33">
        <v>522.83768550000002</v>
      </c>
      <c r="EC17" s="33">
        <v>5348.544363</v>
      </c>
      <c r="ED17" s="33">
        <v>7318.9486209999995</v>
      </c>
      <c r="EE17" s="33">
        <v>4664.0321789999998</v>
      </c>
      <c r="EF17" s="33">
        <v>524.98706960000004</v>
      </c>
      <c r="EG17" s="33">
        <v>5370.5322120000001</v>
      </c>
      <c r="EH17" s="33">
        <v>7349.0367969999998</v>
      </c>
      <c r="EI17" s="33">
        <v>4683.2060009999996</v>
      </c>
      <c r="EJ17" s="33">
        <v>528.35443810000004</v>
      </c>
      <c r="EK17" s="33">
        <v>5404.9798430000001</v>
      </c>
      <c r="EL17" s="33">
        <v>7396.1749380000001</v>
      </c>
      <c r="EM17" s="33">
        <v>4713.2449889999998</v>
      </c>
      <c r="EN17" s="33">
        <v>531.04116820000002</v>
      </c>
      <c r="EO17" s="33">
        <v>5432.4646549999998</v>
      </c>
      <c r="EP17" s="33">
        <v>7433.7851570000003</v>
      </c>
      <c r="EQ17" s="33">
        <v>4737.2122660000005</v>
      </c>
      <c r="ER17" s="33">
        <v>534.12195210000004</v>
      </c>
      <c r="ES17" s="33">
        <v>5463.9805720000004</v>
      </c>
      <c r="ET17" s="33">
        <v>7476.9115410000004</v>
      </c>
      <c r="EU17" s="33">
        <v>4764.6947440000004</v>
      </c>
      <c r="EV17" s="33">
        <v>538.88642019999998</v>
      </c>
      <c r="EW17" s="33">
        <v>5512.7203049999998</v>
      </c>
      <c r="EX17" s="33">
        <v>7543.6069960000004</v>
      </c>
      <c r="EY17" s="33">
        <v>4807.1967160000004</v>
      </c>
      <c r="EZ17" s="33">
        <v>538.88642019999998</v>
      </c>
      <c r="FA17" s="33">
        <v>5512.7203049999998</v>
      </c>
      <c r="FB17" s="33">
        <v>7543.6069960000004</v>
      </c>
      <c r="FC17" s="33">
        <v>4807.1967160000004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X32" s="33">
        <v>104.226945</v>
      </c>
      <c r="AY32" s="33">
        <v>928.64131359999999</v>
      </c>
      <c r="AZ32" s="33">
        <v>928.64131359999999</v>
      </c>
      <c r="BB32" s="33">
        <v>928.64131359999999</v>
      </c>
      <c r="BC32" s="33">
        <v>928.64131359999999</v>
      </c>
      <c r="BD32" s="33">
        <v>928.64131359999999</v>
      </c>
      <c r="BF32" s="33">
        <v>928.64131359999999</v>
      </c>
      <c r="BG32" s="33">
        <v>928.64131359999999</v>
      </c>
      <c r="BH32" s="33">
        <v>928.64131359999999</v>
      </c>
      <c r="BJ32" s="33">
        <v>928.64131359999999</v>
      </c>
      <c r="BK32" s="33">
        <v>928.64131359999999</v>
      </c>
      <c r="BL32" s="33">
        <v>928.64131359999999</v>
      </c>
      <c r="BN32" s="33">
        <v>928.64131359999999</v>
      </c>
      <c r="BO32" s="33">
        <v>928.64131359999999</v>
      </c>
      <c r="BP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BZ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16.965998599999999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604.73468820000005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104.226945</v>
      </c>
      <c r="AY41" s="33">
        <v>1241.3759130000001</v>
      </c>
      <c r="AZ41" s="33">
        <v>1241.3759130000001</v>
      </c>
      <c r="BA41" s="33">
        <v>0</v>
      </c>
      <c r="BB41" s="33">
        <v>1241.3759130000001</v>
      </c>
      <c r="BC41" s="33">
        <v>1241.3759130000001</v>
      </c>
      <c r="BD41" s="33">
        <v>1241.3759130000001</v>
      </c>
      <c r="BE41" s="33">
        <v>0</v>
      </c>
      <c r="BF41" s="33">
        <v>1241.3759130000001</v>
      </c>
      <c r="BG41" s="33">
        <v>1241.3759130000001</v>
      </c>
      <c r="BH41" s="33">
        <v>1241.3759130000001</v>
      </c>
      <c r="BI41" s="33">
        <v>0</v>
      </c>
      <c r="BJ41" s="33">
        <v>1241.3759130000001</v>
      </c>
      <c r="BK41" s="33">
        <v>1241.3759130000001</v>
      </c>
      <c r="BL41" s="33">
        <v>1241.3759130000001</v>
      </c>
      <c r="BM41" s="33">
        <v>0</v>
      </c>
      <c r="BN41" s="33">
        <v>1241.3759130000001</v>
      </c>
      <c r="BO41" s="33">
        <v>1241.3759130000001</v>
      </c>
      <c r="BP41" s="33">
        <v>1241.3759130000001</v>
      </c>
      <c r="BQ41" s="33">
        <v>0</v>
      </c>
      <c r="BR41" s="33">
        <v>1241.3759130000001</v>
      </c>
      <c r="BS41" s="33">
        <v>1241.3759130000001</v>
      </c>
      <c r="BT41" s="33">
        <v>1241.3759130000001</v>
      </c>
      <c r="BU41" s="33">
        <v>0</v>
      </c>
      <c r="BV41" s="33">
        <v>1241.3759130000001</v>
      </c>
      <c r="BW41" s="33">
        <v>1241.3759130000001</v>
      </c>
      <c r="BX41" s="33">
        <v>1241.3759130000001</v>
      </c>
      <c r="BY41" s="33">
        <v>0</v>
      </c>
      <c r="BZ41" s="33">
        <v>1241.3759130000001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1360.900292</v>
      </c>
      <c r="AW55" s="33">
        <v>953.63414739999996</v>
      </c>
      <c r="AX55" s="33">
        <v>1141.580119</v>
      </c>
      <c r="AY55" s="33">
        <v>1363.609177</v>
      </c>
      <c r="AZ55" s="33">
        <v>1360.900292</v>
      </c>
      <c r="BA55" s="33">
        <v>953.63414739999996</v>
      </c>
      <c r="BB55" s="33">
        <v>1141.59449</v>
      </c>
      <c r="BC55" s="33">
        <v>1363.609177</v>
      </c>
      <c r="BD55" s="33">
        <v>1360.900292</v>
      </c>
      <c r="BE55" s="33">
        <v>953.63414739999996</v>
      </c>
      <c r="BF55" s="33">
        <v>1298.861742</v>
      </c>
      <c r="BG55" s="33">
        <v>1363.609177</v>
      </c>
      <c r="BH55" s="33">
        <v>1360.900292</v>
      </c>
      <c r="BI55" s="33">
        <v>953.63414739999996</v>
      </c>
      <c r="BJ55" s="33">
        <v>1298.861742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1360.900292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323.8062352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1360.900292</v>
      </c>
      <c r="AW65" s="33">
        <v>953.63414739999996</v>
      </c>
      <c r="AX65" s="33">
        <v>1141.580119</v>
      </c>
      <c r="AY65" s="33">
        <v>1363.609177</v>
      </c>
      <c r="AZ65" s="33">
        <v>1360.900292</v>
      </c>
      <c r="BA65" s="33">
        <v>953.63414739999996</v>
      </c>
      <c r="BB65" s="33">
        <v>1141.59449</v>
      </c>
      <c r="BC65" s="33">
        <v>1363.609177</v>
      </c>
      <c r="BD65" s="33">
        <v>1360.900292</v>
      </c>
      <c r="BE65" s="33">
        <v>953.63414739999996</v>
      </c>
      <c r="BF65" s="33">
        <v>1298.861742</v>
      </c>
      <c r="BG65" s="33">
        <v>1363.609177</v>
      </c>
      <c r="BH65" s="33">
        <v>1360.900292</v>
      </c>
      <c r="BI65" s="33">
        <v>953.63414739999996</v>
      </c>
      <c r="BJ65" s="33">
        <v>1298.861742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1360.900292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323.8062352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3291.8058940000001</v>
      </c>
      <c r="AV102" s="33">
        <v>3627.6578909999998</v>
      </c>
      <c r="AW102" s="33">
        <v>1779.034296</v>
      </c>
      <c r="AX102" s="33">
        <v>1779.044296</v>
      </c>
      <c r="AY102" s="33">
        <v>3962.9614000000001</v>
      </c>
      <c r="AZ102" s="33">
        <v>3322.9989839999998</v>
      </c>
      <c r="BA102" s="33">
        <v>1628.0187020000001</v>
      </c>
      <c r="BB102" s="33">
        <v>1872.1219880000001</v>
      </c>
      <c r="BC102" s="33">
        <v>3660.9302120000002</v>
      </c>
      <c r="BD102" s="33">
        <v>1546.4034079999999</v>
      </c>
      <c r="BE102" s="33">
        <v>424.29184889999999</v>
      </c>
      <c r="BF102" s="33">
        <v>668.38513499999999</v>
      </c>
      <c r="BG102" s="33">
        <v>1628.1511379999999</v>
      </c>
      <c r="BH102" s="33">
        <v>1349.501743</v>
      </c>
      <c r="BI102" s="33">
        <v>325.8410164</v>
      </c>
      <c r="BJ102" s="33">
        <v>569.93430249999994</v>
      </c>
      <c r="BK102" s="33">
        <v>1431.2494730000001</v>
      </c>
      <c r="BL102" s="33">
        <v>1349.501743</v>
      </c>
      <c r="BM102" s="33">
        <v>325.8410164</v>
      </c>
      <c r="BN102" s="33">
        <v>588.71244490000004</v>
      </c>
      <c r="BO102" s="33">
        <v>1349.501743</v>
      </c>
      <c r="BP102" s="33">
        <v>1349.501743</v>
      </c>
      <c r="BQ102" s="33">
        <v>325.8410164</v>
      </c>
      <c r="BR102" s="33">
        <v>569.93430249999994</v>
      </c>
      <c r="BS102" s="33">
        <v>1431.2494730000001</v>
      </c>
      <c r="BT102" s="33">
        <v>1349.501743</v>
      </c>
      <c r="BU102" s="33">
        <v>325.8410164</v>
      </c>
      <c r="BV102" s="33">
        <v>569.93430249999994</v>
      </c>
      <c r="BW102" s="33">
        <v>1431.2494730000001</v>
      </c>
      <c r="BX102" s="33">
        <v>1349.501743</v>
      </c>
      <c r="BY102" s="33">
        <v>325.8410164</v>
      </c>
      <c r="BZ102" s="33">
        <v>1029.453863</v>
      </c>
      <c r="CA102" s="33">
        <v>1431.2494730000001</v>
      </c>
      <c r="CB102" s="33">
        <v>1267.754013</v>
      </c>
      <c r="CC102" s="33">
        <v>244.0932861</v>
      </c>
      <c r="CD102" s="33">
        <v>488.1865722</v>
      </c>
      <c r="CE102" s="33">
        <v>1267.754013</v>
      </c>
      <c r="CF102" s="33">
        <v>1267.754013</v>
      </c>
      <c r="CG102" s="33">
        <v>244.0932861</v>
      </c>
      <c r="CH102" s="33">
        <v>488.1865722</v>
      </c>
      <c r="CI102" s="33">
        <v>1267.754013</v>
      </c>
      <c r="CJ102" s="33">
        <v>1267.754013</v>
      </c>
      <c r="CK102" s="33">
        <v>244.0932861</v>
      </c>
      <c r="CL102" s="33">
        <v>488.1865722</v>
      </c>
      <c r="CM102" s="33">
        <v>1267.754013</v>
      </c>
      <c r="CN102" s="33">
        <v>779.56744060000005</v>
      </c>
      <c r="CQ102" s="33">
        <v>779.56744060000005</v>
      </c>
      <c r="CR102" s="33">
        <v>779.56744060000005</v>
      </c>
      <c r="CU102" s="33">
        <v>779.56744060000005</v>
      </c>
      <c r="CV102" s="33">
        <v>779.56744060000005</v>
      </c>
      <c r="CY102" s="33">
        <v>779.56744060000005</v>
      </c>
      <c r="CZ102" s="33">
        <v>779.56744060000005</v>
      </c>
      <c r="DC102" s="33">
        <v>779.56744060000005</v>
      </c>
      <c r="DD102" s="33">
        <v>779.56744060000005</v>
      </c>
      <c r="DG102" s="33">
        <v>779.56744060000005</v>
      </c>
      <c r="DH102" s="33">
        <v>779.56744060000005</v>
      </c>
      <c r="DK102" s="33">
        <v>779.56744060000005</v>
      </c>
      <c r="DL102" s="33">
        <v>779.56744060000005</v>
      </c>
      <c r="DO102" s="33">
        <v>779.56744060000005</v>
      </c>
      <c r="DP102" s="33">
        <v>779.56744060000005</v>
      </c>
      <c r="DS102" s="33">
        <v>779.56744060000005</v>
      </c>
      <c r="DW102" s="33">
        <v>779.56744060000005</v>
      </c>
      <c r="DX102" s="33">
        <v>779.56744060000005</v>
      </c>
      <c r="EB102" s="33">
        <v>779.56744060000005</v>
      </c>
      <c r="EI102" s="33">
        <v>779.56744060000005</v>
      </c>
      <c r="EM102" s="33">
        <v>779.56744060000005</v>
      </c>
      <c r="EQ102" s="33">
        <v>779.56744060000005</v>
      </c>
      <c r="EU102" s="33">
        <v>779.56744060000005</v>
      </c>
      <c r="EV102" s="33">
        <v>779.56744060000005</v>
      </c>
      <c r="EY102" s="33">
        <v>779.56744060000005</v>
      </c>
      <c r="EZ102" s="33">
        <v>779.56744060000005</v>
      </c>
      <c r="FC102" s="33">
        <v>779.56744060000005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681.54748329999995</v>
      </c>
      <c r="AY103" s="33">
        <v>681.54748329999995</v>
      </c>
      <c r="AZ103" s="33">
        <v>2093.3551790000001</v>
      </c>
      <c r="BC103" s="33">
        <v>2093.3551790000001</v>
      </c>
      <c r="BD103" s="33">
        <v>3468.0002519999998</v>
      </c>
      <c r="BG103" s="33">
        <v>3468.0002519999998</v>
      </c>
      <c r="BH103" s="33">
        <v>3538.4342889999998</v>
      </c>
      <c r="BK103" s="33">
        <v>3538.4342889999998</v>
      </c>
      <c r="BL103" s="33">
        <v>4805.0222949999998</v>
      </c>
      <c r="BN103" s="33">
        <v>331.43300859999999</v>
      </c>
      <c r="BO103" s="33">
        <v>4805.0222949999998</v>
      </c>
      <c r="BP103" s="33">
        <v>4805.0222949999998</v>
      </c>
      <c r="BS103" s="33">
        <v>4805.0222949999998</v>
      </c>
      <c r="BT103" s="33">
        <v>4805.0222949999998</v>
      </c>
      <c r="BV103" s="33">
        <v>360.83422849999999</v>
      </c>
      <c r="BW103" s="33">
        <v>4805.0222949999998</v>
      </c>
      <c r="BX103" s="33">
        <v>4805.0222949999998</v>
      </c>
      <c r="CA103" s="33">
        <v>4805.0222949999998</v>
      </c>
      <c r="CB103" s="33">
        <v>4805.0222949999998</v>
      </c>
      <c r="CE103" s="33">
        <v>4805.0222949999998</v>
      </c>
      <c r="CF103" s="33">
        <v>4805.0222949999998</v>
      </c>
      <c r="CI103" s="33">
        <v>4805.0222949999998</v>
      </c>
      <c r="CJ103" s="33">
        <v>4805.0222949999998</v>
      </c>
      <c r="CM103" s="33">
        <v>4805.0222949999998</v>
      </c>
      <c r="CN103" s="33">
        <v>4805.0222949999998</v>
      </c>
      <c r="CP103" s="33">
        <v>140.9694077</v>
      </c>
      <c r="CQ103" s="33">
        <v>4805.0222949999998</v>
      </c>
      <c r="CR103" s="33">
        <v>4805.0222949999998</v>
      </c>
      <c r="CT103" s="33">
        <v>567.17597450000005</v>
      </c>
      <c r="CU103" s="33">
        <v>4805.0222949999998</v>
      </c>
      <c r="CV103" s="33">
        <v>4805.0222949999998</v>
      </c>
      <c r="CX103" s="33">
        <v>621.06451460000005</v>
      </c>
      <c r="CY103" s="33">
        <v>4805.0222949999998</v>
      </c>
      <c r="CZ103" s="33">
        <v>4805.0222949999998</v>
      </c>
      <c r="DA103" s="33">
        <v>240.3657024</v>
      </c>
      <c r="DB103" s="33">
        <v>785.49531809999996</v>
      </c>
      <c r="DC103" s="33">
        <v>4805.0222949999998</v>
      </c>
      <c r="DD103" s="33">
        <v>4805.0222949999998</v>
      </c>
      <c r="DE103" s="33">
        <v>476.5818142</v>
      </c>
      <c r="DF103" s="33">
        <v>574.97991449999995</v>
      </c>
      <c r="DG103" s="33">
        <v>4805.0222949999998</v>
      </c>
      <c r="DH103" s="33">
        <v>4805.0222949999998</v>
      </c>
      <c r="DI103" s="33">
        <v>1263.020767</v>
      </c>
      <c r="DJ103" s="33">
        <v>1716.5701899999999</v>
      </c>
      <c r="DK103" s="33">
        <v>4805.0222949999998</v>
      </c>
      <c r="DL103" s="33">
        <v>3633.74737</v>
      </c>
      <c r="DO103" s="33">
        <v>4071.2647189999998</v>
      </c>
      <c r="DP103" s="33">
        <v>4805.0222949999998</v>
      </c>
      <c r="DS103" s="33">
        <v>4479.481898</v>
      </c>
      <c r="DT103" s="33">
        <v>4805.0222949999998</v>
      </c>
      <c r="DW103" s="33">
        <v>2242.1008919999999</v>
      </c>
      <c r="DX103" s="33">
        <v>3508.0365379999998</v>
      </c>
      <c r="EA103" s="33">
        <v>2845.9297200000001</v>
      </c>
      <c r="EB103" s="33">
        <v>4805.0222949999998</v>
      </c>
      <c r="EE103" s="33">
        <v>4278.5580920000002</v>
      </c>
      <c r="EF103" s="33">
        <v>4805.0222949999998</v>
      </c>
      <c r="EI103" s="33">
        <v>616.33569999999997</v>
      </c>
      <c r="EJ103" s="33">
        <v>4805.0222949999998</v>
      </c>
      <c r="EN103" s="33">
        <v>3953.1281939999999</v>
      </c>
      <c r="EQ103" s="33">
        <v>1580.4883239999999</v>
      </c>
      <c r="ER103" s="33">
        <v>4805.0222949999998</v>
      </c>
      <c r="EU103" s="33">
        <v>2834.0015910000002</v>
      </c>
      <c r="EV103" s="33">
        <v>4805.0222949999998</v>
      </c>
      <c r="EY103" s="33">
        <v>4805.0222949999998</v>
      </c>
      <c r="EZ103" s="33">
        <v>4805.0222949999998</v>
      </c>
      <c r="FC103" s="33">
        <v>4805.0222949999998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1832.9933040000001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1196.4877489999999</v>
      </c>
      <c r="CA104" s="33">
        <v>1196.4877489999999</v>
      </c>
      <c r="CB104" s="33">
        <v>1196.4877489999999</v>
      </c>
      <c r="CC104" s="33">
        <v>598.24387460000003</v>
      </c>
      <c r="CD104" s="33">
        <v>1196.4877489999999</v>
      </c>
      <c r="CE104" s="33">
        <v>1196.4877489999999</v>
      </c>
      <c r="CF104" s="33">
        <v>1196.4877489999999</v>
      </c>
      <c r="CG104" s="33">
        <v>598.24387460000003</v>
      </c>
      <c r="CH104" s="33">
        <v>1196.4877489999999</v>
      </c>
      <c r="CI104" s="33">
        <v>1196.4877489999999</v>
      </c>
      <c r="CJ104" s="33">
        <v>1196.4877489999999</v>
      </c>
      <c r="CK104" s="33">
        <v>858.13467649999996</v>
      </c>
      <c r="CL104" s="33">
        <v>1183.450949</v>
      </c>
      <c r="CM104" s="33">
        <v>1196.4877489999999</v>
      </c>
      <c r="CN104" s="33">
        <v>1196.4877489999999</v>
      </c>
      <c r="CO104" s="33">
        <v>1183.450949</v>
      </c>
      <c r="CP104" s="33">
        <v>676.18666510000003</v>
      </c>
      <c r="CQ104" s="33">
        <v>1196.4877489999999</v>
      </c>
      <c r="CR104" s="33">
        <v>1196.4877489999999</v>
      </c>
      <c r="CS104" s="33">
        <v>1183.450949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846.76022980000005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1475.597741</v>
      </c>
      <c r="AW105" s="33">
        <v>687.31863720000001</v>
      </c>
      <c r="AX105" s="33">
        <v>963.94780660000004</v>
      </c>
      <c r="AY105" s="33">
        <v>1475.597741</v>
      </c>
      <c r="AZ105" s="33">
        <v>1669.7670539999999</v>
      </c>
      <c r="BA105" s="33">
        <v>831.16929449999998</v>
      </c>
      <c r="BB105" s="33">
        <v>1433.637346</v>
      </c>
      <c r="BC105" s="33">
        <v>1813.6177110000001</v>
      </c>
      <c r="BD105" s="33">
        <v>1667.7313690000001</v>
      </c>
      <c r="BE105" s="33">
        <v>831.16929449999998</v>
      </c>
      <c r="BF105" s="33">
        <v>1585.3807830000001</v>
      </c>
      <c r="BG105" s="33">
        <v>1813.6177110000001</v>
      </c>
      <c r="BH105" s="33">
        <v>1667.7313690000001</v>
      </c>
      <c r="BI105" s="33">
        <v>831.16929449999998</v>
      </c>
      <c r="BJ105" s="33">
        <v>1585.3807830000001</v>
      </c>
      <c r="BK105" s="33">
        <v>1813.6177110000001</v>
      </c>
      <c r="BL105" s="33">
        <v>1667.7313690000001</v>
      </c>
      <c r="BM105" s="33">
        <v>831.16929449999998</v>
      </c>
      <c r="BN105" s="33">
        <v>1585.3807830000001</v>
      </c>
      <c r="BO105" s="33">
        <v>1667.7313690000001</v>
      </c>
      <c r="BP105" s="33">
        <v>1351.28676</v>
      </c>
      <c r="BQ105" s="33">
        <v>748.81870860000004</v>
      </c>
      <c r="BR105" s="33">
        <v>1503.030197</v>
      </c>
      <c r="BS105" s="33">
        <v>1648.9165390000001</v>
      </c>
      <c r="BT105" s="33">
        <v>1351.28676</v>
      </c>
      <c r="BU105" s="33">
        <v>748.81870860000004</v>
      </c>
      <c r="BV105" s="33">
        <v>1351.28676</v>
      </c>
      <c r="BW105" s="33">
        <v>1648.9165390000001</v>
      </c>
      <c r="BX105" s="33">
        <v>1503.030197</v>
      </c>
      <c r="BY105" s="33">
        <v>748.81870860000004</v>
      </c>
      <c r="BZ105" s="33">
        <v>1351.28676</v>
      </c>
      <c r="CA105" s="33">
        <v>1648.9165390000001</v>
      </c>
      <c r="CB105" s="33">
        <v>647.30378159999998</v>
      </c>
      <c r="CC105" s="33">
        <v>396.82721950000001</v>
      </c>
      <c r="CD105" s="33">
        <v>647.30378159999998</v>
      </c>
      <c r="CE105" s="33">
        <v>944.93356070000004</v>
      </c>
      <c r="CF105" s="33">
        <v>798.95912429999998</v>
      </c>
      <c r="CG105" s="33">
        <v>396.82721950000001</v>
      </c>
      <c r="CH105" s="33">
        <v>647.30378159999998</v>
      </c>
      <c r="CI105" s="33">
        <v>944.93356070000004</v>
      </c>
      <c r="CJ105" s="33">
        <v>799.04721849999999</v>
      </c>
      <c r="CK105" s="33">
        <v>396.82721950000001</v>
      </c>
      <c r="CL105" s="33">
        <v>647.30378159999998</v>
      </c>
      <c r="CM105" s="33">
        <v>944.93356070000004</v>
      </c>
      <c r="CN105" s="33">
        <v>298.09409410000001</v>
      </c>
      <c r="CO105" s="33">
        <v>146.35065729999999</v>
      </c>
      <c r="CP105" s="33">
        <v>146.35065729999999</v>
      </c>
      <c r="CQ105" s="33">
        <v>443.98043639999997</v>
      </c>
      <c r="CR105" s="33">
        <v>298.09409410000001</v>
      </c>
      <c r="CS105" s="33">
        <v>146.35065729999999</v>
      </c>
      <c r="CT105" s="33">
        <v>298.09409410000001</v>
      </c>
      <c r="CU105" s="33">
        <v>443.98043639999997</v>
      </c>
      <c r="CV105" s="33">
        <v>298.09409410000001</v>
      </c>
      <c r="CW105" s="33">
        <v>146.35065729999999</v>
      </c>
      <c r="CX105" s="33">
        <v>146.35065729999999</v>
      </c>
      <c r="CY105" s="33">
        <v>443.98043639999997</v>
      </c>
      <c r="CZ105" s="33">
        <v>298.09409410000001</v>
      </c>
      <c r="DA105" s="33">
        <v>146.35065729999999</v>
      </c>
      <c r="DB105" s="33">
        <v>146.35065729999999</v>
      </c>
      <c r="DC105" s="33">
        <v>443.98043639999997</v>
      </c>
      <c r="DD105" s="33">
        <v>298.09409410000001</v>
      </c>
      <c r="DE105" s="33">
        <v>146.35065729999999</v>
      </c>
      <c r="DF105" s="33">
        <v>298.09409410000001</v>
      </c>
      <c r="DG105" s="33">
        <v>443.98043639999997</v>
      </c>
      <c r="DH105" s="33">
        <v>146.35065729999999</v>
      </c>
      <c r="DI105" s="33">
        <v>146.35065729999999</v>
      </c>
      <c r="DJ105" s="33">
        <v>146.35065729999999</v>
      </c>
      <c r="DK105" s="33">
        <v>443.98043639999997</v>
      </c>
      <c r="DL105" s="33">
        <v>146.35065729999999</v>
      </c>
      <c r="DM105" s="33">
        <v>146.35065729999999</v>
      </c>
      <c r="DN105" s="33">
        <v>146.35065729999999</v>
      </c>
      <c r="DO105" s="33">
        <v>298.09409410000001</v>
      </c>
      <c r="DP105" s="33">
        <v>143.85065729999999</v>
      </c>
      <c r="DQ105" s="33">
        <v>143.85065729999999</v>
      </c>
      <c r="DR105" s="33">
        <v>143.85065729999999</v>
      </c>
      <c r="DS105" s="33">
        <v>295.59409410000001</v>
      </c>
      <c r="DT105" s="33">
        <v>143.85065729999999</v>
      </c>
      <c r="DU105" s="33">
        <v>143.85065729999999</v>
      </c>
      <c r="DV105" s="33">
        <v>143.85065729999999</v>
      </c>
      <c r="DW105" s="33">
        <v>295.59409410000001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295.59409410000001</v>
      </c>
      <c r="EI105" s="33">
        <v>151.74343680000001</v>
      </c>
      <c r="EM105" s="33">
        <v>151.74343680000001</v>
      </c>
      <c r="EQ105" s="33">
        <v>151.74343680000001</v>
      </c>
      <c r="EU105" s="33">
        <v>151.74343680000001</v>
      </c>
      <c r="EY105" s="33">
        <v>151.74343680000001</v>
      </c>
      <c r="EZ105" s="33">
        <v>151.74343680000001</v>
      </c>
      <c r="FC105" s="33">
        <v>151.74343680000001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321.92086180000001</v>
      </c>
      <c r="M108" s="33">
        <v>321.92086180000001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591.30861689999995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558.85149660000002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737.17261680000001</v>
      </c>
      <c r="AU108" s="33">
        <v>844.36501850000002</v>
      </c>
      <c r="AV108" s="33">
        <v>844.36501850000002</v>
      </c>
      <c r="AW108" s="33">
        <v>558.84255159999998</v>
      </c>
      <c r="AX108" s="33">
        <v>844.36501850000002</v>
      </c>
      <c r="AY108" s="33">
        <v>844.36501850000002</v>
      </c>
      <c r="AZ108" s="33">
        <v>844.36501850000002</v>
      </c>
      <c r="BA108" s="33">
        <v>591.31756189999999</v>
      </c>
      <c r="BB108" s="33">
        <v>844.36501850000002</v>
      </c>
      <c r="BC108" s="33">
        <v>844.36501850000002</v>
      </c>
      <c r="BD108" s="33">
        <v>844.36501850000002</v>
      </c>
      <c r="BE108" s="33">
        <v>558.87956540000005</v>
      </c>
      <c r="BF108" s="33">
        <v>844.36501850000002</v>
      </c>
      <c r="BG108" s="33">
        <v>844.36501850000002</v>
      </c>
      <c r="BH108" s="33">
        <v>844.36501850000002</v>
      </c>
      <c r="BI108" s="33">
        <v>591.31756189999999</v>
      </c>
      <c r="BJ108" s="33">
        <v>844.36501850000002</v>
      </c>
      <c r="BK108" s="33">
        <v>844.36501850000002</v>
      </c>
      <c r="BL108" s="33">
        <v>844.36501850000002</v>
      </c>
      <c r="BM108" s="33">
        <v>591.31756189999999</v>
      </c>
      <c r="BN108" s="33">
        <v>844.36501850000002</v>
      </c>
      <c r="BO108" s="33">
        <v>844.36501850000002</v>
      </c>
      <c r="BP108" s="33">
        <v>844.36501850000002</v>
      </c>
      <c r="BQ108" s="33">
        <v>579.55825870000001</v>
      </c>
      <c r="BR108" s="33">
        <v>844.36501850000002</v>
      </c>
      <c r="BS108" s="33">
        <v>844.36501850000002</v>
      </c>
      <c r="BT108" s="33">
        <v>844.36501850000002</v>
      </c>
      <c r="BU108" s="33">
        <v>591.31756189999999</v>
      </c>
      <c r="BV108" s="33">
        <v>844.36501850000002</v>
      </c>
      <c r="BW108" s="33">
        <v>844.36501850000002</v>
      </c>
      <c r="BX108" s="33">
        <v>844.36501850000002</v>
      </c>
      <c r="BY108" s="33">
        <v>591.31756189999999</v>
      </c>
      <c r="BZ108" s="33">
        <v>844.36501850000002</v>
      </c>
      <c r="CA108" s="33">
        <v>844.36501850000002</v>
      </c>
      <c r="CB108" s="33">
        <v>395.08003170000001</v>
      </c>
      <c r="CC108" s="33">
        <v>269.38775509999999</v>
      </c>
      <c r="CD108" s="33">
        <v>522.43521169999997</v>
      </c>
      <c r="CE108" s="33">
        <v>522.43521169999997</v>
      </c>
      <c r="CF108" s="33">
        <v>494.62516169999998</v>
      </c>
      <c r="CG108" s="33">
        <v>269.38775509999999</v>
      </c>
      <c r="CH108" s="33">
        <v>522.43521169999997</v>
      </c>
      <c r="CI108" s="33">
        <v>522.43521169999997</v>
      </c>
      <c r="CJ108" s="33">
        <v>522.43521169999997</v>
      </c>
      <c r="CK108" s="33">
        <v>269.38775509999999</v>
      </c>
      <c r="CL108" s="33">
        <v>522.43521169999997</v>
      </c>
      <c r="CM108" s="33">
        <v>522.43521169999997</v>
      </c>
      <c r="CN108" s="33">
        <v>522.43521169999997</v>
      </c>
      <c r="CO108" s="33">
        <v>522.43521169999997</v>
      </c>
      <c r="CP108" s="33">
        <v>522.43521169999997</v>
      </c>
      <c r="CQ108" s="33">
        <v>522.43521169999997</v>
      </c>
      <c r="CR108" s="33">
        <v>522.43521169999997</v>
      </c>
      <c r="CS108" s="33">
        <v>522.43521169999997</v>
      </c>
      <c r="CT108" s="33">
        <v>522.43521169999997</v>
      </c>
      <c r="CU108" s="33">
        <v>522.43521169999997</v>
      </c>
      <c r="CV108" s="33">
        <v>522.43521169999997</v>
      </c>
      <c r="CW108" s="33">
        <v>522.43521169999997</v>
      </c>
      <c r="CX108" s="33">
        <v>522.43521169999997</v>
      </c>
      <c r="CY108" s="33">
        <v>522.43521169999997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5601.7824959999998</v>
      </c>
      <c r="M113" s="33">
        <v>5230.6520300000002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3981.5566520000002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3994.6023970000001</v>
      </c>
      <c r="AH113" s="33">
        <v>3994.6023970000001</v>
      </c>
      <c r="AI113" s="33">
        <v>6281.164624</v>
      </c>
      <c r="AJ113" s="33">
        <v>4549.8434070000003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4787.9685229999995</v>
      </c>
      <c r="AQ113" s="33">
        <v>7889.41482</v>
      </c>
      <c r="AR113" s="33">
        <v>6334.4033310000004</v>
      </c>
      <c r="AS113" s="33">
        <v>4211.3984010000004</v>
      </c>
      <c r="AT113" s="33">
        <v>5192.9470929999998</v>
      </c>
      <c r="AU113" s="33">
        <v>7546.4873349999998</v>
      </c>
      <c r="AV113" s="33">
        <v>8614.9427099999994</v>
      </c>
      <c r="AW113" s="33">
        <v>4138.5995190000003</v>
      </c>
      <c r="AX113" s="33">
        <v>5420.3504249999996</v>
      </c>
      <c r="AY113" s="33">
        <v>9000.6151059999993</v>
      </c>
      <c r="AZ113" s="33">
        <v>9560.3293790000007</v>
      </c>
      <c r="BA113" s="33">
        <v>3960.7594330000002</v>
      </c>
      <c r="BB113" s="33">
        <v>5779.9674960000002</v>
      </c>
      <c r="BC113" s="33">
        <v>10042.11126</v>
      </c>
      <c r="BD113" s="33">
        <v>8722.9877959999994</v>
      </c>
      <c r="BE113" s="33">
        <v>2412.5845829999998</v>
      </c>
      <c r="BF113" s="33">
        <v>4294.6186850000004</v>
      </c>
      <c r="BG113" s="33">
        <v>8950.6218690000005</v>
      </c>
      <c r="BH113" s="33">
        <v>8596.5201679999991</v>
      </c>
      <c r="BI113" s="33">
        <v>2346.571747</v>
      </c>
      <c r="BJ113" s="33">
        <v>4196.1678529999999</v>
      </c>
      <c r="BK113" s="33">
        <v>8824.1542410000002</v>
      </c>
      <c r="BL113" s="33">
        <v>9863.1081740000009</v>
      </c>
      <c r="BM113" s="33">
        <v>2346.571747</v>
      </c>
      <c r="BN113" s="33">
        <v>4546.3790040000004</v>
      </c>
      <c r="BO113" s="33">
        <v>9863.1081740000009</v>
      </c>
      <c r="BP113" s="33">
        <v>9546.6635650000007</v>
      </c>
      <c r="BQ113" s="33">
        <v>2252.4618580000001</v>
      </c>
      <c r="BR113" s="33">
        <v>4113.8172670000004</v>
      </c>
      <c r="BS113" s="33">
        <v>9926.0410749999992</v>
      </c>
      <c r="BT113" s="33">
        <v>9546.6635650000007</v>
      </c>
      <c r="BU113" s="33">
        <v>2264.2211609999999</v>
      </c>
      <c r="BV113" s="33">
        <v>4322.908058</v>
      </c>
      <c r="BW113" s="33">
        <v>9926.0410749999992</v>
      </c>
      <c r="BX113" s="33">
        <v>9698.4070019999999</v>
      </c>
      <c r="BY113" s="33">
        <v>2264.2211609999999</v>
      </c>
      <c r="BZ113" s="33">
        <v>4421.59339</v>
      </c>
      <c r="CA113" s="33">
        <v>9926.0410749999992</v>
      </c>
      <c r="CB113" s="33">
        <v>8311.6478700000007</v>
      </c>
      <c r="CC113" s="33">
        <v>1508.5521349999999</v>
      </c>
      <c r="CD113" s="33">
        <v>2854.4133149999998</v>
      </c>
      <c r="CE113" s="33">
        <v>8736.6328290000001</v>
      </c>
      <c r="CF113" s="33">
        <v>8562.8483419999993</v>
      </c>
      <c r="CG113" s="33">
        <v>1508.5521349999999</v>
      </c>
      <c r="CH113" s="33">
        <v>2854.4133149999998</v>
      </c>
      <c r="CI113" s="33">
        <v>8736.6328290000001</v>
      </c>
      <c r="CJ113" s="33">
        <v>8590.7464870000003</v>
      </c>
      <c r="CK113" s="33">
        <v>1768.442937</v>
      </c>
      <c r="CL113" s="33">
        <v>2841.3765149999999</v>
      </c>
      <c r="CM113" s="33">
        <v>8736.6328290000001</v>
      </c>
      <c r="CN113" s="33">
        <v>7601.6067899999998</v>
      </c>
      <c r="CO113" s="33">
        <v>1852.2368180000001</v>
      </c>
      <c r="CP113" s="33">
        <v>1485.9419419999999</v>
      </c>
      <c r="CQ113" s="33">
        <v>7747.4931319999996</v>
      </c>
      <c r="CR113" s="33">
        <v>7601.6067899999998</v>
      </c>
      <c r="CS113" s="33">
        <v>1852.2368180000001</v>
      </c>
      <c r="CT113" s="33">
        <v>1985.949155</v>
      </c>
      <c r="CU113" s="33">
        <v>7747.4931319999996</v>
      </c>
      <c r="CV113" s="33">
        <v>7601.6067899999998</v>
      </c>
      <c r="CW113" s="33">
        <v>1852.2368180000001</v>
      </c>
      <c r="CX113" s="33">
        <v>1888.0942580000001</v>
      </c>
      <c r="CY113" s="33">
        <v>7747.4931319999996</v>
      </c>
      <c r="CZ113" s="33">
        <v>7079.1715780000004</v>
      </c>
      <c r="DA113" s="33">
        <v>1570.1673089999999</v>
      </c>
      <c r="DB113" s="33">
        <v>1530.0898500000001</v>
      </c>
      <c r="DC113" s="33">
        <v>7225.0579209999996</v>
      </c>
      <c r="DD113" s="33">
        <v>7079.1715780000004</v>
      </c>
      <c r="DE113" s="33">
        <v>1806.383421</v>
      </c>
      <c r="DF113" s="33">
        <v>1471.3178829999999</v>
      </c>
      <c r="DG113" s="33">
        <v>7225.0579209999996</v>
      </c>
      <c r="DH113" s="33">
        <v>6901.354542</v>
      </c>
      <c r="DI113" s="33">
        <v>2579.7855730000001</v>
      </c>
      <c r="DJ113" s="33">
        <v>2448.1279220000001</v>
      </c>
      <c r="DK113" s="33">
        <v>7198.9843209999999</v>
      </c>
      <c r="DL113" s="33">
        <v>5730.0796170000003</v>
      </c>
      <c r="DM113" s="33">
        <v>1316.7648059999999</v>
      </c>
      <c r="DN113" s="33">
        <v>731.55773180000006</v>
      </c>
      <c r="DO113" s="33">
        <v>6319.3404030000002</v>
      </c>
      <c r="DP113" s="33">
        <v>5728.4403920000004</v>
      </c>
      <c r="DQ113" s="33">
        <v>143.85065729999999</v>
      </c>
      <c r="DR113" s="33">
        <v>143.85065729999999</v>
      </c>
      <c r="DS113" s="33">
        <v>5554.6434330000002</v>
      </c>
      <c r="DT113" s="33">
        <v>4948.8729519999997</v>
      </c>
      <c r="DU113" s="33">
        <v>143.85065729999999</v>
      </c>
      <c r="DV113" s="33">
        <v>143.85065729999999</v>
      </c>
      <c r="DW113" s="33">
        <v>3317.2624270000001</v>
      </c>
      <c r="DX113" s="33">
        <v>4431.4546350000001</v>
      </c>
      <c r="DY113" s="33">
        <v>143.85065729999999</v>
      </c>
      <c r="DZ113" s="33">
        <v>143.85065729999999</v>
      </c>
      <c r="EA113" s="33">
        <v>2989.780377</v>
      </c>
      <c r="EB113" s="33">
        <v>5728.4403920000004</v>
      </c>
      <c r="EC113" s="33">
        <v>143.85065729999999</v>
      </c>
      <c r="ED113" s="33">
        <v>143.85065729999999</v>
      </c>
      <c r="EE113" s="33">
        <v>4574.1521860000003</v>
      </c>
      <c r="EF113" s="33">
        <v>4805.0222949999998</v>
      </c>
      <c r="EG113" s="33">
        <v>0</v>
      </c>
      <c r="EH113" s="33">
        <v>0</v>
      </c>
      <c r="EI113" s="33">
        <v>1547.646577</v>
      </c>
      <c r="EJ113" s="33">
        <v>4805.0222949999998</v>
      </c>
      <c r="EK113" s="33">
        <v>0</v>
      </c>
      <c r="EL113" s="33">
        <v>0</v>
      </c>
      <c r="EM113" s="33">
        <v>931.31087739999998</v>
      </c>
      <c r="EN113" s="33">
        <v>3953.1281939999999</v>
      </c>
      <c r="EO113" s="33">
        <v>0</v>
      </c>
      <c r="EP113" s="33">
        <v>0</v>
      </c>
      <c r="EQ113" s="33">
        <v>2511.7992020000002</v>
      </c>
      <c r="ER113" s="33">
        <v>4805.0222949999998</v>
      </c>
      <c r="ES113" s="33">
        <v>0</v>
      </c>
      <c r="ET113" s="33">
        <v>0</v>
      </c>
      <c r="EU113" s="33">
        <v>3765.3124680000001</v>
      </c>
      <c r="EV113" s="33">
        <v>5584.5897349999996</v>
      </c>
      <c r="EW113" s="33">
        <v>0</v>
      </c>
      <c r="EX113" s="33">
        <v>0</v>
      </c>
      <c r="EY113" s="33">
        <v>5736.3331719999996</v>
      </c>
      <c r="EZ113" s="33">
        <v>5736.3331719999996</v>
      </c>
      <c r="FA113" s="33">
        <v>0</v>
      </c>
      <c r="FB113" s="33">
        <v>0</v>
      </c>
      <c r="FC113" s="33">
        <v>5736.3331719999996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Q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506.89728459999998</v>
      </c>
      <c r="DV114" s="33">
        <v>1013.794569</v>
      </c>
      <c r="DW114" s="33">
        <v>1013.794569</v>
      </c>
      <c r="DX114" s="33">
        <v>1520.6918539999999</v>
      </c>
      <c r="DY114" s="33">
        <v>1013.794569</v>
      </c>
      <c r="DZ114" s="33">
        <v>1520.6918539999999</v>
      </c>
      <c r="EA114" s="33">
        <v>1520.6918539999999</v>
      </c>
      <c r="EB114" s="33">
        <v>2027.589138</v>
      </c>
      <c r="EC114" s="33">
        <v>1520.6918539999999</v>
      </c>
      <c r="ED114" s="33">
        <v>2027.589138</v>
      </c>
      <c r="EE114" s="33">
        <v>2027.589138</v>
      </c>
      <c r="EF114" s="33">
        <v>2534.4864229999998</v>
      </c>
      <c r="EG114" s="33">
        <v>1013.794569</v>
      </c>
      <c r="EH114" s="33">
        <v>2534.4864229999998</v>
      </c>
      <c r="EI114" s="33">
        <v>2534.4864229999998</v>
      </c>
      <c r="EJ114" s="33">
        <v>3041.3837079999998</v>
      </c>
      <c r="EK114" s="33">
        <v>2534.4864229999998</v>
      </c>
      <c r="EL114" s="33">
        <v>3041.3837079999998</v>
      </c>
      <c r="EM114" s="33">
        <v>3041.3837079999998</v>
      </c>
      <c r="EN114" s="33">
        <v>3548.280992</v>
      </c>
      <c r="EO114" s="33">
        <v>2534.4864229999998</v>
      </c>
      <c r="EP114" s="33">
        <v>3548.280992</v>
      </c>
      <c r="EQ114" s="33">
        <v>3548.280992</v>
      </c>
      <c r="ER114" s="33">
        <v>4055.178277</v>
      </c>
      <c r="ES114" s="33">
        <v>3041.3837079999998</v>
      </c>
      <c r="ET114" s="33">
        <v>4055.178277</v>
      </c>
      <c r="EU114" s="33">
        <v>4055.178277</v>
      </c>
      <c r="EV114" s="33">
        <v>4562.0755609999997</v>
      </c>
      <c r="EW114" s="33">
        <v>3548.280992</v>
      </c>
      <c r="EX114" s="33">
        <v>4562.0755609999997</v>
      </c>
      <c r="EY114" s="33">
        <v>4562.0755609999997</v>
      </c>
      <c r="EZ114" s="33">
        <v>5068.9728459999997</v>
      </c>
      <c r="FA114" s="33">
        <v>5068.9728459999997</v>
      </c>
      <c r="FB114" s="33">
        <v>5068.9728459999997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900.097982</v>
      </c>
      <c r="EI116" s="33">
        <v>900.097982</v>
      </c>
      <c r="EJ116" s="33">
        <v>1080.1175780000001</v>
      </c>
      <c r="EK116" s="33">
        <v>212.6328317</v>
      </c>
      <c r="EM116" s="33">
        <v>1080.1175780000001</v>
      </c>
      <c r="EN116" s="33">
        <v>1260.1371750000001</v>
      </c>
      <c r="EQ116" s="33">
        <v>1260.1371750000001</v>
      </c>
      <c r="ER116" s="33">
        <v>1440.1567709999999</v>
      </c>
      <c r="EU116" s="33">
        <v>1440.1567709999999</v>
      </c>
      <c r="EV116" s="33">
        <v>1620.1763679999999</v>
      </c>
      <c r="EY116" s="33">
        <v>1620.1763679999999</v>
      </c>
      <c r="EZ116" s="33">
        <v>1800.195964</v>
      </c>
      <c r="FA116" s="33">
        <v>1080.1175780000001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506.89728459999998</v>
      </c>
      <c r="DR125" s="33">
        <v>506.89728459999998</v>
      </c>
      <c r="DS125" s="33">
        <v>686.91688099999999</v>
      </c>
      <c r="DT125" s="33">
        <v>1373.833762</v>
      </c>
      <c r="DU125" s="33">
        <v>506.89728459999998</v>
      </c>
      <c r="DV125" s="33">
        <v>1013.794569</v>
      </c>
      <c r="DW125" s="33">
        <v>1373.833762</v>
      </c>
      <c r="DX125" s="33">
        <v>2060.7506429999999</v>
      </c>
      <c r="DY125" s="33">
        <v>1013.794569</v>
      </c>
      <c r="DZ125" s="33">
        <v>1520.6918539999999</v>
      </c>
      <c r="EA125" s="33">
        <v>2060.7506429999999</v>
      </c>
      <c r="EB125" s="33">
        <v>2747.667524</v>
      </c>
      <c r="EC125" s="33">
        <v>1520.6918539999999</v>
      </c>
      <c r="ED125" s="33">
        <v>2027.589138</v>
      </c>
      <c r="EE125" s="33">
        <v>2747.667524</v>
      </c>
      <c r="EF125" s="33">
        <v>3434.5844050000001</v>
      </c>
      <c r="EG125" s="33">
        <v>1013.794569</v>
      </c>
      <c r="EH125" s="33">
        <v>2534.4864229999998</v>
      </c>
      <c r="EI125" s="33">
        <v>3434.5844050000001</v>
      </c>
      <c r="EJ125" s="33">
        <v>4121.5012859999997</v>
      </c>
      <c r="EK125" s="33">
        <v>2747.1192550000001</v>
      </c>
      <c r="EL125" s="33">
        <v>3041.3837079999998</v>
      </c>
      <c r="EM125" s="33">
        <v>4121.5012859999997</v>
      </c>
      <c r="EN125" s="33">
        <v>4808.4181669999998</v>
      </c>
      <c r="EO125" s="33">
        <v>2534.4864229999998</v>
      </c>
      <c r="EP125" s="33">
        <v>3548.280992</v>
      </c>
      <c r="EQ125" s="33">
        <v>4808.4181669999998</v>
      </c>
      <c r="ER125" s="33">
        <v>5495.3350479999999</v>
      </c>
      <c r="ES125" s="33">
        <v>3041.3837079999998</v>
      </c>
      <c r="ET125" s="33">
        <v>4055.178277</v>
      </c>
      <c r="EU125" s="33">
        <v>5495.3350479999999</v>
      </c>
      <c r="EV125" s="33">
        <v>6182.251929</v>
      </c>
      <c r="EW125" s="33">
        <v>3548.280992</v>
      </c>
      <c r="EX125" s="33">
        <v>4562.0755609999997</v>
      </c>
      <c r="EY125" s="33">
        <v>6182.251929</v>
      </c>
      <c r="EZ125" s="33">
        <v>6869.1688100000001</v>
      </c>
      <c r="FA125" s="33">
        <v>6149.090424</v>
      </c>
      <c r="FB125" s="33">
        <v>5068.9728459999997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W126" s="33">
        <v>506.89728459999998</v>
      </c>
      <c r="CX126" s="33">
        <v>3041.3837079999998</v>
      </c>
      <c r="CY126" s="33">
        <v>3041.3837079999998</v>
      </c>
      <c r="CZ126" s="33">
        <v>3548.280992</v>
      </c>
      <c r="DA126" s="33">
        <v>1165.72153</v>
      </c>
      <c r="DB126" s="33">
        <v>3548.280992</v>
      </c>
      <c r="DC126" s="33">
        <v>3548.280992</v>
      </c>
      <c r="DD126" s="33">
        <v>4055.178277</v>
      </c>
      <c r="DE126" s="33">
        <v>2178.4020089999999</v>
      </c>
      <c r="DF126" s="33">
        <v>4055.178277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5068.9728459999997</v>
      </c>
      <c r="DM126" s="33">
        <v>1013.794569</v>
      </c>
      <c r="DN126" s="33">
        <v>5068.9728459999997</v>
      </c>
      <c r="DO126" s="33">
        <v>5068.9728459999997</v>
      </c>
      <c r="DP126" s="33">
        <v>5068.9728459999997</v>
      </c>
      <c r="DQ126" s="33">
        <v>2524.764592</v>
      </c>
      <c r="DR126" s="33">
        <v>5068.9728459999997</v>
      </c>
      <c r="DS126" s="33">
        <v>5068.9728459999997</v>
      </c>
      <c r="DT126" s="33">
        <v>5068.9728459999997</v>
      </c>
      <c r="DU126" s="33">
        <v>1731.8835590000001</v>
      </c>
      <c r="DV126" s="33">
        <v>5068.9728459999997</v>
      </c>
      <c r="DW126" s="33">
        <v>5068.9728459999997</v>
      </c>
      <c r="DX126" s="33">
        <v>5068.9728459999997</v>
      </c>
      <c r="DY126" s="33">
        <v>2118.0508289999998</v>
      </c>
      <c r="DZ126" s="33">
        <v>5068.9728459999997</v>
      </c>
      <c r="EA126" s="33">
        <v>5068.9728459999997</v>
      </c>
      <c r="EB126" s="33">
        <v>5068.9728459999997</v>
      </c>
      <c r="EC126" s="33">
        <v>3355.880032</v>
      </c>
      <c r="ED126" s="33">
        <v>5068.9728459999997</v>
      </c>
      <c r="EE126" s="33">
        <v>5068.9728459999997</v>
      </c>
      <c r="EF126" s="33">
        <v>5068.9728459999997</v>
      </c>
      <c r="EG126" s="33">
        <v>3112.994835</v>
      </c>
      <c r="EH126" s="33">
        <v>5068.9728459999997</v>
      </c>
      <c r="EI126" s="33">
        <v>5068.9728459999997</v>
      </c>
      <c r="EJ126" s="33">
        <v>5068.9728459999997</v>
      </c>
      <c r="EK126" s="33">
        <v>3227.0134189999999</v>
      </c>
      <c r="EL126" s="33">
        <v>5068.9728459999997</v>
      </c>
      <c r="EM126" s="33">
        <v>5068.9728459999997</v>
      </c>
      <c r="EN126" s="33">
        <v>5068.9728459999997</v>
      </c>
      <c r="EO126" s="33">
        <v>3414.8332479999999</v>
      </c>
      <c r="EP126" s="33">
        <v>5068.9728459999997</v>
      </c>
      <c r="EQ126" s="33">
        <v>5068.9728459999997</v>
      </c>
      <c r="ER126" s="33">
        <v>5068.9728459999997</v>
      </c>
      <c r="ES126" s="33">
        <v>1630.3718429999999</v>
      </c>
      <c r="ET126" s="33">
        <v>5068.9728459999997</v>
      </c>
      <c r="EU126" s="33">
        <v>5068.9728459999997</v>
      </c>
      <c r="EV126" s="33">
        <v>5068.9728459999997</v>
      </c>
      <c r="EW126" s="33">
        <v>4532.4961709999998</v>
      </c>
      <c r="EX126" s="33">
        <v>5068.9728459999997</v>
      </c>
      <c r="EY126" s="33">
        <v>5068.9728459999997</v>
      </c>
      <c r="EZ126" s="33">
        <v>5068.9728459999997</v>
      </c>
      <c r="FA126" s="33">
        <v>5068.9728459999997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D128" s="33">
        <v>180.01959640000001</v>
      </c>
      <c r="CE128" s="33">
        <v>180.01959640000001</v>
      </c>
      <c r="CF128" s="33">
        <v>360.03919280000002</v>
      </c>
      <c r="CH128" s="33">
        <v>360.03919280000002</v>
      </c>
      <c r="CI128" s="33">
        <v>360.03919280000002</v>
      </c>
      <c r="CJ128" s="33">
        <v>540.05878919999998</v>
      </c>
      <c r="CL128" s="33">
        <v>99.836681339999998</v>
      </c>
      <c r="CM128" s="33">
        <v>540.05878919999998</v>
      </c>
      <c r="CN128" s="33">
        <v>720.07838560000005</v>
      </c>
      <c r="CO128" s="33">
        <v>180.01959640000001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A128" s="33">
        <v>540.05878919999998</v>
      </c>
      <c r="DC128" s="33">
        <v>1260.1371750000001</v>
      </c>
      <c r="DD128" s="33">
        <v>1440.1567709999999</v>
      </c>
      <c r="DE128" s="33">
        <v>900.097982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A128" s="33">
        <v>254.28380559999999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686.91688099999999</v>
      </c>
      <c r="CE137" s="33">
        <v>686.91688099999999</v>
      </c>
      <c r="CF137" s="33">
        <v>1373.833762</v>
      </c>
      <c r="CG137" s="33">
        <v>0</v>
      </c>
      <c r="CH137" s="33">
        <v>1373.833762</v>
      </c>
      <c r="CI137" s="33">
        <v>1373.833762</v>
      </c>
      <c r="CJ137" s="33">
        <v>2060.7506429999999</v>
      </c>
      <c r="CK137" s="33">
        <v>0</v>
      </c>
      <c r="CL137" s="33">
        <v>1620.5285349999999</v>
      </c>
      <c r="CM137" s="33">
        <v>2060.7506429999999</v>
      </c>
      <c r="CN137" s="33">
        <v>2747.667524</v>
      </c>
      <c r="CO137" s="33">
        <v>180.01959640000001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2534.4864229999998</v>
      </c>
      <c r="CU137" s="33">
        <v>3434.5844050000001</v>
      </c>
      <c r="CV137" s="33">
        <v>4121.5012859999997</v>
      </c>
      <c r="CW137" s="33">
        <v>506.89728459999998</v>
      </c>
      <c r="CX137" s="33">
        <v>3041.3837079999998</v>
      </c>
      <c r="CY137" s="33">
        <v>4121.5012859999997</v>
      </c>
      <c r="CZ137" s="33">
        <v>4808.4181669999998</v>
      </c>
      <c r="DA137" s="33">
        <v>1705.780319</v>
      </c>
      <c r="DB137" s="33">
        <v>3548.280992</v>
      </c>
      <c r="DC137" s="33">
        <v>4808.4181669999998</v>
      </c>
      <c r="DD137" s="33">
        <v>5495.3350479999999</v>
      </c>
      <c r="DE137" s="33">
        <v>3078.4999910000001</v>
      </c>
      <c r="DF137" s="33">
        <v>4055.178277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6869.1688100000001</v>
      </c>
      <c r="DM137" s="33">
        <v>1013.794569</v>
      </c>
      <c r="DN137" s="33">
        <v>5068.9728459999997</v>
      </c>
      <c r="DO137" s="33">
        <v>6869.1688100000001</v>
      </c>
      <c r="DP137" s="33">
        <v>6869.1688100000001</v>
      </c>
      <c r="DQ137" s="33">
        <v>2524.764592</v>
      </c>
      <c r="DR137" s="33">
        <v>5068.9728459999997</v>
      </c>
      <c r="DS137" s="33">
        <v>6869.1688100000001</v>
      </c>
      <c r="DT137" s="33">
        <v>6869.1688100000001</v>
      </c>
      <c r="DU137" s="33">
        <v>1731.8835590000001</v>
      </c>
      <c r="DV137" s="33">
        <v>5068.9728459999997</v>
      </c>
      <c r="DW137" s="33">
        <v>6869.1688100000001</v>
      </c>
      <c r="DX137" s="33">
        <v>6869.1688100000001</v>
      </c>
      <c r="DY137" s="33">
        <v>2118.0508289999998</v>
      </c>
      <c r="DZ137" s="33">
        <v>5068.9728459999997</v>
      </c>
      <c r="EA137" s="33">
        <v>6869.1688100000001</v>
      </c>
      <c r="EB137" s="33">
        <v>6869.1688100000001</v>
      </c>
      <c r="EC137" s="33">
        <v>3355.880032</v>
      </c>
      <c r="ED137" s="33">
        <v>5068.9728459999997</v>
      </c>
      <c r="EE137" s="33">
        <v>6869.1688100000001</v>
      </c>
      <c r="EF137" s="33">
        <v>6869.1688100000001</v>
      </c>
      <c r="EG137" s="33">
        <v>3112.994835</v>
      </c>
      <c r="EH137" s="33">
        <v>5068.9728459999997</v>
      </c>
      <c r="EI137" s="33">
        <v>6869.1688100000001</v>
      </c>
      <c r="EJ137" s="33">
        <v>6869.1688100000001</v>
      </c>
      <c r="EK137" s="33">
        <v>3227.0134189999999</v>
      </c>
      <c r="EL137" s="33">
        <v>5068.9728459999997</v>
      </c>
      <c r="EM137" s="33">
        <v>6869.1688100000001</v>
      </c>
      <c r="EN137" s="33">
        <v>6869.1688100000001</v>
      </c>
      <c r="EO137" s="33">
        <v>3414.8332479999999</v>
      </c>
      <c r="EP137" s="33">
        <v>5068.9728459999997</v>
      </c>
      <c r="EQ137" s="33">
        <v>6869.1688100000001</v>
      </c>
      <c r="ER137" s="33">
        <v>6869.1688100000001</v>
      </c>
      <c r="ES137" s="33">
        <v>1630.3718429999999</v>
      </c>
      <c r="ET137" s="33">
        <v>5068.9728459999997</v>
      </c>
      <c r="EU137" s="33">
        <v>6869.1688100000001</v>
      </c>
      <c r="EV137" s="33">
        <v>6869.1688100000001</v>
      </c>
      <c r="EW137" s="33">
        <v>4532.4961709999998</v>
      </c>
      <c r="EX137" s="33">
        <v>5068.9728459999997</v>
      </c>
      <c r="EY137" s="33">
        <v>6869.1688100000001</v>
      </c>
      <c r="EZ137" s="33">
        <v>6869.1688100000001</v>
      </c>
      <c r="FA137" s="33">
        <v>5323.256652</v>
      </c>
      <c r="FB137" s="33">
        <v>5068.9728459999997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1726.9020190000001</v>
      </c>
      <c r="AR138" s="33">
        <v>660.05310999999995</v>
      </c>
      <c r="AU138" s="33">
        <v>2165.053848</v>
      </c>
      <c r="AV138" s="33">
        <v>660.05310999999995</v>
      </c>
      <c r="AX138" s="33">
        <v>82.258750000000006</v>
      </c>
      <c r="AY138" s="33">
        <v>1961.8043869999999</v>
      </c>
      <c r="AZ138" s="33">
        <v>660.05310999999995</v>
      </c>
      <c r="BB138" s="33">
        <v>242.33237170000001</v>
      </c>
      <c r="BC138" s="33">
        <v>1625.662765</v>
      </c>
      <c r="BD138" s="33">
        <v>413.27686</v>
      </c>
      <c r="BF138" s="33">
        <v>413.27686</v>
      </c>
      <c r="BG138" s="33">
        <v>1274.58242</v>
      </c>
      <c r="BH138" s="33">
        <v>413.27686</v>
      </c>
      <c r="BJ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V140" s="33">
        <v>30.03783198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1894.5033780000001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690.09094200000004</v>
      </c>
      <c r="AW149" s="33">
        <v>0</v>
      </c>
      <c r="AX149" s="33">
        <v>82.258750000000006</v>
      </c>
      <c r="AY149" s="33">
        <v>2129.405745</v>
      </c>
      <c r="AZ149" s="33">
        <v>660.05310999999995</v>
      </c>
      <c r="BA149" s="33">
        <v>0</v>
      </c>
      <c r="BB149" s="33">
        <v>242.33237170000001</v>
      </c>
      <c r="BC149" s="33">
        <v>1793.264124</v>
      </c>
      <c r="BD149" s="33">
        <v>413.27686</v>
      </c>
      <c r="BE149" s="33">
        <v>0</v>
      </c>
      <c r="BF149" s="33">
        <v>413.27686</v>
      </c>
      <c r="BG149" s="33">
        <v>1274.58242</v>
      </c>
      <c r="BH149" s="33">
        <v>413.27686</v>
      </c>
      <c r="BI149" s="33">
        <v>0</v>
      </c>
      <c r="BJ149" s="33">
        <v>413.27686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1730.2171960000001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3015.7251040000001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3052.6641730000001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1730.2171960000001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3015.7251040000001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3052.6641730000001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235.94893389999999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1144.5801329999999</v>
      </c>
      <c r="BG164" s="33">
        <v>199.43074960000001</v>
      </c>
      <c r="BK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1537.7293239999999</v>
      </c>
      <c r="BD173" s="33">
        <v>0</v>
      </c>
      <c r="BE173" s="33">
        <v>0</v>
      </c>
      <c r="BF173" s="33">
        <v>0</v>
      </c>
      <c r="BG173" s="33">
        <v>274.43429400000002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C174" s="33">
        <v>11.383812000000001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11.383812000000001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20005.292379999999</v>
      </c>
      <c r="BE234" s="33">
        <v>16257.855</v>
      </c>
      <c r="BF234" s="33">
        <v>18602.442500000001</v>
      </c>
      <c r="BG234" s="33">
        <v>18557.001189999999</v>
      </c>
      <c r="BH234" s="33">
        <v>20133.03571</v>
      </c>
      <c r="BI234" s="33">
        <v>16350.52744</v>
      </c>
      <c r="BJ234" s="33">
        <v>18682.131249999999</v>
      </c>
      <c r="BK234" s="33">
        <v>18666.392319999999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20757.129809999999</v>
      </c>
      <c r="BQ234" s="33">
        <v>16797.636559999999</v>
      </c>
      <c r="BR234" s="33">
        <v>18987.870449999999</v>
      </c>
      <c r="BS234" s="33">
        <v>19128.63438</v>
      </c>
      <c r="BT234" s="33">
        <v>21768.340059999999</v>
      </c>
      <c r="BU234" s="33">
        <v>17627.225399999999</v>
      </c>
      <c r="BV234" s="33">
        <v>19555.21991</v>
      </c>
      <c r="BW234" s="33">
        <v>19848.06035</v>
      </c>
      <c r="BX234" s="33">
        <v>21768.340059999999</v>
      </c>
      <c r="BY234" s="33">
        <v>17627.225399999999</v>
      </c>
      <c r="BZ234" s="33">
        <v>19555.21991</v>
      </c>
      <c r="CA234" s="33">
        <v>19848.06035</v>
      </c>
      <c r="CB234" s="33">
        <v>21768.340059999999</v>
      </c>
      <c r="CC234" s="33">
        <v>17627.225399999999</v>
      </c>
      <c r="CD234" s="33">
        <v>19555.21991</v>
      </c>
      <c r="CE234" s="33">
        <v>19848.06035</v>
      </c>
      <c r="CF234" s="33">
        <v>21768.340059999999</v>
      </c>
      <c r="CG234" s="33">
        <v>17627.225399999999</v>
      </c>
      <c r="CH234" s="33">
        <v>19555.21991</v>
      </c>
      <c r="CI234" s="33">
        <v>19848.06035</v>
      </c>
      <c r="CJ234" s="33">
        <v>21768.340059999999</v>
      </c>
      <c r="CK234" s="33">
        <v>17627.225399999999</v>
      </c>
      <c r="CL234" s="33">
        <v>19555.21991</v>
      </c>
      <c r="CM234" s="33">
        <v>19848.06035</v>
      </c>
      <c r="CN234" s="33">
        <v>21768.340059999999</v>
      </c>
      <c r="CO234" s="33">
        <v>17627.225399999999</v>
      </c>
      <c r="CP234" s="33">
        <v>19555.21991</v>
      </c>
      <c r="CQ234" s="33">
        <v>19848.06035</v>
      </c>
      <c r="CR234" s="33">
        <v>21768.340059999999</v>
      </c>
      <c r="CS234" s="33">
        <v>17627.225399999999</v>
      </c>
      <c r="CT234" s="33">
        <v>19555.21991</v>
      </c>
      <c r="CU234" s="33">
        <v>19848.06035</v>
      </c>
      <c r="CV234" s="33">
        <v>21768.340059999999</v>
      </c>
      <c r="CW234" s="33">
        <v>17627.225399999999</v>
      </c>
      <c r="CX234" s="33">
        <v>19555.21991</v>
      </c>
      <c r="CY234" s="33">
        <v>19848.06035</v>
      </c>
      <c r="CZ234" s="33">
        <v>21768.340059999999</v>
      </c>
      <c r="DA234" s="33">
        <v>17627.225399999999</v>
      </c>
      <c r="DB234" s="33">
        <v>19555.21991</v>
      </c>
      <c r="DC234" s="33">
        <v>19848.06035</v>
      </c>
      <c r="DD234" s="33">
        <v>21768.340059999999</v>
      </c>
      <c r="DE234" s="33">
        <v>17627.225399999999</v>
      </c>
      <c r="DF234" s="33">
        <v>19555.21991</v>
      </c>
      <c r="DG234" s="33">
        <v>19848.06035</v>
      </c>
      <c r="DH234" s="33">
        <v>21768.340059999999</v>
      </c>
      <c r="DI234" s="33">
        <v>17627.225399999999</v>
      </c>
      <c r="DJ234" s="33">
        <v>19555.21991</v>
      </c>
      <c r="DK234" s="33">
        <v>19848.06035</v>
      </c>
      <c r="DL234" s="33">
        <v>21768.340059999999</v>
      </c>
      <c r="DM234" s="33">
        <v>17627.225399999999</v>
      </c>
      <c r="DN234" s="33">
        <v>19555.21991</v>
      </c>
      <c r="DO234" s="33">
        <v>19848.06035</v>
      </c>
      <c r="DP234" s="33">
        <v>21768.340059999999</v>
      </c>
      <c r="DQ234" s="33">
        <v>17627.225399999999</v>
      </c>
      <c r="DR234" s="33">
        <v>19555.21991</v>
      </c>
      <c r="DS234" s="33">
        <v>19848.06035</v>
      </c>
      <c r="DT234" s="33">
        <v>21768.340059999999</v>
      </c>
      <c r="DU234" s="33">
        <v>17627.225399999999</v>
      </c>
      <c r="DV234" s="33">
        <v>19555.21991</v>
      </c>
      <c r="DW234" s="33">
        <v>19848.06035</v>
      </c>
      <c r="DX234" s="33">
        <v>21768.340059999999</v>
      </c>
      <c r="DY234" s="33">
        <v>17627.225399999999</v>
      </c>
      <c r="DZ234" s="33">
        <v>19555.21991</v>
      </c>
      <c r="EA234" s="33">
        <v>19848.06035</v>
      </c>
      <c r="EB234" s="33">
        <v>21768.340059999999</v>
      </c>
      <c r="EC234" s="33">
        <v>17627.225399999999</v>
      </c>
      <c r="ED234" s="33">
        <v>19555.21991</v>
      </c>
      <c r="EE234" s="33">
        <v>19848.06035</v>
      </c>
      <c r="EF234" s="33">
        <v>21768.340059999999</v>
      </c>
      <c r="EG234" s="33">
        <v>17627.225399999999</v>
      </c>
      <c r="EH234" s="33">
        <v>19555.21991</v>
      </c>
      <c r="EI234" s="33">
        <v>19848.06035</v>
      </c>
      <c r="EJ234" s="33">
        <v>21768.340059999999</v>
      </c>
      <c r="EK234" s="33">
        <v>17627.225399999999</v>
      </c>
      <c r="EL234" s="33">
        <v>19555.21991</v>
      </c>
      <c r="EM234" s="33">
        <v>19848.06035</v>
      </c>
      <c r="EN234" s="33">
        <v>21768.340059999999</v>
      </c>
      <c r="EO234" s="33">
        <v>17627.225399999999</v>
      </c>
      <c r="EP234" s="33">
        <v>19555.21991</v>
      </c>
      <c r="EQ234" s="33">
        <v>19848.06035</v>
      </c>
      <c r="ER234" s="33">
        <v>21768.340059999999</v>
      </c>
      <c r="ES234" s="33">
        <v>17627.225399999999</v>
      </c>
      <c r="ET234" s="33">
        <v>19555.21991</v>
      </c>
      <c r="EU234" s="33">
        <v>19848.06035</v>
      </c>
      <c r="EV234" s="33">
        <v>21768.340059999999</v>
      </c>
      <c r="EW234" s="33">
        <v>17627.225399999999</v>
      </c>
      <c r="EX234" s="33">
        <v>19555.21991</v>
      </c>
      <c r="EY234" s="33">
        <v>19848.06035</v>
      </c>
      <c r="EZ234" s="33">
        <v>21768.340059999999</v>
      </c>
      <c r="FA234" s="33">
        <v>17627.225399999999</v>
      </c>
      <c r="FB234" s="33">
        <v>19555.21991</v>
      </c>
      <c r="FC234" s="33">
        <v>19848.06035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5264.9790480000001</v>
      </c>
      <c r="BE235" s="33">
        <v>6502.0349399999996</v>
      </c>
      <c r="BF235" s="33">
        <v>9629.0962500000005</v>
      </c>
      <c r="BG235" s="33">
        <v>8991.6055359999991</v>
      </c>
      <c r="BH235" s="33">
        <v>5466.8142859999998</v>
      </c>
      <c r="BI235" s="33">
        <v>6815.5154759999996</v>
      </c>
      <c r="BJ235" s="33">
        <v>10080.9925</v>
      </c>
      <c r="BK235" s="33">
        <v>9386.4227379999993</v>
      </c>
      <c r="BL235" s="33">
        <v>5466.8142859999998</v>
      </c>
      <c r="BM235" s="33">
        <v>6815.5154759999996</v>
      </c>
      <c r="BN235" s="33">
        <v>10080.9925</v>
      </c>
      <c r="BO235" s="33">
        <v>9386.4227379999993</v>
      </c>
      <c r="BP235" s="33">
        <v>5983.2620550000001</v>
      </c>
      <c r="BQ235" s="33">
        <v>7403.5422479999997</v>
      </c>
      <c r="BR235" s="33">
        <v>10777.29911</v>
      </c>
      <c r="BS235" s="33">
        <v>10063.88982</v>
      </c>
      <c r="BT235" s="33">
        <v>6275.9053489999997</v>
      </c>
      <c r="BU235" s="33">
        <v>7808.9916359999997</v>
      </c>
      <c r="BV235" s="33">
        <v>11256.5643</v>
      </c>
      <c r="BW235" s="33">
        <v>10514.85997</v>
      </c>
      <c r="BX235" s="33">
        <v>6275.9053489999997</v>
      </c>
      <c r="BY235" s="33">
        <v>7808.9916359999997</v>
      </c>
      <c r="BZ235" s="33">
        <v>11256.5643</v>
      </c>
      <c r="CA235" s="33">
        <v>10514.85997</v>
      </c>
      <c r="CB235" s="33">
        <v>6275.9053489999997</v>
      </c>
      <c r="CC235" s="33">
        <v>7808.9916359999997</v>
      </c>
      <c r="CD235" s="33">
        <v>11256.5643</v>
      </c>
      <c r="CE235" s="33">
        <v>10514.85997</v>
      </c>
      <c r="CF235" s="33">
        <v>6275.9053489999997</v>
      </c>
      <c r="CG235" s="33">
        <v>7808.9916359999997</v>
      </c>
      <c r="CH235" s="33">
        <v>11256.5643</v>
      </c>
      <c r="CI235" s="33">
        <v>10514.85997</v>
      </c>
      <c r="CJ235" s="33">
        <v>6275.9053489999997</v>
      </c>
      <c r="CK235" s="33">
        <v>7808.9916359999997</v>
      </c>
      <c r="CL235" s="33">
        <v>11256.5643</v>
      </c>
      <c r="CM235" s="33">
        <v>10514.85997</v>
      </c>
      <c r="CN235" s="33">
        <v>6275.9053489999997</v>
      </c>
      <c r="CO235" s="33">
        <v>7808.9916359999997</v>
      </c>
      <c r="CP235" s="33">
        <v>11256.5643</v>
      </c>
      <c r="CQ235" s="33">
        <v>10514.85997</v>
      </c>
      <c r="CR235" s="33">
        <v>6275.9053489999997</v>
      </c>
      <c r="CS235" s="33">
        <v>7808.9916359999997</v>
      </c>
      <c r="CT235" s="33">
        <v>11256.5643</v>
      </c>
      <c r="CU235" s="33">
        <v>10514.85997</v>
      </c>
      <c r="CV235" s="33">
        <v>6275.9053489999997</v>
      </c>
      <c r="CW235" s="33">
        <v>7808.9916359999997</v>
      </c>
      <c r="CX235" s="33">
        <v>11256.5643</v>
      </c>
      <c r="CY235" s="33">
        <v>10514.85997</v>
      </c>
      <c r="CZ235" s="33">
        <v>6275.9053489999997</v>
      </c>
      <c r="DA235" s="33">
        <v>7808.9916359999997</v>
      </c>
      <c r="DB235" s="33">
        <v>11256.5643</v>
      </c>
      <c r="DC235" s="33">
        <v>10514.85997</v>
      </c>
      <c r="DD235" s="33">
        <v>6275.9053489999997</v>
      </c>
      <c r="DE235" s="33">
        <v>7808.9916359999997</v>
      </c>
      <c r="DF235" s="33">
        <v>11256.5643</v>
      </c>
      <c r="DG235" s="33">
        <v>10514.85997</v>
      </c>
      <c r="DH235" s="33">
        <v>6275.9053489999997</v>
      </c>
      <c r="DI235" s="33">
        <v>7808.9916359999997</v>
      </c>
      <c r="DJ235" s="33">
        <v>11256.5643</v>
      </c>
      <c r="DK235" s="33">
        <v>10514.85997</v>
      </c>
      <c r="DL235" s="33">
        <v>6275.9053489999997</v>
      </c>
      <c r="DM235" s="33">
        <v>7808.9916359999997</v>
      </c>
      <c r="DN235" s="33">
        <v>11256.5643</v>
      </c>
      <c r="DO235" s="33">
        <v>10514.85997</v>
      </c>
      <c r="DP235" s="33">
        <v>6275.9053489999997</v>
      </c>
      <c r="DQ235" s="33">
        <v>7808.9916359999997</v>
      </c>
      <c r="DR235" s="33">
        <v>11256.5643</v>
      </c>
      <c r="DS235" s="33">
        <v>10514.85997</v>
      </c>
      <c r="DT235" s="33">
        <v>6275.9053489999997</v>
      </c>
      <c r="DU235" s="33">
        <v>7808.9916359999997</v>
      </c>
      <c r="DV235" s="33">
        <v>11256.5643</v>
      </c>
      <c r="DW235" s="33">
        <v>10514.85997</v>
      </c>
      <c r="DX235" s="33">
        <v>6275.9053489999997</v>
      </c>
      <c r="DY235" s="33">
        <v>7808.9916359999997</v>
      </c>
      <c r="DZ235" s="33">
        <v>11256.5643</v>
      </c>
      <c r="EA235" s="33">
        <v>10514.85997</v>
      </c>
      <c r="EB235" s="33">
        <v>6275.9053489999997</v>
      </c>
      <c r="EC235" s="33">
        <v>7808.9916359999997</v>
      </c>
      <c r="ED235" s="33">
        <v>11256.5643</v>
      </c>
      <c r="EE235" s="33">
        <v>10514.85997</v>
      </c>
      <c r="EF235" s="33">
        <v>6275.9053489999997</v>
      </c>
      <c r="EG235" s="33">
        <v>7808.9916359999997</v>
      </c>
      <c r="EH235" s="33">
        <v>11256.5643</v>
      </c>
      <c r="EI235" s="33">
        <v>10514.85997</v>
      </c>
      <c r="EJ235" s="33">
        <v>6275.9053489999997</v>
      </c>
      <c r="EK235" s="33">
        <v>7808.9916359999997</v>
      </c>
      <c r="EL235" s="33">
        <v>11256.5643</v>
      </c>
      <c r="EM235" s="33">
        <v>10514.85997</v>
      </c>
      <c r="EN235" s="33">
        <v>6275.9053489999997</v>
      </c>
      <c r="EO235" s="33">
        <v>7808.9916359999997</v>
      </c>
      <c r="EP235" s="33">
        <v>11256.5643</v>
      </c>
      <c r="EQ235" s="33">
        <v>10514.85997</v>
      </c>
      <c r="ER235" s="33">
        <v>6275.9053489999997</v>
      </c>
      <c r="ES235" s="33">
        <v>7808.9916359999997</v>
      </c>
      <c r="ET235" s="33">
        <v>11256.5643</v>
      </c>
      <c r="EU235" s="33">
        <v>10514.85997</v>
      </c>
      <c r="EV235" s="33">
        <v>6275.9053489999997</v>
      </c>
      <c r="EW235" s="33">
        <v>7808.9916359999997</v>
      </c>
      <c r="EX235" s="33">
        <v>11256.5643</v>
      </c>
      <c r="EY235" s="33">
        <v>10514.85997</v>
      </c>
      <c r="EZ235" s="33">
        <v>6275.9053489999997</v>
      </c>
      <c r="FA235" s="33">
        <v>7808.9916359999997</v>
      </c>
      <c r="FB235" s="33">
        <v>11256.5643</v>
      </c>
      <c r="FC235" s="33">
        <v>10514.85997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6354.0176600000004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5956.5925710000001</v>
      </c>
      <c r="O236" s="33">
        <v>5063.7322620000004</v>
      </c>
      <c r="P236" s="33">
        <v>4288.1228570000003</v>
      </c>
      <c r="Q236" s="33">
        <v>5121.3911310000003</v>
      </c>
      <c r="R236" s="33">
        <v>6749.5814760000003</v>
      </c>
      <c r="S236" s="33">
        <v>5063.7322620000004</v>
      </c>
      <c r="T236" s="33">
        <v>4288.1228570000003</v>
      </c>
      <c r="U236" s="33">
        <v>5121.3911310000003</v>
      </c>
      <c r="V236" s="33">
        <v>4256.1070730000001</v>
      </c>
      <c r="W236" s="33">
        <v>5063.7322620000004</v>
      </c>
      <c r="X236" s="33">
        <v>4288.1228570000003</v>
      </c>
      <c r="Y236" s="33">
        <v>5121.3911310000003</v>
      </c>
      <c r="Z236" s="33">
        <v>4475.0036190000001</v>
      </c>
      <c r="AA236" s="33">
        <v>5063.7322620000004</v>
      </c>
      <c r="AB236" s="33">
        <v>4288.1228570000003</v>
      </c>
      <c r="AC236" s="33">
        <v>2252.0224509999998</v>
      </c>
      <c r="AD236" s="33">
        <v>6615.4396239999996</v>
      </c>
      <c r="AE236" s="33">
        <v>5063.7322620000004</v>
      </c>
      <c r="AF236" s="33">
        <v>4288.1228570000003</v>
      </c>
      <c r="AG236" s="33">
        <v>5121.3911310000003</v>
      </c>
      <c r="AH236" s="33">
        <v>6685.3253690000001</v>
      </c>
      <c r="AI236" s="33">
        <v>5063.7322620000004</v>
      </c>
      <c r="AJ236" s="33">
        <v>4288.1228570000003</v>
      </c>
      <c r="AK236" s="33">
        <v>5121.3911310000003</v>
      </c>
      <c r="AL236" s="33">
        <v>5048.8885330000003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4573.3085709999996</v>
      </c>
      <c r="BQ236" s="33">
        <v>5162.1634519999998</v>
      </c>
      <c r="BR236" s="33">
        <v>7150.8074999999999</v>
      </c>
      <c r="BS236" s="33">
        <v>5307.6212500000001</v>
      </c>
      <c r="BT236" s="33">
        <v>4654.6166670000002</v>
      </c>
      <c r="BU236" s="33">
        <v>5440.6603569999997</v>
      </c>
      <c r="BV236" s="33">
        <v>7220.2633329999999</v>
      </c>
      <c r="BW236" s="33">
        <v>5390.0624399999997</v>
      </c>
      <c r="BX236" s="33">
        <v>4654.6166670000002</v>
      </c>
      <c r="BY236" s="33">
        <v>5440.6603569999997</v>
      </c>
      <c r="BZ236" s="33">
        <v>7220.2633329999999</v>
      </c>
      <c r="CA236" s="33">
        <v>5390.0624399999997</v>
      </c>
      <c r="CB236" s="33">
        <v>4654.6166670000002</v>
      </c>
      <c r="CC236" s="33">
        <v>5440.6603569999997</v>
      </c>
      <c r="CD236" s="33">
        <v>7220.2633329999999</v>
      </c>
      <c r="CE236" s="33">
        <v>5390.0624399999997</v>
      </c>
      <c r="CF236" s="33">
        <v>4654.6166670000002</v>
      </c>
      <c r="CG236" s="33">
        <v>5440.6603569999997</v>
      </c>
      <c r="CH236" s="33">
        <v>7220.2633329999999</v>
      </c>
      <c r="CI236" s="33">
        <v>5390.0624399999997</v>
      </c>
      <c r="CJ236" s="33">
        <v>4654.6166670000002</v>
      </c>
      <c r="CK236" s="33">
        <v>5440.6603569999997</v>
      </c>
      <c r="CL236" s="33">
        <v>7220.2633329999999</v>
      </c>
      <c r="CM236" s="33">
        <v>5390.0624399999997</v>
      </c>
      <c r="CN236" s="33">
        <v>4654.6166670000002</v>
      </c>
      <c r="CO236" s="33">
        <v>5440.6603569999997</v>
      </c>
      <c r="CP236" s="33">
        <v>7220.2633329999999</v>
      </c>
      <c r="CQ236" s="33">
        <v>5390.0624399999997</v>
      </c>
      <c r="CR236" s="33">
        <v>4654.6166670000002</v>
      </c>
      <c r="CS236" s="33">
        <v>5440.6603569999997</v>
      </c>
      <c r="CT236" s="33">
        <v>6685.6934680000004</v>
      </c>
      <c r="CU236" s="33">
        <v>5390.0624399999997</v>
      </c>
      <c r="CV236" s="33">
        <v>4654.6166670000002</v>
      </c>
      <c r="CW236" s="33">
        <v>5440.6603569999997</v>
      </c>
      <c r="CX236" s="33">
        <v>6573.8373629999996</v>
      </c>
      <c r="CY236" s="33">
        <v>5390.0624399999997</v>
      </c>
      <c r="CZ236" s="33">
        <v>4654.6166670000002</v>
      </c>
      <c r="DA236" s="33">
        <v>5440.6603569999997</v>
      </c>
      <c r="DB236" s="33">
        <v>6706.3758619999999</v>
      </c>
      <c r="DC236" s="33">
        <v>5390.0624399999997</v>
      </c>
      <c r="DD236" s="33">
        <v>4654.6166670000002</v>
      </c>
      <c r="DE236" s="33">
        <v>5440.6603569999997</v>
      </c>
      <c r="DF236" s="33">
        <v>6568.550741</v>
      </c>
      <c r="DG236" s="33">
        <v>5390.0624399999997</v>
      </c>
      <c r="DH236" s="33">
        <v>4654.6166670000002</v>
      </c>
      <c r="DI236" s="33">
        <v>5440.6603569999997</v>
      </c>
      <c r="DJ236" s="33">
        <v>5400.365605</v>
      </c>
      <c r="DK236" s="33">
        <v>5390.0624399999997</v>
      </c>
      <c r="DL236" s="33">
        <v>4654.6166670000002</v>
      </c>
      <c r="DM236" s="33">
        <v>5440.6603569999997</v>
      </c>
      <c r="DN236" s="33">
        <v>6560.9782429999996</v>
      </c>
      <c r="DO236" s="33">
        <v>5390.0624399999997</v>
      </c>
      <c r="DP236" s="33">
        <v>4654.6166670000002</v>
      </c>
      <c r="DQ236" s="33">
        <v>5440.6603569999997</v>
      </c>
      <c r="DR236" s="33">
        <v>7053.312379</v>
      </c>
      <c r="DS236" s="33">
        <v>5390.0624399999997</v>
      </c>
      <c r="DT236" s="33">
        <v>4654.6166670000002</v>
      </c>
      <c r="DU236" s="33">
        <v>5440.6603569999997</v>
      </c>
      <c r="DV236" s="33">
        <v>5971.982696</v>
      </c>
      <c r="DW236" s="33">
        <v>5390.0624399999997</v>
      </c>
      <c r="DX236" s="33">
        <v>4654.6166670000002</v>
      </c>
      <c r="DY236" s="33">
        <v>5440.6603569999997</v>
      </c>
      <c r="DZ236" s="33">
        <v>6163.2495060000001</v>
      </c>
      <c r="EA236" s="33">
        <v>5390.0624399999997</v>
      </c>
      <c r="EB236" s="33">
        <v>4654.6166670000002</v>
      </c>
      <c r="EC236" s="33">
        <v>5440.6603569999997</v>
      </c>
      <c r="ED236" s="33">
        <v>6104.3987980000002</v>
      </c>
      <c r="EE236" s="33">
        <v>5390.0624399999997</v>
      </c>
      <c r="EF236" s="33">
        <v>4654.6166670000002</v>
      </c>
      <c r="EG236" s="33">
        <v>5440.6603569999997</v>
      </c>
      <c r="EH236" s="33">
        <v>6215.9470369999999</v>
      </c>
      <c r="EI236" s="33">
        <v>5390.0624399999997</v>
      </c>
      <c r="EJ236" s="33">
        <v>4654.6166670000002</v>
      </c>
      <c r="EK236" s="33">
        <v>5440.6603569999997</v>
      </c>
      <c r="EL236" s="33">
        <v>5967.8245489999999</v>
      </c>
      <c r="EM236" s="33">
        <v>5390.0624399999997</v>
      </c>
      <c r="EN236" s="33">
        <v>4654.6166670000002</v>
      </c>
      <c r="EO236" s="33">
        <v>5440.6603569999997</v>
      </c>
      <c r="EP236" s="33">
        <v>6079.3760089999996</v>
      </c>
      <c r="EQ236" s="33">
        <v>5390.0624399999997</v>
      </c>
      <c r="ER236" s="33">
        <v>4654.6166670000002</v>
      </c>
      <c r="ES236" s="33">
        <v>5440.6603569999997</v>
      </c>
      <c r="ET236" s="33">
        <v>5127.8756270000003</v>
      </c>
      <c r="EU236" s="33">
        <v>5390.0624399999997</v>
      </c>
      <c r="EV236" s="33">
        <v>4654.6166670000002</v>
      </c>
      <c r="EW236" s="33">
        <v>5440.6603569999997</v>
      </c>
      <c r="EX236" s="33">
        <v>5826.3324739999998</v>
      </c>
      <c r="EY236" s="33">
        <v>5390.0624399999997</v>
      </c>
      <c r="EZ236" s="33">
        <v>4654.6166670000002</v>
      </c>
      <c r="FA236" s="33">
        <v>5440.6603569999997</v>
      </c>
      <c r="FB236" s="33">
        <v>6415.2029750000002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3400.7301870000001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4060.4407390000001</v>
      </c>
      <c r="M237" s="33">
        <v>4004.2797089999999</v>
      </c>
      <c r="N237" s="33">
        <v>3697.3466669999998</v>
      </c>
      <c r="O237" s="33">
        <v>3137.6277380000001</v>
      </c>
      <c r="P237" s="33">
        <v>4167.8779809999996</v>
      </c>
      <c r="Q237" s="33">
        <v>4121.907537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9804.0322930000002</v>
      </c>
      <c r="AE237" s="33">
        <v>3495.4172119999998</v>
      </c>
      <c r="AF237" s="33">
        <v>11562.91073</v>
      </c>
      <c r="AG237" s="33">
        <v>7659.7592539999996</v>
      </c>
      <c r="AH237" s="33">
        <v>3864.8735710000001</v>
      </c>
      <c r="AI237" s="33">
        <v>3930.8375139999998</v>
      </c>
      <c r="AJ237" s="33">
        <v>13993.94104</v>
      </c>
      <c r="AK237" s="33">
        <v>12861.94305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15210.65482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5992.2602159999997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3717</v>
      </c>
      <c r="AD238" s="33">
        <v>6575.1178829999999</v>
      </c>
      <c r="AE238" s="33">
        <v>7052.958095</v>
      </c>
      <c r="AF238" s="33">
        <v>7801.7042860000001</v>
      </c>
      <c r="AG238" s="33">
        <v>6062.516216</v>
      </c>
      <c r="AH238" s="33">
        <v>6110.3701149999997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499.66908819999998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519.33142850000002</v>
      </c>
      <c r="AE239" s="33">
        <v>2654.0345240000001</v>
      </c>
      <c r="AF239" s="33">
        <v>6753.6804760000005</v>
      </c>
      <c r="AG239" s="33">
        <v>6522.231667</v>
      </c>
      <c r="AH239" s="33">
        <v>170.49074519999999</v>
      </c>
      <c r="AI239" s="33">
        <v>2654.0345240000001</v>
      </c>
      <c r="AJ239" s="33">
        <v>6753.6804760000005</v>
      </c>
      <c r="AK239" s="33">
        <v>3686.0010200000002</v>
      </c>
      <c r="AL239" s="33">
        <v>2180.0149999999999</v>
      </c>
      <c r="AM239" s="33">
        <v>2654.0345240000001</v>
      </c>
      <c r="AN239" s="33">
        <v>6753.6804760000005</v>
      </c>
      <c r="AO239" s="33">
        <v>4075.658066</v>
      </c>
      <c r="AP239" s="33">
        <v>2180.0149999999999</v>
      </c>
      <c r="AQ239" s="33">
        <v>2654.0345240000001</v>
      </c>
      <c r="AR239" s="33">
        <v>6753.6804760000005</v>
      </c>
      <c r="AS239" s="33">
        <v>3657.7053430000001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9591.7373499999994</v>
      </c>
      <c r="BQ239" s="33">
        <v>8447.5243690000007</v>
      </c>
      <c r="BR239" s="33">
        <v>2889.4320349999998</v>
      </c>
      <c r="BS239" s="33">
        <v>3500.5547769999998</v>
      </c>
      <c r="BT239" s="33">
        <v>10389.506820000001</v>
      </c>
      <c r="BU239" s="33">
        <v>9275.2479249999997</v>
      </c>
      <c r="BV239" s="33">
        <v>3450.6386219999999</v>
      </c>
      <c r="BW239" s="33">
        <v>4170.2211630000002</v>
      </c>
      <c r="BX239" s="33">
        <v>11003.024799999999</v>
      </c>
      <c r="BY239" s="33">
        <v>9625.0057519999991</v>
      </c>
      <c r="BZ239" s="33">
        <v>3450.6386219999999</v>
      </c>
      <c r="CA239" s="33">
        <v>4170.2211630000002</v>
      </c>
      <c r="CB239" s="33">
        <v>11836.871220000001</v>
      </c>
      <c r="CC239" s="33">
        <v>9700.0212699999993</v>
      </c>
      <c r="CD239" s="33">
        <v>3450.6386219999999</v>
      </c>
      <c r="CE239" s="33">
        <v>4170.2211630000002</v>
      </c>
      <c r="CF239" s="33">
        <v>11836.871220000001</v>
      </c>
      <c r="CG239" s="33">
        <v>10829.9422</v>
      </c>
      <c r="CH239" s="33">
        <v>3450.6386219999999</v>
      </c>
      <c r="CI239" s="33">
        <v>4170.2211630000002</v>
      </c>
      <c r="CJ239" s="33">
        <v>11836.871220000001</v>
      </c>
      <c r="CK239" s="33">
        <v>11499.75028</v>
      </c>
      <c r="CL239" s="33">
        <v>3450.6386219999999</v>
      </c>
      <c r="CM239" s="33">
        <v>4170.2211630000002</v>
      </c>
      <c r="CN239" s="33">
        <v>11836.871220000001</v>
      </c>
      <c r="CO239" s="33">
        <v>11499.75028</v>
      </c>
      <c r="CP239" s="33">
        <v>3450.6386219999999</v>
      </c>
      <c r="CQ239" s="33">
        <v>4170.2211630000002</v>
      </c>
      <c r="CR239" s="33">
        <v>11860.28342</v>
      </c>
      <c r="CS239" s="33">
        <v>11522.67577</v>
      </c>
      <c r="CT239" s="33">
        <v>3456.490871</v>
      </c>
      <c r="CU239" s="33">
        <v>4177.2044269999997</v>
      </c>
      <c r="CV239" s="33">
        <v>11967.670959999999</v>
      </c>
      <c r="CW239" s="33">
        <v>11627.83088</v>
      </c>
      <c r="CX239" s="33">
        <v>3483.334077</v>
      </c>
      <c r="CY239" s="33">
        <v>4209.2354009999999</v>
      </c>
      <c r="CZ239" s="33">
        <v>12583.860650000001</v>
      </c>
      <c r="DA239" s="33">
        <v>12231.21089</v>
      </c>
      <c r="DB239" s="33">
        <v>3637.3604</v>
      </c>
      <c r="DC239" s="33">
        <v>4393.0291289999996</v>
      </c>
      <c r="DD239" s="33">
        <v>14312.536410000001</v>
      </c>
      <c r="DE239" s="33">
        <v>13923.95</v>
      </c>
      <c r="DF239" s="33">
        <v>4069.470147</v>
      </c>
      <c r="DG239" s="33">
        <v>4908.6491859999996</v>
      </c>
      <c r="DH239" s="33">
        <v>19049.02823</v>
      </c>
      <c r="DI239" s="33">
        <v>18585.362249999998</v>
      </c>
      <c r="DJ239" s="33">
        <v>5259.4005070000003</v>
      </c>
      <c r="DK239" s="33">
        <v>6328.547638</v>
      </c>
      <c r="DL239" s="33">
        <v>19072.909889999999</v>
      </c>
      <c r="DM239" s="33">
        <v>18585.362249999998</v>
      </c>
      <c r="DN239" s="33">
        <v>5259.4005070000003</v>
      </c>
      <c r="DO239" s="33">
        <v>6328.547638</v>
      </c>
      <c r="DP239" s="33">
        <v>19072.909889999999</v>
      </c>
      <c r="DQ239" s="33">
        <v>18585.362249999998</v>
      </c>
      <c r="DR239" s="33">
        <v>5259.4005070000003</v>
      </c>
      <c r="DS239" s="33">
        <v>6328.547638</v>
      </c>
      <c r="DT239" s="33">
        <v>19072.909889999999</v>
      </c>
      <c r="DU239" s="33">
        <v>18585.362249999998</v>
      </c>
      <c r="DV239" s="33">
        <v>5259.4005070000003</v>
      </c>
      <c r="DW239" s="33">
        <v>6328.547638</v>
      </c>
      <c r="DX239" s="33">
        <v>19072.909889999999</v>
      </c>
      <c r="DY239" s="33">
        <v>18585.362249999998</v>
      </c>
      <c r="DZ239" s="33">
        <v>5259.4005070000003</v>
      </c>
      <c r="EA239" s="33">
        <v>6328.547638</v>
      </c>
      <c r="EB239" s="33">
        <v>19094.935939999999</v>
      </c>
      <c r="EC239" s="33">
        <v>18606.930410000001</v>
      </c>
      <c r="ED239" s="33">
        <v>5264.9062649999996</v>
      </c>
      <c r="EE239" s="33">
        <v>6335.117448</v>
      </c>
      <c r="EF239" s="33">
        <v>19116.44974</v>
      </c>
      <c r="EG239" s="33">
        <v>18627.99697</v>
      </c>
      <c r="EH239" s="33">
        <v>5270.2839780000004</v>
      </c>
      <c r="EI239" s="33">
        <v>6341.5344679999998</v>
      </c>
      <c r="EJ239" s="33">
        <v>20466.438959999999</v>
      </c>
      <c r="EK239" s="33">
        <v>19949.921880000002</v>
      </c>
      <c r="EL239" s="33">
        <v>5607.7350550000001</v>
      </c>
      <c r="EM239" s="33">
        <v>6744.2019499999997</v>
      </c>
      <c r="EN239" s="33">
        <v>23331.77808</v>
      </c>
      <c r="EO239" s="33">
        <v>22755.694769999998</v>
      </c>
      <c r="EP239" s="33">
        <v>6323.9717179999998</v>
      </c>
      <c r="EQ239" s="33">
        <v>7598.8598039999997</v>
      </c>
      <c r="ER239" s="33">
        <v>25192.183870000001</v>
      </c>
      <c r="ES239" s="33">
        <v>24614.854729999999</v>
      </c>
      <c r="ET239" s="33">
        <v>6798.5641290000003</v>
      </c>
      <c r="EU239" s="33">
        <v>8165.172802</v>
      </c>
      <c r="EV239" s="33">
        <v>25211.680560000001</v>
      </c>
      <c r="EW239" s="33">
        <v>24614.854729999999</v>
      </c>
      <c r="EX239" s="33">
        <v>6798.5641290000003</v>
      </c>
      <c r="EY239" s="33">
        <v>8165.172802</v>
      </c>
      <c r="EZ239" s="33">
        <v>25230.407780000001</v>
      </c>
      <c r="FA239" s="33">
        <v>24614.854729999999</v>
      </c>
      <c r="FB239" s="33">
        <v>6798.5641290000003</v>
      </c>
      <c r="FC239" s="33">
        <v>8165.172802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P240" s="33">
        <v>115.65904759999999</v>
      </c>
      <c r="Q240" s="33">
        <v>105.6510119</v>
      </c>
      <c r="R240" s="33">
        <v>281.05458329999999</v>
      </c>
      <c r="S240" s="33">
        <v>163.02547620000001</v>
      </c>
      <c r="T240" s="33">
        <v>161.06714289999999</v>
      </c>
      <c r="U240" s="33">
        <v>184.74037749999999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177.73299170000001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236.32998599999999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294.77544239999997</v>
      </c>
      <c r="BA240" s="33">
        <v>502.9099645</v>
      </c>
      <c r="BB240" s="33">
        <v>409.9878018</v>
      </c>
      <c r="BC240" s="33">
        <v>205.00280509999999</v>
      </c>
      <c r="BD240" s="33">
        <v>558.44986389999997</v>
      </c>
      <c r="BE240" s="33">
        <v>484.34192089999999</v>
      </c>
      <c r="BF240" s="33">
        <v>574.17864229999998</v>
      </c>
      <c r="BG240" s="33">
        <v>387.29597899999999</v>
      </c>
      <c r="BH240" s="33">
        <v>980.80140459999996</v>
      </c>
      <c r="BI240" s="33">
        <v>1214.002397</v>
      </c>
      <c r="BJ240" s="33">
        <v>757.58770130000005</v>
      </c>
      <c r="BK240" s="33">
        <v>541.94146120000005</v>
      </c>
      <c r="BL240" s="33">
        <v>980.80140459999996</v>
      </c>
      <c r="BM240" s="33">
        <v>1214.002397</v>
      </c>
      <c r="BN240" s="33">
        <v>757.58770130000005</v>
      </c>
      <c r="BO240" s="33">
        <v>541.94146120000005</v>
      </c>
      <c r="BP240" s="33">
        <v>980.80140459999996</v>
      </c>
      <c r="BQ240" s="33">
        <v>1214.002397</v>
      </c>
      <c r="BR240" s="33">
        <v>757.58770130000005</v>
      </c>
      <c r="BS240" s="33">
        <v>541.94146120000005</v>
      </c>
      <c r="BT240" s="33">
        <v>980.80140459999996</v>
      </c>
      <c r="BU240" s="33">
        <v>734.37603920000004</v>
      </c>
      <c r="BV240" s="33">
        <v>757.58770130000005</v>
      </c>
      <c r="BW240" s="33">
        <v>541.94146120000005</v>
      </c>
      <c r="BX240" s="33">
        <v>980.80140459999996</v>
      </c>
      <c r="BY240" s="33">
        <v>240.10559520000001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BX241" s="33">
        <v>0.94740196990000003</v>
      </c>
      <c r="BY241" s="33">
        <v>0.84261687590000001</v>
      </c>
      <c r="BZ241" s="33">
        <v>0.29570925679999999</v>
      </c>
      <c r="CA241" s="33">
        <v>0.40990431199999999</v>
      </c>
      <c r="CB241" s="33">
        <v>272.40115409999999</v>
      </c>
      <c r="CC241" s="33">
        <v>242.272886</v>
      </c>
      <c r="CD241" s="33">
        <v>85.023617630000004</v>
      </c>
      <c r="CE241" s="33">
        <v>117.8574789</v>
      </c>
      <c r="CF241" s="33">
        <v>272.40115409999999</v>
      </c>
      <c r="CG241" s="33">
        <v>242.272886</v>
      </c>
      <c r="CH241" s="33">
        <v>85.023617630000004</v>
      </c>
      <c r="CI241" s="33">
        <v>117.8574789</v>
      </c>
      <c r="CJ241" s="33">
        <v>287.02480919999999</v>
      </c>
      <c r="CK241" s="33">
        <v>263.67116399999998</v>
      </c>
      <c r="CL241" s="33">
        <v>92.533162079999997</v>
      </c>
      <c r="CM241" s="33">
        <v>128.26700980000001</v>
      </c>
      <c r="CN241" s="33">
        <v>1014.2730319999999</v>
      </c>
      <c r="CO241" s="33">
        <v>929.81894699999998</v>
      </c>
      <c r="CP241" s="33">
        <v>326.31208509999999</v>
      </c>
      <c r="CQ241" s="33">
        <v>452.32513929999999</v>
      </c>
      <c r="CR241" s="33">
        <v>1933.3137429999999</v>
      </c>
      <c r="CS241" s="33">
        <v>1774.0823210000001</v>
      </c>
      <c r="CT241" s="33">
        <v>622.59916669999996</v>
      </c>
      <c r="CU241" s="33">
        <v>863.03041670000005</v>
      </c>
      <c r="CV241" s="33">
        <v>1933.3137429999999</v>
      </c>
      <c r="CW241" s="33">
        <v>1774.0823210000001</v>
      </c>
      <c r="CX241" s="33">
        <v>622.59916669999996</v>
      </c>
      <c r="CY241" s="33">
        <v>863.03041670000005</v>
      </c>
      <c r="CZ241" s="33">
        <v>1933.3137429999999</v>
      </c>
      <c r="DA241" s="33">
        <v>1774.0823210000001</v>
      </c>
      <c r="DB241" s="33">
        <v>622.59916669999996</v>
      </c>
      <c r="DC241" s="33">
        <v>863.03041670000005</v>
      </c>
      <c r="DD241" s="33">
        <v>1933.3137429999999</v>
      </c>
      <c r="DE241" s="33">
        <v>1774.0823210000001</v>
      </c>
      <c r="DF241" s="33">
        <v>622.59916669999996</v>
      </c>
      <c r="DG241" s="33">
        <v>863.03041670000005</v>
      </c>
      <c r="DH241" s="33">
        <v>1933.3137429999999</v>
      </c>
      <c r="DI241" s="33">
        <v>1774.0823210000001</v>
      </c>
      <c r="DJ241" s="33">
        <v>622.59916669999996</v>
      </c>
      <c r="DK241" s="33">
        <v>863.03041670000005</v>
      </c>
      <c r="DL241" s="33">
        <v>1933.3137429999999</v>
      </c>
      <c r="DM241" s="33">
        <v>1774.0823210000001</v>
      </c>
      <c r="DN241" s="33">
        <v>622.59916669999996</v>
      </c>
      <c r="DO241" s="33">
        <v>863.03041670000005</v>
      </c>
      <c r="DP241" s="33">
        <v>1933.3137429999999</v>
      </c>
      <c r="DQ241" s="33">
        <v>1774.0823210000001</v>
      </c>
      <c r="DR241" s="33">
        <v>622.59916669999996</v>
      </c>
      <c r="DS241" s="33">
        <v>863.03041670000005</v>
      </c>
      <c r="DT241" s="33">
        <v>1933.3137429999999</v>
      </c>
      <c r="DU241" s="33">
        <v>1774.0823210000001</v>
      </c>
      <c r="DV241" s="33">
        <v>622.59916669999996</v>
      </c>
      <c r="DW241" s="33">
        <v>863.03041670000005</v>
      </c>
      <c r="DX241" s="33">
        <v>1933.3137429999999</v>
      </c>
      <c r="DY241" s="33">
        <v>1774.0823210000001</v>
      </c>
      <c r="DZ241" s="33">
        <v>622.59916669999996</v>
      </c>
      <c r="EA241" s="33">
        <v>863.03041670000005</v>
      </c>
      <c r="EB241" s="33">
        <v>1933.3137429999999</v>
      </c>
      <c r="EC241" s="33">
        <v>1774.0823210000001</v>
      </c>
      <c r="ED241" s="33">
        <v>622.59916669999996</v>
      </c>
      <c r="EE241" s="33">
        <v>863.03041670000005</v>
      </c>
      <c r="EF241" s="33">
        <v>1933.3137429999999</v>
      </c>
      <c r="EG241" s="33">
        <v>1774.0823210000001</v>
      </c>
      <c r="EH241" s="33">
        <v>622.59916669999996</v>
      </c>
      <c r="EI241" s="33">
        <v>863.03041670000005</v>
      </c>
      <c r="EJ241" s="33">
        <v>1933.3137429999999</v>
      </c>
      <c r="EK241" s="33">
        <v>1774.0823210000001</v>
      </c>
      <c r="EL241" s="33">
        <v>622.59916669999996</v>
      </c>
      <c r="EM241" s="33">
        <v>863.03041670000005</v>
      </c>
      <c r="EN241" s="33">
        <v>1933.3137429999999</v>
      </c>
      <c r="EO241" s="33">
        <v>1774.0823210000001</v>
      </c>
      <c r="EP241" s="33">
        <v>622.59916669999996</v>
      </c>
      <c r="EQ241" s="33">
        <v>863.03041670000005</v>
      </c>
      <c r="ER241" s="33">
        <v>1933.3137429999999</v>
      </c>
      <c r="ES241" s="33">
        <v>1774.0823210000001</v>
      </c>
      <c r="ET241" s="33">
        <v>622.59916669999996</v>
      </c>
      <c r="EU241" s="33">
        <v>863.03041670000005</v>
      </c>
      <c r="EV241" s="33">
        <v>1933.3137429999999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1076.956533</v>
      </c>
      <c r="AX242" s="33">
        <v>903.10125000000005</v>
      </c>
      <c r="AY242" s="33">
        <v>1552.3085120000001</v>
      </c>
      <c r="AZ242" s="33">
        <v>2902.1452380000001</v>
      </c>
      <c r="BA242" s="33">
        <v>124.96146160000001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44503.08498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40981.322390000001</v>
      </c>
      <c r="M245" s="33">
        <v>38726.232859999996</v>
      </c>
      <c r="N245" s="33">
        <v>43744.215179999999</v>
      </c>
      <c r="O245" s="33">
        <v>42423.088889999999</v>
      </c>
      <c r="P245" s="33">
        <v>41162.384720000002</v>
      </c>
      <c r="Q245" s="33">
        <v>38907.443359999997</v>
      </c>
      <c r="R245" s="33">
        <v>45494.970829999998</v>
      </c>
      <c r="S245" s="33">
        <v>42380.203240000003</v>
      </c>
      <c r="T245" s="33">
        <v>46385.809520000003</v>
      </c>
      <c r="U245" s="33">
        <v>45067.768409999997</v>
      </c>
      <c r="V245" s="33">
        <v>42858.503360000002</v>
      </c>
      <c r="W245" s="33">
        <v>42948.227500000001</v>
      </c>
      <c r="X245" s="33">
        <v>46385.809520000003</v>
      </c>
      <c r="Y245" s="33">
        <v>45183.087440000003</v>
      </c>
      <c r="Z245" s="33">
        <v>43529.823279999997</v>
      </c>
      <c r="AA245" s="33">
        <v>42948.227500000001</v>
      </c>
      <c r="AB245" s="33">
        <v>52096.268750000003</v>
      </c>
      <c r="AC245" s="33">
        <v>44255.514860000003</v>
      </c>
      <c r="AD245" s="33">
        <v>41495.27519</v>
      </c>
      <c r="AE245" s="33">
        <v>45091.78572</v>
      </c>
      <c r="AF245" s="33">
        <v>55414.312149999998</v>
      </c>
      <c r="AG245" s="33">
        <v>48091.79434</v>
      </c>
      <c r="AH245" s="33">
        <v>45006.280630000001</v>
      </c>
      <c r="AI245" s="33">
        <v>45890.538529999998</v>
      </c>
      <c r="AJ245" s="33">
        <v>60692.101979999999</v>
      </c>
      <c r="AK245" s="33">
        <v>51168.996449999999</v>
      </c>
      <c r="AL245" s="33">
        <v>47964.867330000001</v>
      </c>
      <c r="AM245" s="33">
        <v>47806.636259999999</v>
      </c>
      <c r="AN245" s="33">
        <v>60747.487710000001</v>
      </c>
      <c r="AO245" s="33">
        <v>54815.02205</v>
      </c>
      <c r="AP245" s="33">
        <v>49893.865879999998</v>
      </c>
      <c r="AQ245" s="33">
        <v>47806.636259999999</v>
      </c>
      <c r="AR245" s="33">
        <v>60810.521999999997</v>
      </c>
      <c r="AS245" s="33">
        <v>54462.236230000002</v>
      </c>
      <c r="AT245" s="33">
        <v>49980.392970000001</v>
      </c>
      <c r="AU245" s="33">
        <v>47886.99912</v>
      </c>
      <c r="AV245" s="33">
        <v>60879.943899999998</v>
      </c>
      <c r="AW245" s="33">
        <v>57964.03284</v>
      </c>
      <c r="AX245" s="33">
        <v>50036.922550000003</v>
      </c>
      <c r="AY245" s="33">
        <v>47956.928999999996</v>
      </c>
      <c r="AZ245" s="33">
        <v>61062.419820000003</v>
      </c>
      <c r="BA245" s="33">
        <v>57706.412550000001</v>
      </c>
      <c r="BB245" s="33">
        <v>50212.083270000003</v>
      </c>
      <c r="BC245" s="33">
        <v>48160.877460000003</v>
      </c>
      <c r="BD245" s="33">
        <v>61568.315190000001</v>
      </c>
      <c r="BE245" s="33">
        <v>60068.141199999998</v>
      </c>
      <c r="BF245" s="33">
        <v>50524.362439999997</v>
      </c>
      <c r="BG245" s="33">
        <v>48553.562839999999</v>
      </c>
      <c r="BH245" s="33">
        <v>62320.245300000002</v>
      </c>
      <c r="BI245" s="33">
        <v>60796.521860000001</v>
      </c>
      <c r="BJ245" s="33">
        <v>51239.356500000002</v>
      </c>
      <c r="BK245" s="33">
        <v>49212.416649999999</v>
      </c>
      <c r="BL245" s="33">
        <v>62320.245300000002</v>
      </c>
      <c r="BM245" s="33">
        <v>61203.95465</v>
      </c>
      <c r="BN245" s="33">
        <v>51239.356500000002</v>
      </c>
      <c r="BO245" s="33">
        <v>49212.416649999999</v>
      </c>
      <c r="BP245" s="33">
        <v>66821.342139999993</v>
      </c>
      <c r="BQ245" s="33">
        <v>64339.493840000003</v>
      </c>
      <c r="BR245" s="33">
        <v>53188.247259999996</v>
      </c>
      <c r="BS245" s="33">
        <v>51578.055339999999</v>
      </c>
      <c r="BT245" s="33">
        <v>69004.273249999998</v>
      </c>
      <c r="BU245" s="33">
        <v>66201.126180000007</v>
      </c>
      <c r="BV245" s="33">
        <v>54865.52433</v>
      </c>
      <c r="BW245" s="33">
        <v>53500.559029999997</v>
      </c>
      <c r="BX245" s="33">
        <v>69618.738630000007</v>
      </c>
      <c r="BY245" s="33">
        <v>66057.456179999994</v>
      </c>
      <c r="BZ245" s="33">
        <v>54865.820039999999</v>
      </c>
      <c r="CA245" s="33">
        <v>53500.968930000003</v>
      </c>
      <c r="CB245" s="33">
        <v>70724.038799999995</v>
      </c>
      <c r="CC245" s="33">
        <v>67347.798760000005</v>
      </c>
      <c r="CD245" s="33">
        <v>54950.54795</v>
      </c>
      <c r="CE245" s="33">
        <v>53618.416510000003</v>
      </c>
      <c r="CF245" s="33">
        <v>70724.038799999995</v>
      </c>
      <c r="CG245" s="33">
        <v>68477.719689999998</v>
      </c>
      <c r="CH245" s="33">
        <v>54950.54795</v>
      </c>
      <c r="CI245" s="33">
        <v>53618.416510000003</v>
      </c>
      <c r="CJ245" s="33">
        <v>70738.662450000003</v>
      </c>
      <c r="CK245" s="33">
        <v>69168.926049999995</v>
      </c>
      <c r="CL245" s="33">
        <v>54958.057500000003</v>
      </c>
      <c r="CM245" s="33">
        <v>53628.82604</v>
      </c>
      <c r="CN245" s="33">
        <v>71465.910680000001</v>
      </c>
      <c r="CO245" s="33">
        <v>69835.073829999994</v>
      </c>
      <c r="CP245" s="33">
        <v>55191.83642</v>
      </c>
      <c r="CQ245" s="33">
        <v>53952.884169999998</v>
      </c>
      <c r="CR245" s="33">
        <v>72408.363589999994</v>
      </c>
      <c r="CS245" s="33">
        <v>70702.262700000007</v>
      </c>
      <c r="CT245" s="33">
        <v>54959.405879999998</v>
      </c>
      <c r="CU245" s="33">
        <v>54370.57271</v>
      </c>
      <c r="CV245" s="33">
        <v>72515.751120000001</v>
      </c>
      <c r="CW245" s="33">
        <v>70807.417809999999</v>
      </c>
      <c r="CX245" s="33">
        <v>54874.39299</v>
      </c>
      <c r="CY245" s="33">
        <v>54402.60368</v>
      </c>
      <c r="CZ245" s="33">
        <v>73131.940820000003</v>
      </c>
      <c r="DA245" s="33">
        <v>71410.797820000007</v>
      </c>
      <c r="DB245" s="33">
        <v>55160.95781</v>
      </c>
      <c r="DC245" s="33">
        <v>54586.397409999998</v>
      </c>
      <c r="DD245" s="33">
        <v>74860.616580000002</v>
      </c>
      <c r="DE245" s="33">
        <v>73103.536930000002</v>
      </c>
      <c r="DF245" s="33">
        <v>55455.242429999998</v>
      </c>
      <c r="DG245" s="33">
        <v>55102.017469999999</v>
      </c>
      <c r="DH245" s="33">
        <v>79597.108399999997</v>
      </c>
      <c r="DI245" s="33">
        <v>77764.949179999996</v>
      </c>
      <c r="DJ245" s="33">
        <v>55476.987659999999</v>
      </c>
      <c r="DK245" s="33">
        <v>56521.915919999999</v>
      </c>
      <c r="DL245" s="33">
        <v>79620.990059999996</v>
      </c>
      <c r="DM245" s="33">
        <v>77764.949179999996</v>
      </c>
      <c r="DN245" s="33">
        <v>56637.600299999998</v>
      </c>
      <c r="DO245" s="33">
        <v>56521.915919999999</v>
      </c>
      <c r="DP245" s="33">
        <v>79620.990059999996</v>
      </c>
      <c r="DQ245" s="33">
        <v>77764.949179999996</v>
      </c>
      <c r="DR245" s="33">
        <v>57129.934430000001</v>
      </c>
      <c r="DS245" s="33">
        <v>56521.915919999999</v>
      </c>
      <c r="DT245" s="33">
        <v>79620.990059999996</v>
      </c>
      <c r="DU245" s="33">
        <v>77764.949179999996</v>
      </c>
      <c r="DV245" s="33">
        <v>56048.604749999999</v>
      </c>
      <c r="DW245" s="33">
        <v>56521.915919999999</v>
      </c>
      <c r="DX245" s="33">
        <v>79620.990059999996</v>
      </c>
      <c r="DY245" s="33">
        <v>77764.949179999996</v>
      </c>
      <c r="DZ245" s="33">
        <v>56239.87156</v>
      </c>
      <c r="EA245" s="33">
        <v>56521.915919999999</v>
      </c>
      <c r="EB245" s="33">
        <v>79643.016109999997</v>
      </c>
      <c r="EC245" s="33">
        <v>77786.517340000006</v>
      </c>
      <c r="ED245" s="33">
        <v>56186.526610000001</v>
      </c>
      <c r="EE245" s="33">
        <v>56528.48573</v>
      </c>
      <c r="EF245" s="33">
        <v>79664.529909999997</v>
      </c>
      <c r="EG245" s="33">
        <v>77807.583899999998</v>
      </c>
      <c r="EH245" s="33">
        <v>56303.452559999998</v>
      </c>
      <c r="EI245" s="33">
        <v>56534.902750000001</v>
      </c>
      <c r="EJ245" s="33">
        <v>81014.519130000001</v>
      </c>
      <c r="EK245" s="33">
        <v>79129.508809999999</v>
      </c>
      <c r="EL245" s="33">
        <v>56392.781150000003</v>
      </c>
      <c r="EM245" s="33">
        <v>56937.570229999998</v>
      </c>
      <c r="EN245" s="33">
        <v>83879.858250000005</v>
      </c>
      <c r="EO245" s="33">
        <v>81935.281700000007</v>
      </c>
      <c r="EP245" s="33">
        <v>57220.56927</v>
      </c>
      <c r="EQ245" s="33">
        <v>57792.228089999997</v>
      </c>
      <c r="ER245" s="33">
        <v>85740.264039999995</v>
      </c>
      <c r="ES245" s="33">
        <v>83794.441659999997</v>
      </c>
      <c r="ET245" s="33">
        <v>56743.6613</v>
      </c>
      <c r="EU245" s="33">
        <v>58358.541080000003</v>
      </c>
      <c r="EV245" s="33">
        <v>85759.760720000006</v>
      </c>
      <c r="EW245" s="33">
        <v>83794.441659999997</v>
      </c>
      <c r="EX245" s="33">
        <v>57442.118150000002</v>
      </c>
      <c r="EY245" s="33">
        <v>58358.541080000003</v>
      </c>
      <c r="EZ245" s="33">
        <v>85839.875639999998</v>
      </c>
      <c r="FA245" s="33">
        <v>83794.441659999997</v>
      </c>
      <c r="FB245" s="33">
        <v>58030.988649999999</v>
      </c>
      <c r="FC245" s="33">
        <v>58358.541080000003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3836.3348080000001</v>
      </c>
      <c r="AO246" s="33">
        <v>2124.3119839999999</v>
      </c>
      <c r="AP246" s="33">
        <v>2473.440157</v>
      </c>
      <c r="AQ246" s="33">
        <v>3031.1304879999998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4552.7885450000003</v>
      </c>
      <c r="BV246" s="33">
        <v>3207.1786219999999</v>
      </c>
      <c r="BW246" s="33">
        <v>3915.3822460000001</v>
      </c>
      <c r="BX246" s="33">
        <v>4969.5392400000001</v>
      </c>
      <c r="BY246" s="33">
        <v>4570.5528469999999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1066.8413250000001</v>
      </c>
      <c r="AW247" s="33">
        <v>1065.318072</v>
      </c>
      <c r="AX247" s="33">
        <v>1217.1094929999999</v>
      </c>
      <c r="AY247" s="33">
        <v>1131.5532860000001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2570.9990349999998</v>
      </c>
      <c r="BM247" s="33">
        <v>2557.4563920000001</v>
      </c>
      <c r="BN247" s="33">
        <v>2957.8571449999999</v>
      </c>
      <c r="BO247" s="33">
        <v>2784.4101420000002</v>
      </c>
      <c r="BP247" s="33">
        <v>2570.9990349999998</v>
      </c>
      <c r="BQ247" s="33">
        <v>2453.092079</v>
      </c>
      <c r="BR247" s="33">
        <v>2957.8571449999999</v>
      </c>
      <c r="BS247" s="33">
        <v>2784.4101420000002</v>
      </c>
      <c r="BT247" s="33">
        <v>3202.8374570000001</v>
      </c>
      <c r="BU247" s="33">
        <v>3184.245934</v>
      </c>
      <c r="BV247" s="33">
        <v>3689.077843</v>
      </c>
      <c r="BW247" s="33">
        <v>3478.711319</v>
      </c>
      <c r="BX247" s="33">
        <v>3202.8374570000001</v>
      </c>
      <c r="BY247" s="33">
        <v>3184.245934</v>
      </c>
      <c r="BZ247" s="33">
        <v>3689.077843</v>
      </c>
      <c r="CA247" s="33">
        <v>3478.711319</v>
      </c>
      <c r="CB247" s="33">
        <v>3202.8374570000001</v>
      </c>
      <c r="CC247" s="33">
        <v>3184.245934</v>
      </c>
      <c r="CD247" s="33">
        <v>3689.077843</v>
      </c>
      <c r="CE247" s="33">
        <v>3478.711319</v>
      </c>
      <c r="CF247" s="33">
        <v>3202.8374570000001</v>
      </c>
      <c r="CG247" s="33">
        <v>3158.097021</v>
      </c>
      <c r="CH247" s="33">
        <v>3689.077843</v>
      </c>
      <c r="CI247" s="33">
        <v>3478.711319</v>
      </c>
      <c r="CJ247" s="33">
        <v>3202.8374570000001</v>
      </c>
      <c r="CK247" s="33">
        <v>3184.245934</v>
      </c>
      <c r="CL247" s="33">
        <v>3689.077843</v>
      </c>
      <c r="CM247" s="33">
        <v>3478.711319</v>
      </c>
      <c r="CN247" s="33">
        <v>3202.8374570000001</v>
      </c>
      <c r="CO247" s="33">
        <v>3184.245934</v>
      </c>
      <c r="CP247" s="33">
        <v>3689.077843</v>
      </c>
      <c r="CQ247" s="33">
        <v>3478.711319</v>
      </c>
      <c r="CR247" s="33">
        <v>3202.8374570000001</v>
      </c>
      <c r="CS247" s="33">
        <v>3184.245934</v>
      </c>
      <c r="CT247" s="33">
        <v>3689.077843</v>
      </c>
      <c r="CU247" s="33">
        <v>3478.711319</v>
      </c>
      <c r="CV247" s="33">
        <v>3202.8374570000001</v>
      </c>
      <c r="CW247" s="33">
        <v>3184.245934</v>
      </c>
      <c r="CX247" s="33">
        <v>3689.077843</v>
      </c>
      <c r="CY247" s="33">
        <v>3478.711319</v>
      </c>
      <c r="CZ247" s="33">
        <v>3202.8374570000001</v>
      </c>
      <c r="DA247" s="33">
        <v>3184.245934</v>
      </c>
      <c r="DB247" s="33">
        <v>3689.077843</v>
      </c>
      <c r="DC247" s="33">
        <v>3478.711319</v>
      </c>
      <c r="DD247" s="33">
        <v>3202.8374570000001</v>
      </c>
      <c r="DE247" s="33">
        <v>3184.245934</v>
      </c>
      <c r="DF247" s="33">
        <v>3689.077843</v>
      </c>
      <c r="DG247" s="33">
        <v>3478.711319</v>
      </c>
      <c r="DH247" s="33">
        <v>3202.8374570000001</v>
      </c>
      <c r="DI247" s="33">
        <v>3184.245934</v>
      </c>
      <c r="DJ247" s="33">
        <v>3689.077843</v>
      </c>
      <c r="DK247" s="33">
        <v>3478.711319</v>
      </c>
      <c r="DL247" s="33">
        <v>3202.8374570000001</v>
      </c>
      <c r="DM247" s="33">
        <v>3184.245934</v>
      </c>
      <c r="DN247" s="33">
        <v>3689.077843</v>
      </c>
      <c r="DO247" s="33">
        <v>3478.711319</v>
      </c>
      <c r="DP247" s="33">
        <v>3202.8374570000001</v>
      </c>
      <c r="DQ247" s="33">
        <v>3184.245934</v>
      </c>
      <c r="DR247" s="33">
        <v>3689.077843</v>
      </c>
      <c r="DS247" s="33">
        <v>3478.711319</v>
      </c>
      <c r="DT247" s="33">
        <v>3202.8374570000001</v>
      </c>
      <c r="DU247" s="33">
        <v>3184.245934</v>
      </c>
      <c r="DV247" s="33">
        <v>3689.077843</v>
      </c>
      <c r="DW247" s="33">
        <v>3478.711319</v>
      </c>
      <c r="DX247" s="33">
        <v>3202.8374570000001</v>
      </c>
      <c r="DY247" s="33">
        <v>3184.245934</v>
      </c>
      <c r="DZ247" s="33">
        <v>3689.077843</v>
      </c>
      <c r="EA247" s="33">
        <v>3478.711319</v>
      </c>
      <c r="EB247" s="33">
        <v>3202.8374570000001</v>
      </c>
      <c r="EC247" s="33">
        <v>3184.245934</v>
      </c>
      <c r="ED247" s="33">
        <v>3689.077843</v>
      </c>
      <c r="EE247" s="33">
        <v>3478.711319</v>
      </c>
      <c r="EF247" s="33">
        <v>3202.8374570000001</v>
      </c>
      <c r="EG247" s="33">
        <v>3184.245934</v>
      </c>
      <c r="EH247" s="33">
        <v>3689.077843</v>
      </c>
      <c r="EI247" s="33">
        <v>3478.711319</v>
      </c>
      <c r="EJ247" s="33">
        <v>3202.8374570000001</v>
      </c>
      <c r="EK247" s="33">
        <v>3184.245934</v>
      </c>
      <c r="EL247" s="33">
        <v>3689.077843</v>
      </c>
      <c r="EM247" s="33">
        <v>3478.711319</v>
      </c>
      <c r="EN247" s="33">
        <v>3202.8374570000001</v>
      </c>
      <c r="EO247" s="33">
        <v>3184.245934</v>
      </c>
      <c r="EP247" s="33">
        <v>3689.077843</v>
      </c>
      <c r="EQ247" s="33">
        <v>3478.711319</v>
      </c>
      <c r="ER247" s="33">
        <v>3202.8374570000001</v>
      </c>
      <c r="ES247" s="33">
        <v>3184.245934</v>
      </c>
      <c r="ET247" s="33">
        <v>3689.077843</v>
      </c>
      <c r="EU247" s="33">
        <v>3478.711319</v>
      </c>
      <c r="EV247" s="33">
        <v>3202.8374570000001</v>
      </c>
      <c r="EW247" s="33">
        <v>3184.245934</v>
      </c>
      <c r="EX247" s="33">
        <v>3689.077843</v>
      </c>
      <c r="EY247" s="33">
        <v>3478.711319</v>
      </c>
      <c r="EZ247" s="33">
        <v>3202.8374570000001</v>
      </c>
      <c r="FA247" s="33">
        <v>3184.245934</v>
      </c>
      <c r="FB247" s="33">
        <v>3689.077843</v>
      </c>
      <c r="FC247" s="33">
        <v>3478.711319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2.103819009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57.819946610000002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110.4401404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56.751142489999999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54.647323489999998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54.647323489999998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E251" s="33">
        <v>127.60236399999999</v>
      </c>
      <c r="AF251" s="33">
        <v>189.3327165</v>
      </c>
      <c r="AG251" s="33">
        <v>187.63575539999999</v>
      </c>
      <c r="AH251" s="33">
        <v>38.469196889999999</v>
      </c>
      <c r="AI251" s="33">
        <v>127.60236399999999</v>
      </c>
      <c r="AJ251" s="33">
        <v>279.91480610000002</v>
      </c>
      <c r="AL251" s="33">
        <v>163.84764620000001</v>
      </c>
      <c r="AM251" s="33">
        <v>198.2845548</v>
      </c>
      <c r="AN251" s="33">
        <v>279.91480610000002</v>
      </c>
      <c r="AP251" s="33">
        <v>163.84764620000001</v>
      </c>
      <c r="AQ251" s="33">
        <v>198.2845548</v>
      </c>
      <c r="AR251" s="33">
        <v>279.91480610000002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K253" s="33">
        <v>1.1568054720000001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E253" s="33">
        <v>1.9712020889999999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O253" s="33">
        <v>1.9712020889999999</v>
      </c>
      <c r="CP253" s="33">
        <v>1.4807809949999999</v>
      </c>
      <c r="CQ253" s="33">
        <v>1.706231469</v>
      </c>
      <c r="CS253" s="33">
        <v>1.9712020889999999</v>
      </c>
      <c r="CT253" s="33">
        <v>1.4807809949999999</v>
      </c>
      <c r="CU253" s="33">
        <v>1.706231469</v>
      </c>
      <c r="CW253" s="33">
        <v>1.9712020889999999</v>
      </c>
      <c r="CX253" s="33">
        <v>1.4807809949999999</v>
      </c>
      <c r="CY253" s="33">
        <v>1.706231469</v>
      </c>
      <c r="DA253" s="33">
        <v>1.9712020889999999</v>
      </c>
      <c r="DB253" s="33">
        <v>1.4807809949999999</v>
      </c>
      <c r="DC253" s="33">
        <v>1.706231469</v>
      </c>
      <c r="DE253" s="33">
        <v>1.9712020889999999</v>
      </c>
      <c r="DF253" s="33">
        <v>1.4807809949999999</v>
      </c>
      <c r="DG253" s="33">
        <v>1.706231469</v>
      </c>
      <c r="DI253" s="33">
        <v>1.9712020889999999</v>
      </c>
      <c r="DJ253" s="33">
        <v>1.4807809949999999</v>
      </c>
      <c r="DK253" s="33">
        <v>1.706231469</v>
      </c>
      <c r="DM253" s="33">
        <v>1.9712020889999999</v>
      </c>
      <c r="DN253" s="33">
        <v>1.4807809949999999</v>
      </c>
      <c r="DO253" s="33">
        <v>1.706231469</v>
      </c>
      <c r="DQ253" s="33">
        <v>1.9712020889999999</v>
      </c>
      <c r="DR253" s="33">
        <v>1.4807809949999999</v>
      </c>
      <c r="DS253" s="33">
        <v>1.706231469</v>
      </c>
      <c r="DU253" s="33">
        <v>1.9712020889999999</v>
      </c>
      <c r="DV253" s="33">
        <v>1.4807809949999999</v>
      </c>
      <c r="DW253" s="33">
        <v>1.706231469</v>
      </c>
      <c r="DY253" s="33">
        <v>1.9712020889999999</v>
      </c>
      <c r="DZ253" s="33">
        <v>1.4807809949999999</v>
      </c>
      <c r="EA253" s="33">
        <v>1.706231469</v>
      </c>
      <c r="EC253" s="33">
        <v>1.9712020889999999</v>
      </c>
      <c r="ED253" s="33">
        <v>1.4807809949999999</v>
      </c>
      <c r="EE253" s="33">
        <v>1.706231469</v>
      </c>
      <c r="EG253" s="33">
        <v>1.9712020889999999</v>
      </c>
      <c r="EH253" s="33">
        <v>1.4807809949999999</v>
      </c>
      <c r="EI253" s="33">
        <v>1.706231469</v>
      </c>
      <c r="EK253" s="33">
        <v>1.9712020889999999</v>
      </c>
      <c r="EL253" s="33">
        <v>1.4807809949999999</v>
      </c>
      <c r="EM253" s="33">
        <v>1.706231469</v>
      </c>
      <c r="EO253" s="33">
        <v>1.9712020889999999</v>
      </c>
      <c r="EP253" s="33">
        <v>1.4807809949999999</v>
      </c>
      <c r="EQ253" s="33">
        <v>1.706231469</v>
      </c>
      <c r="ES253" s="33">
        <v>1.9712020889999999</v>
      </c>
      <c r="ET253" s="33">
        <v>1.4807809949999999</v>
      </c>
      <c r="EU253" s="33">
        <v>1.706231469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2369.110099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2389.2459130000002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2578.2613350000001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2634.7107599999999</v>
      </c>
      <c r="AE257" s="33">
        <v>3123.1952759999999</v>
      </c>
      <c r="AF257" s="33">
        <v>3692.7032140000001</v>
      </c>
      <c r="AG257" s="33">
        <v>3455.587567</v>
      </c>
      <c r="AH257" s="33">
        <v>2803.3512150000001</v>
      </c>
      <c r="AI257" s="33">
        <v>3184.5163849999999</v>
      </c>
      <c r="AJ257" s="33">
        <v>3835.548632</v>
      </c>
      <c r="AK257" s="33">
        <v>3320.9113750000001</v>
      </c>
      <c r="AL257" s="33">
        <v>2880.4610520000001</v>
      </c>
      <c r="AM257" s="33">
        <v>3314.0706719999998</v>
      </c>
      <c r="AN257" s="33">
        <v>5330.8223609999995</v>
      </c>
      <c r="AO257" s="33">
        <v>3319.7545690000002</v>
      </c>
      <c r="AP257" s="33">
        <v>3959.451896</v>
      </c>
      <c r="AQ257" s="33">
        <v>4479.5176529999999</v>
      </c>
      <c r="AR257" s="33">
        <v>6464.026793</v>
      </c>
      <c r="AS257" s="33">
        <v>5796.1982500000004</v>
      </c>
      <c r="AT257" s="33">
        <v>4693.1903609999999</v>
      </c>
      <c r="AU257" s="33">
        <v>5363.7694110000002</v>
      </c>
      <c r="AV257" s="33">
        <v>6539.1608759999999</v>
      </c>
      <c r="AW257" s="33">
        <v>3667.3221709999998</v>
      </c>
      <c r="AX257" s="33">
        <v>4780.1423329999998</v>
      </c>
      <c r="AY257" s="33">
        <v>5446.3311549999999</v>
      </c>
      <c r="AZ257" s="33">
        <v>7938.1136029999998</v>
      </c>
      <c r="BA257" s="33">
        <v>7533.3436380000003</v>
      </c>
      <c r="BB257" s="33">
        <v>6399.1372419999998</v>
      </c>
      <c r="BC257" s="33">
        <v>6983.5825960000002</v>
      </c>
      <c r="BD257" s="33">
        <v>7938.5063689999997</v>
      </c>
      <c r="BE257" s="33">
        <v>7535.31484</v>
      </c>
      <c r="BF257" s="33">
        <v>6399.1372419999998</v>
      </c>
      <c r="BG257" s="33">
        <v>6983.5825960000002</v>
      </c>
      <c r="BH257" s="33">
        <v>7938.5063689999997</v>
      </c>
      <c r="BI257" s="33">
        <v>7535.31484</v>
      </c>
      <c r="BJ257" s="33">
        <v>6399.1372419999998</v>
      </c>
      <c r="BK257" s="33">
        <v>6983.5825960000002</v>
      </c>
      <c r="BL257" s="33">
        <v>8043.7113520000003</v>
      </c>
      <c r="BM257" s="33">
        <v>7639.6791540000004</v>
      </c>
      <c r="BN257" s="33">
        <v>6520.8899849999998</v>
      </c>
      <c r="BO257" s="33">
        <v>7099.1880110000002</v>
      </c>
      <c r="BP257" s="33">
        <v>8043.7113520000003</v>
      </c>
      <c r="BQ257" s="33">
        <v>7488.4721140000001</v>
      </c>
      <c r="BR257" s="33">
        <v>6520.8899849999998</v>
      </c>
      <c r="BS257" s="33">
        <v>7099.1880110000002</v>
      </c>
      <c r="BT257" s="33">
        <v>8675.5497749999995</v>
      </c>
      <c r="BU257" s="33">
        <v>7945.467678</v>
      </c>
      <c r="BV257" s="33">
        <v>7252.1106829999999</v>
      </c>
      <c r="BW257" s="33">
        <v>7793.4891879999996</v>
      </c>
      <c r="BX257" s="33">
        <v>8675.5497749999995</v>
      </c>
      <c r="BY257" s="33">
        <v>8236.2658780000002</v>
      </c>
      <c r="BZ257" s="33">
        <v>7252.1106829999999</v>
      </c>
      <c r="CA257" s="33">
        <v>7793.4891879999996</v>
      </c>
      <c r="CB257" s="33">
        <v>8675.5497749999995</v>
      </c>
      <c r="CC257" s="33">
        <v>8266.4686949999996</v>
      </c>
      <c r="CD257" s="33">
        <v>7252.1106829999999</v>
      </c>
      <c r="CE257" s="33">
        <v>7793.4891879999996</v>
      </c>
      <c r="CF257" s="33">
        <v>8675.5497749999995</v>
      </c>
      <c r="CG257" s="33">
        <v>8240.3197830000008</v>
      </c>
      <c r="CH257" s="33">
        <v>7252.1106829999999</v>
      </c>
      <c r="CI257" s="33">
        <v>7793.4891879999996</v>
      </c>
      <c r="CJ257" s="33">
        <v>8675.5497749999995</v>
      </c>
      <c r="CK257" s="33">
        <v>8266.4686949999996</v>
      </c>
      <c r="CL257" s="33">
        <v>7252.1106829999999</v>
      </c>
      <c r="CM257" s="33">
        <v>7793.4891879999996</v>
      </c>
      <c r="CN257" s="33">
        <v>8673.450777</v>
      </c>
      <c r="CO257" s="33">
        <v>8266.4686949999996</v>
      </c>
      <c r="CP257" s="33">
        <v>7252.1106829999999</v>
      </c>
      <c r="CQ257" s="33">
        <v>7793.4891879999996</v>
      </c>
      <c r="CR257" s="33">
        <v>8673.450777</v>
      </c>
      <c r="CS257" s="33">
        <v>8266.4686949999996</v>
      </c>
      <c r="CT257" s="33">
        <v>7252.1106829999999</v>
      </c>
      <c r="CU257" s="33">
        <v>7793.4891879999996</v>
      </c>
      <c r="CV257" s="33">
        <v>8673.450777</v>
      </c>
      <c r="CW257" s="33">
        <v>8266.4686949999996</v>
      </c>
      <c r="CX257" s="33">
        <v>7252.1106829999999</v>
      </c>
      <c r="CY257" s="33">
        <v>7793.4891879999996</v>
      </c>
      <c r="CZ257" s="33">
        <v>8673.450777</v>
      </c>
      <c r="DA257" s="33">
        <v>8266.4686949999996</v>
      </c>
      <c r="DB257" s="33">
        <v>7250.006864</v>
      </c>
      <c r="DC257" s="33">
        <v>7793.4891879999996</v>
      </c>
      <c r="DD257" s="33">
        <v>8673.450777</v>
      </c>
      <c r="DE257" s="33">
        <v>8266.4686949999996</v>
      </c>
      <c r="DF257" s="33">
        <v>7252.1106829999999</v>
      </c>
      <c r="DG257" s="33">
        <v>7793.4891879999996</v>
      </c>
      <c r="DH257" s="33">
        <v>8673.450777</v>
      </c>
      <c r="DI257" s="33">
        <v>8266.4686949999996</v>
      </c>
      <c r="DJ257" s="33">
        <v>7196.3178660000003</v>
      </c>
      <c r="DK257" s="33">
        <v>7793.4891879999996</v>
      </c>
      <c r="DL257" s="33">
        <v>8673.450777</v>
      </c>
      <c r="DM257" s="33">
        <v>8266.4686949999996</v>
      </c>
      <c r="DN257" s="33">
        <v>7252.1106829999999</v>
      </c>
      <c r="DO257" s="33">
        <v>7793.4891879999996</v>
      </c>
      <c r="DP257" s="33">
        <v>8673.450777</v>
      </c>
      <c r="DQ257" s="33">
        <v>8266.4686949999996</v>
      </c>
      <c r="DR257" s="33">
        <v>7252.1106829999999</v>
      </c>
      <c r="DS257" s="33">
        <v>7793.4891879999996</v>
      </c>
      <c r="DT257" s="33">
        <v>8673.450777</v>
      </c>
      <c r="DU257" s="33">
        <v>8266.4686949999996</v>
      </c>
      <c r="DV257" s="33">
        <v>7252.1106829999999</v>
      </c>
      <c r="DW257" s="33">
        <v>7793.4891879999996</v>
      </c>
      <c r="DX257" s="33">
        <v>8673.450777</v>
      </c>
      <c r="DY257" s="33">
        <v>8266.4686949999996</v>
      </c>
      <c r="DZ257" s="33">
        <v>7194.2140470000004</v>
      </c>
      <c r="EA257" s="33">
        <v>7793.4891879999996</v>
      </c>
      <c r="EB257" s="33">
        <v>8673.450777</v>
      </c>
      <c r="EC257" s="33">
        <v>8266.4686949999996</v>
      </c>
      <c r="ED257" s="33">
        <v>7252.1106829999999</v>
      </c>
      <c r="EE257" s="33">
        <v>7793.4891879999996</v>
      </c>
      <c r="EF257" s="33">
        <v>8673.450777</v>
      </c>
      <c r="EG257" s="33">
        <v>8266.4686949999996</v>
      </c>
      <c r="EH257" s="33">
        <v>7139.5667229999999</v>
      </c>
      <c r="EI257" s="33">
        <v>7793.4891879999996</v>
      </c>
      <c r="EJ257" s="33">
        <v>8673.450777</v>
      </c>
      <c r="EK257" s="33">
        <v>8266.4686949999996</v>
      </c>
      <c r="EL257" s="33">
        <v>7252.1106829999999</v>
      </c>
      <c r="EM257" s="33">
        <v>7793.4891879999996</v>
      </c>
      <c r="EN257" s="33">
        <v>8673.450777</v>
      </c>
      <c r="EO257" s="33">
        <v>8266.4686949999996</v>
      </c>
      <c r="EP257" s="33">
        <v>7139.5667229999999</v>
      </c>
      <c r="EQ257" s="33">
        <v>7793.4891879999996</v>
      </c>
      <c r="ER257" s="33">
        <v>8673.450777</v>
      </c>
      <c r="ES257" s="33">
        <v>8266.4686949999996</v>
      </c>
      <c r="ET257" s="33">
        <v>7252.1106829999999</v>
      </c>
      <c r="EU257" s="33">
        <v>7793.4891879999996</v>
      </c>
      <c r="EV257" s="33">
        <v>8673.450777</v>
      </c>
      <c r="EW257" s="33">
        <v>8266.4686949999996</v>
      </c>
      <c r="EX257" s="33">
        <v>7194.2140470000004</v>
      </c>
      <c r="EY257" s="33">
        <v>7793.4891879999996</v>
      </c>
      <c r="EZ257" s="33">
        <v>8675.5497749999995</v>
      </c>
      <c r="FA257" s="33">
        <v>8266.4686949999996</v>
      </c>
      <c r="FB257" s="33">
        <v>7252.1106829999999</v>
      </c>
      <c r="FC257" s="33">
        <v>7793.4891879999996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1169.2592649999999</v>
      </c>
      <c r="BY294" s="33">
        <v>1169.2592649999999</v>
      </c>
      <c r="BZ294" s="33">
        <v>1138.489284</v>
      </c>
      <c r="CA294" s="33">
        <v>1169.2592649999999</v>
      </c>
      <c r="CB294" s="33">
        <v>2379.0820450000001</v>
      </c>
      <c r="CC294" s="33">
        <v>2379.0820450000001</v>
      </c>
      <c r="CD294" s="33">
        <v>2316.4746230000001</v>
      </c>
      <c r="CE294" s="33">
        <v>2379.0820450000001</v>
      </c>
      <c r="CF294" s="33">
        <v>3595.600226</v>
      </c>
      <c r="CG294" s="33">
        <v>3595.600226</v>
      </c>
      <c r="CH294" s="33">
        <v>3500.9791679999998</v>
      </c>
      <c r="CI294" s="33">
        <v>3595.600226</v>
      </c>
      <c r="CJ294" s="33">
        <v>4811.5691980000001</v>
      </c>
      <c r="CK294" s="33">
        <v>4811.5691980000001</v>
      </c>
      <c r="CL294" s="33">
        <v>4684.9489560000002</v>
      </c>
      <c r="CM294" s="33">
        <v>4811.5691980000001</v>
      </c>
      <c r="CN294" s="33">
        <v>6061.489579</v>
      </c>
      <c r="CO294" s="33">
        <v>6061.489579</v>
      </c>
      <c r="CP294" s="33">
        <v>5901.9766950000003</v>
      </c>
      <c r="CQ294" s="33">
        <v>6061.489579</v>
      </c>
      <c r="CR294" s="33">
        <v>7354.3989270000002</v>
      </c>
      <c r="CS294" s="33">
        <v>7354.3989270000002</v>
      </c>
      <c r="CT294" s="33">
        <v>7160.8621139999996</v>
      </c>
      <c r="CU294" s="33">
        <v>7354.3989270000002</v>
      </c>
      <c r="CV294" s="33">
        <v>8716.7479590000003</v>
      </c>
      <c r="CW294" s="33">
        <v>8716.7479590000003</v>
      </c>
      <c r="CX294" s="33">
        <v>8487.3598550000006</v>
      </c>
      <c r="CY294" s="33">
        <v>8716.7479590000003</v>
      </c>
      <c r="CZ294" s="33">
        <v>10000.13278</v>
      </c>
      <c r="DA294" s="33">
        <v>10000.13278</v>
      </c>
      <c r="DB294" s="33">
        <v>9736.9713960000008</v>
      </c>
      <c r="DC294" s="33">
        <v>10000.13278</v>
      </c>
      <c r="DD294" s="33">
        <v>10896.54839</v>
      </c>
      <c r="DE294" s="33">
        <v>10896.54839</v>
      </c>
      <c r="DF294" s="33">
        <v>10609.797119999999</v>
      </c>
      <c r="DG294" s="33">
        <v>10896.54839</v>
      </c>
      <c r="DH294" s="33">
        <v>10896.54839</v>
      </c>
      <c r="DI294" s="33">
        <v>10896.54839</v>
      </c>
      <c r="DJ294" s="33">
        <v>10609.797119999999</v>
      </c>
      <c r="DK294" s="33">
        <v>10896.54839</v>
      </c>
      <c r="DL294" s="33">
        <v>10896.54839</v>
      </c>
      <c r="DM294" s="33">
        <v>10896.54839</v>
      </c>
      <c r="DN294" s="33">
        <v>10609.797119999999</v>
      </c>
      <c r="DO294" s="33">
        <v>10896.54839</v>
      </c>
      <c r="DP294" s="33">
        <v>10896.54839</v>
      </c>
      <c r="DQ294" s="33">
        <v>10896.54839</v>
      </c>
      <c r="DR294" s="33">
        <v>10609.797119999999</v>
      </c>
      <c r="DS294" s="33">
        <v>10896.54839</v>
      </c>
      <c r="DT294" s="33">
        <v>10896.54839</v>
      </c>
      <c r="DU294" s="33">
        <v>10896.54839</v>
      </c>
      <c r="DV294" s="33">
        <v>10609.797119999999</v>
      </c>
      <c r="DW294" s="33">
        <v>10896.54839</v>
      </c>
      <c r="DX294" s="33">
        <v>10896.54839</v>
      </c>
      <c r="DY294" s="33">
        <v>10896.54839</v>
      </c>
      <c r="DZ294" s="33">
        <v>10609.797119999999</v>
      </c>
      <c r="EA294" s="33">
        <v>10896.54839</v>
      </c>
      <c r="EB294" s="33">
        <v>10896.54839</v>
      </c>
      <c r="EC294" s="33">
        <v>10896.54839</v>
      </c>
      <c r="ED294" s="33">
        <v>10609.797119999999</v>
      </c>
      <c r="EE294" s="33">
        <v>10896.54839</v>
      </c>
      <c r="EF294" s="33">
        <v>10896.54839</v>
      </c>
      <c r="EG294" s="33">
        <v>10896.54839</v>
      </c>
      <c r="EH294" s="33">
        <v>10609.797119999999</v>
      </c>
      <c r="EI294" s="33">
        <v>10896.54839</v>
      </c>
      <c r="EJ294" s="33">
        <v>10896.54839</v>
      </c>
      <c r="EK294" s="33">
        <v>10896.54839</v>
      </c>
      <c r="EL294" s="33">
        <v>10609.797119999999</v>
      </c>
      <c r="EM294" s="33">
        <v>10896.54839</v>
      </c>
      <c r="EN294" s="33">
        <v>10896.54839</v>
      </c>
      <c r="EO294" s="33">
        <v>10896.54839</v>
      </c>
      <c r="EP294" s="33">
        <v>10609.797119999999</v>
      </c>
      <c r="EQ294" s="33">
        <v>10896.54839</v>
      </c>
      <c r="ER294" s="33">
        <v>10896.54839</v>
      </c>
      <c r="ES294" s="33">
        <v>10896.54839</v>
      </c>
      <c r="ET294" s="33">
        <v>10609.797119999999</v>
      </c>
      <c r="EU294" s="33">
        <v>10896.54839</v>
      </c>
      <c r="EV294" s="33">
        <v>10896.54839</v>
      </c>
      <c r="EW294" s="33">
        <v>10896.54839</v>
      </c>
      <c r="EX294" s="33">
        <v>10609.797119999999</v>
      </c>
      <c r="EY294" s="33">
        <v>10896.54839</v>
      </c>
      <c r="EZ294" s="33">
        <v>10896.54839</v>
      </c>
      <c r="FA294" s="33">
        <v>10896.54839</v>
      </c>
      <c r="FB294" s="33">
        <v>10609.797119999999</v>
      </c>
      <c r="FC294" s="33">
        <v>10896.54839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1169.2592649999999</v>
      </c>
      <c r="BY305" s="33">
        <v>1169.2592649999999</v>
      </c>
      <c r="BZ305" s="33">
        <v>1138.489284</v>
      </c>
      <c r="CA305" s="33">
        <v>1169.2592649999999</v>
      </c>
      <c r="CB305" s="33">
        <v>2379.0820450000001</v>
      </c>
      <c r="CC305" s="33">
        <v>2379.0820450000001</v>
      </c>
      <c r="CD305" s="33">
        <v>2316.4746230000001</v>
      </c>
      <c r="CE305" s="33">
        <v>2379.0820450000001</v>
      </c>
      <c r="CF305" s="33">
        <v>3595.600226</v>
      </c>
      <c r="CG305" s="33">
        <v>3595.600226</v>
      </c>
      <c r="CH305" s="33">
        <v>3500.9791679999998</v>
      </c>
      <c r="CI305" s="33">
        <v>3595.600226</v>
      </c>
      <c r="CJ305" s="33">
        <v>4811.5691980000001</v>
      </c>
      <c r="CK305" s="33">
        <v>4811.5691980000001</v>
      </c>
      <c r="CL305" s="33">
        <v>4684.9489560000002</v>
      </c>
      <c r="CM305" s="33">
        <v>4811.5691980000001</v>
      </c>
      <c r="CN305" s="33">
        <v>6061.489579</v>
      </c>
      <c r="CO305" s="33">
        <v>6061.489579</v>
      </c>
      <c r="CP305" s="33">
        <v>5901.9766950000003</v>
      </c>
      <c r="CQ305" s="33">
        <v>6061.489579</v>
      </c>
      <c r="CR305" s="33">
        <v>7354.3989270000002</v>
      </c>
      <c r="CS305" s="33">
        <v>7354.3989270000002</v>
      </c>
      <c r="CT305" s="33">
        <v>7160.8621139999996</v>
      </c>
      <c r="CU305" s="33">
        <v>7354.3989270000002</v>
      </c>
      <c r="CV305" s="33">
        <v>8716.7479590000003</v>
      </c>
      <c r="CW305" s="33">
        <v>8716.7479590000003</v>
      </c>
      <c r="CX305" s="33">
        <v>8487.3598550000006</v>
      </c>
      <c r="CY305" s="33">
        <v>8716.7479590000003</v>
      </c>
      <c r="CZ305" s="33">
        <v>10000.13278</v>
      </c>
      <c r="DA305" s="33">
        <v>10000.13278</v>
      </c>
      <c r="DB305" s="33">
        <v>9736.9713960000008</v>
      </c>
      <c r="DC305" s="33">
        <v>10000.13278</v>
      </c>
      <c r="DD305" s="33">
        <v>10896.54839</v>
      </c>
      <c r="DE305" s="33">
        <v>10896.54839</v>
      </c>
      <c r="DF305" s="33">
        <v>10609.797119999999</v>
      </c>
      <c r="DG305" s="33">
        <v>10896.54839</v>
      </c>
      <c r="DH305" s="33">
        <v>10896.54839</v>
      </c>
      <c r="DI305" s="33">
        <v>10896.54839</v>
      </c>
      <c r="DJ305" s="33">
        <v>10609.797119999999</v>
      </c>
      <c r="DK305" s="33">
        <v>10896.54839</v>
      </c>
      <c r="DL305" s="33">
        <v>10896.54839</v>
      </c>
      <c r="DM305" s="33">
        <v>10896.54839</v>
      </c>
      <c r="DN305" s="33">
        <v>10609.797119999999</v>
      </c>
      <c r="DO305" s="33">
        <v>10896.54839</v>
      </c>
      <c r="DP305" s="33">
        <v>10896.54839</v>
      </c>
      <c r="DQ305" s="33">
        <v>10896.54839</v>
      </c>
      <c r="DR305" s="33">
        <v>10609.797119999999</v>
      </c>
      <c r="DS305" s="33">
        <v>10896.54839</v>
      </c>
      <c r="DT305" s="33">
        <v>10896.54839</v>
      </c>
      <c r="DU305" s="33">
        <v>10896.54839</v>
      </c>
      <c r="DV305" s="33">
        <v>10609.797119999999</v>
      </c>
      <c r="DW305" s="33">
        <v>10896.54839</v>
      </c>
      <c r="DX305" s="33">
        <v>10896.54839</v>
      </c>
      <c r="DY305" s="33">
        <v>10896.54839</v>
      </c>
      <c r="DZ305" s="33">
        <v>10609.797119999999</v>
      </c>
      <c r="EA305" s="33">
        <v>10896.54839</v>
      </c>
      <c r="EB305" s="33">
        <v>10896.54839</v>
      </c>
      <c r="EC305" s="33">
        <v>10896.54839</v>
      </c>
      <c r="ED305" s="33">
        <v>10609.797119999999</v>
      </c>
      <c r="EE305" s="33">
        <v>10896.54839</v>
      </c>
      <c r="EF305" s="33">
        <v>10896.54839</v>
      </c>
      <c r="EG305" s="33">
        <v>10896.54839</v>
      </c>
      <c r="EH305" s="33">
        <v>10609.797119999999</v>
      </c>
      <c r="EI305" s="33">
        <v>10896.54839</v>
      </c>
      <c r="EJ305" s="33">
        <v>10896.54839</v>
      </c>
      <c r="EK305" s="33">
        <v>10896.54839</v>
      </c>
      <c r="EL305" s="33">
        <v>10609.797119999999</v>
      </c>
      <c r="EM305" s="33">
        <v>10896.54839</v>
      </c>
      <c r="EN305" s="33">
        <v>10896.54839</v>
      </c>
      <c r="EO305" s="33">
        <v>10896.54839</v>
      </c>
      <c r="EP305" s="33">
        <v>10609.797119999999</v>
      </c>
      <c r="EQ305" s="33">
        <v>10896.54839</v>
      </c>
      <c r="ER305" s="33">
        <v>10896.54839</v>
      </c>
      <c r="ES305" s="33">
        <v>10896.54839</v>
      </c>
      <c r="ET305" s="33">
        <v>10609.797119999999</v>
      </c>
      <c r="EU305" s="33">
        <v>10896.54839</v>
      </c>
      <c r="EV305" s="33">
        <v>10896.54839</v>
      </c>
      <c r="EW305" s="33">
        <v>10896.54839</v>
      </c>
      <c r="EX305" s="33">
        <v>10609.797119999999</v>
      </c>
      <c r="EY305" s="33">
        <v>10896.54839</v>
      </c>
      <c r="EZ305" s="33">
        <v>10896.54839</v>
      </c>
      <c r="FA305" s="33">
        <v>10896.54839</v>
      </c>
      <c r="FB305" s="33">
        <v>10609.797119999999</v>
      </c>
      <c r="FC305" s="33">
        <v>10896.54839</v>
      </c>
    </row>
    <row r="306" spans="2:159" x14ac:dyDescent="0.25">
      <c r="B306" s="33" t="s">
        <v>64</v>
      </c>
      <c r="C306" s="33" t="s">
        <v>37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0</v>
      </c>
      <c r="DM317" s="33">
        <v>0</v>
      </c>
      <c r="DN317" s="33">
        <v>0</v>
      </c>
      <c r="DO317" s="33">
        <v>0</v>
      </c>
      <c r="DP317" s="33">
        <v>0</v>
      </c>
      <c r="DQ317" s="33">
        <v>0</v>
      </c>
      <c r="DR317" s="33">
        <v>0</v>
      </c>
      <c r="DS317" s="33">
        <v>0</v>
      </c>
      <c r="DT317" s="33">
        <v>0</v>
      </c>
      <c r="DU317" s="33">
        <v>0</v>
      </c>
      <c r="DV317" s="33">
        <v>0</v>
      </c>
      <c r="DW317" s="33">
        <v>0</v>
      </c>
      <c r="DX317" s="33">
        <v>0</v>
      </c>
      <c r="DY317" s="33">
        <v>0</v>
      </c>
      <c r="DZ317" s="33">
        <v>0</v>
      </c>
      <c r="EA317" s="33">
        <v>0</v>
      </c>
      <c r="EB317" s="33">
        <v>0</v>
      </c>
      <c r="EC317" s="33">
        <v>0</v>
      </c>
      <c r="ED317" s="33">
        <v>0</v>
      </c>
      <c r="EE317" s="33">
        <v>0</v>
      </c>
      <c r="EF317" s="33">
        <v>0</v>
      </c>
      <c r="EG317" s="33">
        <v>0</v>
      </c>
      <c r="EH317" s="33">
        <v>0</v>
      </c>
      <c r="EI317" s="33">
        <v>0</v>
      </c>
      <c r="EJ317" s="33">
        <v>0</v>
      </c>
      <c r="EK317" s="33">
        <v>0</v>
      </c>
      <c r="EL317" s="33">
        <v>0</v>
      </c>
      <c r="EM317" s="33">
        <v>0</v>
      </c>
      <c r="EN317" s="33">
        <v>0</v>
      </c>
      <c r="EO317" s="33">
        <v>0</v>
      </c>
      <c r="EP317" s="33">
        <v>0</v>
      </c>
      <c r="EQ317" s="33">
        <v>0</v>
      </c>
      <c r="ER317" s="33">
        <v>0</v>
      </c>
      <c r="ES317" s="33">
        <v>0</v>
      </c>
      <c r="ET317" s="33">
        <v>0</v>
      </c>
      <c r="EU317" s="33">
        <v>0</v>
      </c>
      <c r="EV317" s="33">
        <v>0</v>
      </c>
      <c r="EW317" s="33">
        <v>0</v>
      </c>
      <c r="EX317" s="33">
        <v>0</v>
      </c>
      <c r="EY317" s="33">
        <v>0</v>
      </c>
      <c r="EZ317" s="33">
        <v>0</v>
      </c>
      <c r="FA317" s="33">
        <v>0</v>
      </c>
      <c r="FB317" s="33">
        <v>0</v>
      </c>
      <c r="FC317" s="33">
        <v>0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142.57875000000001</v>
      </c>
      <c r="AD368" s="33">
        <v>39.241199999999999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67.904700000000005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23.76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23.76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23.76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254.79</v>
      </c>
      <c r="AH369" s="33">
        <v>254.79</v>
      </c>
      <c r="AI369" s="33">
        <v>254.8</v>
      </c>
      <c r="AJ369" s="33">
        <v>254.8</v>
      </c>
      <c r="AK369" s="33">
        <v>254.79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254.79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439.43065919999998</v>
      </c>
      <c r="AD377" s="33">
        <v>336.08310920000002</v>
      </c>
      <c r="AE377" s="33">
        <v>483.57535919999998</v>
      </c>
      <c r="AF377" s="33">
        <v>625.27135920000001</v>
      </c>
      <c r="AG377" s="33">
        <v>625.26135920000002</v>
      </c>
      <c r="AH377" s="33">
        <v>625.26135920000002</v>
      </c>
      <c r="AI377" s="33">
        <v>625.27135920000001</v>
      </c>
      <c r="AJ377" s="33">
        <v>668.7361449</v>
      </c>
      <c r="AK377" s="33">
        <v>668.72614490000001</v>
      </c>
      <c r="AL377" s="33">
        <v>549.91739489999998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644.79506990000004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213.65321069999999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213.65321069999999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213.65321069999999</v>
      </c>
      <c r="EA377" s="33">
        <v>347.95316070000001</v>
      </c>
      <c r="EB377" s="33">
        <v>347.95316070000001</v>
      </c>
      <c r="EC377" s="33">
        <v>347.95316070000001</v>
      </c>
      <c r="ED377" s="33">
        <v>213.65321069999999</v>
      </c>
      <c r="EE377" s="33">
        <v>347.95316070000001</v>
      </c>
      <c r="EF377" s="33">
        <v>347.95316070000001</v>
      </c>
      <c r="EG377" s="33">
        <v>347.95316070000001</v>
      </c>
      <c r="EH377" s="33">
        <v>213.65321069999999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BD416" s="33">
        <v>2117.1286709999999</v>
      </c>
      <c r="BE416" s="33">
        <v>2579.047654</v>
      </c>
      <c r="BF416" s="33">
        <v>3406.6524979999999</v>
      </c>
      <c r="BG416" s="33">
        <v>2790.7605210000002</v>
      </c>
      <c r="BH416" s="33">
        <v>2869.6003500000002</v>
      </c>
      <c r="BI416" s="33">
        <v>3495.6949719999998</v>
      </c>
      <c r="BJ416" s="33">
        <v>4617.4478369999997</v>
      </c>
      <c r="BK416" s="33">
        <v>3782.6550069999998</v>
      </c>
      <c r="BL416" s="33">
        <v>4618.6131480000004</v>
      </c>
      <c r="BM416" s="33">
        <v>5626.3105619999997</v>
      </c>
      <c r="BN416" s="33">
        <v>7431.7684289999997</v>
      </c>
      <c r="BO416" s="33">
        <v>6088.1718769999998</v>
      </c>
      <c r="BP416" s="33">
        <v>4618.6131480000004</v>
      </c>
      <c r="BQ416" s="33">
        <v>5626.3105619999997</v>
      </c>
      <c r="BR416" s="33">
        <v>7431.7684289999997</v>
      </c>
      <c r="BS416" s="33">
        <v>6088.1718769999998</v>
      </c>
      <c r="BT416" s="33">
        <v>5678.9962539999997</v>
      </c>
      <c r="BU416" s="33">
        <v>6918.0499829999999</v>
      </c>
      <c r="BV416" s="33">
        <v>9138.0212460000002</v>
      </c>
      <c r="BW416" s="33">
        <v>7485.9496079999999</v>
      </c>
      <c r="BX416" s="33">
        <v>5678.9962539999997</v>
      </c>
      <c r="BY416" s="33">
        <v>6918.0499829999999</v>
      </c>
      <c r="BZ416" s="33">
        <v>9138.0212460000002</v>
      </c>
      <c r="CA416" s="33">
        <v>7485.9496079999999</v>
      </c>
      <c r="CB416" s="33">
        <v>5678.9962539999997</v>
      </c>
      <c r="CC416" s="33">
        <v>6918.0499829999999</v>
      </c>
      <c r="CD416" s="33">
        <v>9138.0212460000002</v>
      </c>
      <c r="CE416" s="33">
        <v>7485.9496079999999</v>
      </c>
      <c r="CF416" s="33">
        <v>5678.9962539999997</v>
      </c>
      <c r="CG416" s="33">
        <v>6918.0499829999999</v>
      </c>
      <c r="CH416" s="33">
        <v>9138.0212460000002</v>
      </c>
      <c r="CI416" s="33">
        <v>7485.9496079999999</v>
      </c>
      <c r="CJ416" s="33">
        <v>5678.9962539999997</v>
      </c>
      <c r="CK416" s="33">
        <v>6918.0499829999999</v>
      </c>
      <c r="CL416" s="33">
        <v>9138.0212460000002</v>
      </c>
      <c r="CM416" s="33">
        <v>7485.9496079999999</v>
      </c>
      <c r="CN416" s="33">
        <v>5678.9962539999997</v>
      </c>
      <c r="CO416" s="33">
        <v>6918.0499829999999</v>
      </c>
      <c r="CP416" s="33">
        <v>9138.0212460000002</v>
      </c>
      <c r="CQ416" s="33">
        <v>7485.9496079999999</v>
      </c>
      <c r="CR416" s="33">
        <v>5678.9962539999997</v>
      </c>
      <c r="CS416" s="33">
        <v>6918.0499829999999</v>
      </c>
      <c r="CT416" s="33">
        <v>9138.0212460000002</v>
      </c>
      <c r="CU416" s="33">
        <v>7485.9496079999999</v>
      </c>
      <c r="CV416" s="33">
        <v>5678.9962539999997</v>
      </c>
      <c r="CW416" s="33">
        <v>6918.0499829999999</v>
      </c>
      <c r="CX416" s="33">
        <v>9138.0212460000002</v>
      </c>
      <c r="CY416" s="33">
        <v>7485.9496079999999</v>
      </c>
      <c r="CZ416" s="33">
        <v>5678.9962539999997</v>
      </c>
      <c r="DA416" s="33">
        <v>6918.0499829999999</v>
      </c>
      <c r="DB416" s="33">
        <v>9138.0212460000002</v>
      </c>
      <c r="DC416" s="33">
        <v>7485.9496079999999</v>
      </c>
      <c r="DD416" s="33">
        <v>5678.9962539999997</v>
      </c>
      <c r="DE416" s="33">
        <v>6918.0499829999999</v>
      </c>
      <c r="DF416" s="33">
        <v>9138.0212460000002</v>
      </c>
      <c r="DG416" s="33">
        <v>7485.9496079999999</v>
      </c>
      <c r="DH416" s="33">
        <v>5678.9962539999997</v>
      </c>
      <c r="DI416" s="33">
        <v>6918.0499829999999</v>
      </c>
      <c r="DJ416" s="33">
        <v>9138.0212460000002</v>
      </c>
      <c r="DK416" s="33">
        <v>7485.9496079999999</v>
      </c>
      <c r="DL416" s="33">
        <v>5678.9962539999997</v>
      </c>
      <c r="DM416" s="33">
        <v>6918.0499829999999</v>
      </c>
      <c r="DN416" s="33">
        <v>9138.0212460000002</v>
      </c>
      <c r="DO416" s="33">
        <v>7485.9496079999999</v>
      </c>
      <c r="DP416" s="33">
        <v>5678.9962539999997</v>
      </c>
      <c r="DQ416" s="33">
        <v>6918.0499829999999</v>
      </c>
      <c r="DR416" s="33">
        <v>9138.0212460000002</v>
      </c>
      <c r="DS416" s="33">
        <v>7485.9496079999999</v>
      </c>
      <c r="DT416" s="33">
        <v>5678.9962539999997</v>
      </c>
      <c r="DU416" s="33">
        <v>6918.0499829999999</v>
      </c>
      <c r="DV416" s="33">
        <v>9138.0212460000002</v>
      </c>
      <c r="DW416" s="33">
        <v>7485.9496079999999</v>
      </c>
      <c r="DX416" s="33">
        <v>5678.9962539999997</v>
      </c>
      <c r="DY416" s="33">
        <v>6918.0499829999999</v>
      </c>
      <c r="DZ416" s="33">
        <v>9138.0212460000002</v>
      </c>
      <c r="EA416" s="33">
        <v>7485.9496079999999</v>
      </c>
      <c r="EB416" s="33">
        <v>5678.9962539999997</v>
      </c>
      <c r="EC416" s="33">
        <v>6918.0499829999999</v>
      </c>
      <c r="ED416" s="33">
        <v>9138.0212460000002</v>
      </c>
      <c r="EE416" s="33">
        <v>7485.9496079999999</v>
      </c>
      <c r="EF416" s="33">
        <v>5678.9962539999997</v>
      </c>
      <c r="EG416" s="33">
        <v>6918.0499829999999</v>
      </c>
      <c r="EH416" s="33">
        <v>9138.0212460000002</v>
      </c>
      <c r="EI416" s="33">
        <v>7485.9496079999999</v>
      </c>
      <c r="EJ416" s="33">
        <v>5678.9962539999997</v>
      </c>
      <c r="EK416" s="33">
        <v>6918.0499829999999</v>
      </c>
      <c r="EL416" s="33">
        <v>9138.0212460000002</v>
      </c>
      <c r="EM416" s="33">
        <v>7485.9496079999999</v>
      </c>
      <c r="EN416" s="33">
        <v>5678.9962539999997</v>
      </c>
      <c r="EO416" s="33">
        <v>6918.0499829999999</v>
      </c>
      <c r="EP416" s="33">
        <v>9138.0212460000002</v>
      </c>
      <c r="EQ416" s="33">
        <v>7485.9496079999999</v>
      </c>
      <c r="ER416" s="33">
        <v>5678.9962539999997</v>
      </c>
      <c r="ES416" s="33">
        <v>6918.0499829999999</v>
      </c>
      <c r="ET416" s="33">
        <v>9138.0212460000002</v>
      </c>
      <c r="EU416" s="33">
        <v>7485.9496079999999</v>
      </c>
      <c r="EV416" s="33">
        <v>5678.9962539999997</v>
      </c>
      <c r="EW416" s="33">
        <v>6918.0499829999999</v>
      </c>
      <c r="EX416" s="33">
        <v>9138.0212460000002</v>
      </c>
      <c r="EY416" s="33">
        <v>7485.9496079999999</v>
      </c>
      <c r="EZ416" s="33">
        <v>5678.9962539999997</v>
      </c>
      <c r="FA416" s="33">
        <v>6918.0499829999999</v>
      </c>
      <c r="FB416" s="33">
        <v>9138.0212460000002</v>
      </c>
      <c r="FC416" s="33">
        <v>7485.9496079999999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0</v>
      </c>
      <c r="AW425" s="33">
        <v>0</v>
      </c>
      <c r="AX425" s="33">
        <v>0</v>
      </c>
      <c r="AY425" s="33">
        <v>0</v>
      </c>
      <c r="AZ425" s="33">
        <v>0</v>
      </c>
      <c r="BA425" s="33">
        <v>0</v>
      </c>
      <c r="BB425" s="33">
        <v>0</v>
      </c>
      <c r="BC425" s="33">
        <v>0</v>
      </c>
      <c r="BD425" s="33">
        <v>2117.1286709999999</v>
      </c>
      <c r="BE425" s="33">
        <v>2579.047654</v>
      </c>
      <c r="BF425" s="33">
        <v>3406.6524979999999</v>
      </c>
      <c r="BG425" s="33">
        <v>2790.7605210000002</v>
      </c>
      <c r="BH425" s="33">
        <v>2869.6003500000002</v>
      </c>
      <c r="BI425" s="33">
        <v>3495.6949719999998</v>
      </c>
      <c r="BJ425" s="33">
        <v>4617.4478369999997</v>
      </c>
      <c r="BK425" s="33">
        <v>3782.6550069999998</v>
      </c>
      <c r="BL425" s="33">
        <v>4618.6131480000004</v>
      </c>
      <c r="BM425" s="33">
        <v>5626.3105619999997</v>
      </c>
      <c r="BN425" s="33">
        <v>7431.7684289999997</v>
      </c>
      <c r="BO425" s="33">
        <v>6088.1718769999998</v>
      </c>
      <c r="BP425" s="33">
        <v>4618.6131480000004</v>
      </c>
      <c r="BQ425" s="33">
        <v>5626.3105619999997</v>
      </c>
      <c r="BR425" s="33">
        <v>7431.7684289999997</v>
      </c>
      <c r="BS425" s="33">
        <v>6088.1718769999998</v>
      </c>
      <c r="BT425" s="33">
        <v>5678.9962539999997</v>
      </c>
      <c r="BU425" s="33">
        <v>6918.0499829999999</v>
      </c>
      <c r="BV425" s="33">
        <v>9138.0212460000002</v>
      </c>
      <c r="BW425" s="33">
        <v>7485.9496079999999</v>
      </c>
      <c r="BX425" s="33">
        <v>5678.9962539999997</v>
      </c>
      <c r="BY425" s="33">
        <v>6918.0499829999999</v>
      </c>
      <c r="BZ425" s="33">
        <v>9138.0212460000002</v>
      </c>
      <c r="CA425" s="33">
        <v>7485.9496079999999</v>
      </c>
      <c r="CB425" s="33">
        <v>5678.9962539999997</v>
      </c>
      <c r="CC425" s="33">
        <v>6918.0499829999999</v>
      </c>
      <c r="CD425" s="33">
        <v>9138.0212460000002</v>
      </c>
      <c r="CE425" s="33">
        <v>7485.9496079999999</v>
      </c>
      <c r="CF425" s="33">
        <v>5678.9962539999997</v>
      </c>
      <c r="CG425" s="33">
        <v>6918.0499829999999</v>
      </c>
      <c r="CH425" s="33">
        <v>9138.0212460000002</v>
      </c>
      <c r="CI425" s="33">
        <v>7485.9496079999999</v>
      </c>
      <c r="CJ425" s="33">
        <v>5678.9962539999997</v>
      </c>
      <c r="CK425" s="33">
        <v>6918.0499829999999</v>
      </c>
      <c r="CL425" s="33">
        <v>9138.0212460000002</v>
      </c>
      <c r="CM425" s="33">
        <v>7485.9496079999999</v>
      </c>
      <c r="CN425" s="33">
        <v>5678.9962539999997</v>
      </c>
      <c r="CO425" s="33">
        <v>6918.0499829999999</v>
      </c>
      <c r="CP425" s="33">
        <v>9138.0212460000002</v>
      </c>
      <c r="CQ425" s="33">
        <v>7485.9496079999999</v>
      </c>
      <c r="CR425" s="33">
        <v>5678.9962539999997</v>
      </c>
      <c r="CS425" s="33">
        <v>6918.0499829999999</v>
      </c>
      <c r="CT425" s="33">
        <v>9138.0212460000002</v>
      </c>
      <c r="CU425" s="33">
        <v>7485.9496079999999</v>
      </c>
      <c r="CV425" s="33">
        <v>5678.9962539999997</v>
      </c>
      <c r="CW425" s="33">
        <v>6918.0499829999999</v>
      </c>
      <c r="CX425" s="33">
        <v>9138.0212460000002</v>
      </c>
      <c r="CY425" s="33">
        <v>7485.9496079999999</v>
      </c>
      <c r="CZ425" s="33">
        <v>5678.9962539999997</v>
      </c>
      <c r="DA425" s="33">
        <v>6918.0499829999999</v>
      </c>
      <c r="DB425" s="33">
        <v>9138.0212460000002</v>
      </c>
      <c r="DC425" s="33">
        <v>7485.9496079999999</v>
      </c>
      <c r="DD425" s="33">
        <v>5678.9962539999997</v>
      </c>
      <c r="DE425" s="33">
        <v>6918.0499829999999</v>
      </c>
      <c r="DF425" s="33">
        <v>9138.0212460000002</v>
      </c>
      <c r="DG425" s="33">
        <v>7485.9496079999999</v>
      </c>
      <c r="DH425" s="33">
        <v>5678.9962539999997</v>
      </c>
      <c r="DI425" s="33">
        <v>6918.0499829999999</v>
      </c>
      <c r="DJ425" s="33">
        <v>9138.0212460000002</v>
      </c>
      <c r="DK425" s="33">
        <v>7485.9496079999999</v>
      </c>
      <c r="DL425" s="33">
        <v>5678.9962539999997</v>
      </c>
      <c r="DM425" s="33">
        <v>6918.0499829999999</v>
      </c>
      <c r="DN425" s="33">
        <v>9138.0212460000002</v>
      </c>
      <c r="DO425" s="33">
        <v>7485.9496079999999</v>
      </c>
      <c r="DP425" s="33">
        <v>5678.9962539999997</v>
      </c>
      <c r="DQ425" s="33">
        <v>6918.0499829999999</v>
      </c>
      <c r="DR425" s="33">
        <v>9138.0212460000002</v>
      </c>
      <c r="DS425" s="33">
        <v>7485.9496079999999</v>
      </c>
      <c r="DT425" s="33">
        <v>5678.9962539999997</v>
      </c>
      <c r="DU425" s="33">
        <v>6918.0499829999999</v>
      </c>
      <c r="DV425" s="33">
        <v>9138.0212460000002</v>
      </c>
      <c r="DW425" s="33">
        <v>7485.9496079999999</v>
      </c>
      <c r="DX425" s="33">
        <v>5678.9962539999997</v>
      </c>
      <c r="DY425" s="33">
        <v>6918.0499829999999</v>
      </c>
      <c r="DZ425" s="33">
        <v>9138.0212460000002</v>
      </c>
      <c r="EA425" s="33">
        <v>7485.9496079999999</v>
      </c>
      <c r="EB425" s="33">
        <v>5678.9962539999997</v>
      </c>
      <c r="EC425" s="33">
        <v>6918.0499829999999</v>
      </c>
      <c r="ED425" s="33">
        <v>9138.0212460000002</v>
      </c>
      <c r="EE425" s="33">
        <v>7485.9496079999999</v>
      </c>
      <c r="EF425" s="33">
        <v>5678.9962539999997</v>
      </c>
      <c r="EG425" s="33">
        <v>6918.0499829999999</v>
      </c>
      <c r="EH425" s="33">
        <v>9138.0212460000002</v>
      </c>
      <c r="EI425" s="33">
        <v>7485.9496079999999</v>
      </c>
      <c r="EJ425" s="33">
        <v>5678.9962539999997</v>
      </c>
      <c r="EK425" s="33">
        <v>6918.0499829999999</v>
      </c>
      <c r="EL425" s="33">
        <v>9138.0212460000002</v>
      </c>
      <c r="EM425" s="33">
        <v>7485.9496079999999</v>
      </c>
      <c r="EN425" s="33">
        <v>5678.9962539999997</v>
      </c>
      <c r="EO425" s="33">
        <v>6918.0499829999999</v>
      </c>
      <c r="EP425" s="33">
        <v>9138.0212460000002</v>
      </c>
      <c r="EQ425" s="33">
        <v>7485.9496079999999</v>
      </c>
      <c r="ER425" s="33">
        <v>5678.9962539999997</v>
      </c>
      <c r="ES425" s="33">
        <v>6918.0499829999999</v>
      </c>
      <c r="ET425" s="33">
        <v>9138.0212460000002</v>
      </c>
      <c r="EU425" s="33">
        <v>7485.9496079999999</v>
      </c>
      <c r="EV425" s="33">
        <v>5678.9962539999997</v>
      </c>
      <c r="EW425" s="33">
        <v>6918.0499829999999</v>
      </c>
      <c r="EX425" s="33">
        <v>9138.0212460000002</v>
      </c>
      <c r="EY425" s="33">
        <v>7485.9496079999999</v>
      </c>
      <c r="EZ425" s="33">
        <v>5678.9962539999997</v>
      </c>
      <c r="FA425" s="33">
        <v>6918.0499829999999</v>
      </c>
      <c r="FB425" s="33">
        <v>9138.0212460000002</v>
      </c>
      <c r="FC425" s="33">
        <v>7485.9496079999999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1442.978302</v>
      </c>
      <c r="BY440" s="33">
        <v>1757.8099319999999</v>
      </c>
      <c r="BZ440" s="33">
        <v>2321.883268</v>
      </c>
      <c r="CA440" s="33">
        <v>1902.1077620000001</v>
      </c>
      <c r="CB440" s="33">
        <v>2934.975273</v>
      </c>
      <c r="CC440" s="33">
        <v>3575.3335139999999</v>
      </c>
      <c r="CD440" s="33">
        <v>4722.64203</v>
      </c>
      <c r="CE440" s="33">
        <v>3868.8310409999999</v>
      </c>
      <c r="CF440" s="33">
        <v>3790.5275839999999</v>
      </c>
      <c r="CG440" s="33">
        <v>4617.5517840000002</v>
      </c>
      <c r="CH440" s="33">
        <v>6099.3034770000004</v>
      </c>
      <c r="CI440" s="33">
        <v>4996.6045430000004</v>
      </c>
      <c r="CJ440" s="33">
        <v>5106.3691589999999</v>
      </c>
      <c r="CK440" s="33">
        <v>6220.4860669999998</v>
      </c>
      <c r="CL440" s="33">
        <v>8216.6121930000008</v>
      </c>
      <c r="CM440" s="33">
        <v>6731.1229830000002</v>
      </c>
      <c r="CN440" s="33">
        <v>6242.7555860000002</v>
      </c>
      <c r="CO440" s="33">
        <v>7604.8113510000003</v>
      </c>
      <c r="CP440" s="33">
        <v>10045.161260000001</v>
      </c>
      <c r="CQ440" s="33">
        <v>8229.0869089999997</v>
      </c>
      <c r="CR440" s="33">
        <v>7303.2489230000001</v>
      </c>
      <c r="CS440" s="33">
        <v>8896.6850520000007</v>
      </c>
      <c r="CT440" s="33">
        <v>11751.59145</v>
      </c>
      <c r="CU440" s="33">
        <v>9627.0099439999995</v>
      </c>
      <c r="CV440" s="33">
        <v>7928.2603580000005</v>
      </c>
      <c r="CW440" s="33">
        <v>9658.0626179999999</v>
      </c>
      <c r="CX440" s="33">
        <v>12757.291670000001</v>
      </c>
      <c r="CY440" s="33">
        <v>10450.888650000001</v>
      </c>
      <c r="CZ440" s="33">
        <v>9446.7592069999992</v>
      </c>
      <c r="DA440" s="33">
        <v>11507.87031</v>
      </c>
      <c r="DB440" s="33">
        <v>15200.69436</v>
      </c>
      <c r="DC440" s="33">
        <v>12452.54623</v>
      </c>
      <c r="DD440" s="33">
        <v>10005.14738</v>
      </c>
      <c r="DE440" s="33">
        <v>12188.08862</v>
      </c>
      <c r="DF440" s="33">
        <v>16099.19169</v>
      </c>
      <c r="DG440" s="33">
        <v>13188.603359999999</v>
      </c>
      <c r="DH440" s="33">
        <v>12980.05717</v>
      </c>
      <c r="DI440" s="33">
        <v>15812.069649999999</v>
      </c>
      <c r="DJ440" s="33">
        <v>20886.091990000001</v>
      </c>
      <c r="DK440" s="33">
        <v>17110.075359999999</v>
      </c>
      <c r="DL440" s="33">
        <v>12980.05717</v>
      </c>
      <c r="DM440" s="33">
        <v>15812.069649999999</v>
      </c>
      <c r="DN440" s="33">
        <v>20886.091990000001</v>
      </c>
      <c r="DO440" s="33">
        <v>17110.075359999999</v>
      </c>
      <c r="DP440" s="33">
        <v>12980.05717</v>
      </c>
      <c r="DQ440" s="33">
        <v>15812.069649999999</v>
      </c>
      <c r="DR440" s="33">
        <v>20886.091990000001</v>
      </c>
      <c r="DS440" s="33">
        <v>17110.075359999999</v>
      </c>
      <c r="DT440" s="33">
        <v>12980.05717</v>
      </c>
      <c r="DU440" s="33">
        <v>15812.069649999999</v>
      </c>
      <c r="DV440" s="33">
        <v>20886.091990000001</v>
      </c>
      <c r="DW440" s="33">
        <v>17110.075359999999</v>
      </c>
      <c r="DX440" s="33">
        <v>12980.05717</v>
      </c>
      <c r="DY440" s="33">
        <v>15812.069649999999</v>
      </c>
      <c r="DZ440" s="33">
        <v>20886.091990000001</v>
      </c>
      <c r="EA440" s="33">
        <v>17110.075359999999</v>
      </c>
      <c r="EB440" s="33">
        <v>12980.05717</v>
      </c>
      <c r="EC440" s="33">
        <v>15812.069649999999</v>
      </c>
      <c r="ED440" s="33">
        <v>20886.091990000001</v>
      </c>
      <c r="EE440" s="33">
        <v>17110.075359999999</v>
      </c>
      <c r="EF440" s="33">
        <v>12980.05717</v>
      </c>
      <c r="EG440" s="33">
        <v>15812.069649999999</v>
      </c>
      <c r="EH440" s="33">
        <v>20886.091990000001</v>
      </c>
      <c r="EI440" s="33">
        <v>17110.075359999999</v>
      </c>
      <c r="EJ440" s="33">
        <v>12980.05717</v>
      </c>
      <c r="EK440" s="33">
        <v>15812.069649999999</v>
      </c>
      <c r="EL440" s="33">
        <v>20886.091990000001</v>
      </c>
      <c r="EM440" s="33">
        <v>17110.075359999999</v>
      </c>
      <c r="EN440" s="33">
        <v>12980.05717</v>
      </c>
      <c r="EO440" s="33">
        <v>15812.069649999999</v>
      </c>
      <c r="EP440" s="33">
        <v>20886.091990000001</v>
      </c>
      <c r="EQ440" s="33">
        <v>17110.075359999999</v>
      </c>
      <c r="ER440" s="33">
        <v>12980.05717</v>
      </c>
      <c r="ES440" s="33">
        <v>15812.069649999999</v>
      </c>
      <c r="ET440" s="33">
        <v>20886.091990000001</v>
      </c>
      <c r="EU440" s="33">
        <v>17110.075359999999</v>
      </c>
      <c r="EV440" s="33">
        <v>12980.05717</v>
      </c>
      <c r="EW440" s="33">
        <v>15812.069649999999</v>
      </c>
      <c r="EX440" s="33">
        <v>20886.091990000001</v>
      </c>
      <c r="EY440" s="33">
        <v>17110.075359999999</v>
      </c>
      <c r="EZ440" s="33">
        <v>12980.05717</v>
      </c>
      <c r="FA440" s="33">
        <v>15812.069649999999</v>
      </c>
      <c r="FB440" s="33">
        <v>20886.091990000001</v>
      </c>
      <c r="FC440" s="33">
        <v>17110.075359999999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1442.978302</v>
      </c>
      <c r="BY449" s="33">
        <v>1757.8099319999999</v>
      </c>
      <c r="BZ449" s="33">
        <v>2321.883268</v>
      </c>
      <c r="CA449" s="33">
        <v>1902.1077620000001</v>
      </c>
      <c r="CB449" s="33">
        <v>2934.975273</v>
      </c>
      <c r="CC449" s="33">
        <v>3575.3335139999999</v>
      </c>
      <c r="CD449" s="33">
        <v>4722.64203</v>
      </c>
      <c r="CE449" s="33">
        <v>3868.8310409999999</v>
      </c>
      <c r="CF449" s="33">
        <v>3790.5275839999999</v>
      </c>
      <c r="CG449" s="33">
        <v>4617.5517840000002</v>
      </c>
      <c r="CH449" s="33">
        <v>6099.3034770000004</v>
      </c>
      <c r="CI449" s="33">
        <v>4996.6045430000004</v>
      </c>
      <c r="CJ449" s="33">
        <v>5106.3691589999999</v>
      </c>
      <c r="CK449" s="33">
        <v>6220.4860669999998</v>
      </c>
      <c r="CL449" s="33">
        <v>8216.6121930000008</v>
      </c>
      <c r="CM449" s="33">
        <v>6731.1229830000002</v>
      </c>
      <c r="CN449" s="33">
        <v>6242.7555860000002</v>
      </c>
      <c r="CO449" s="33">
        <v>7604.8113510000003</v>
      </c>
      <c r="CP449" s="33">
        <v>10045.161260000001</v>
      </c>
      <c r="CQ449" s="33">
        <v>8229.0869089999997</v>
      </c>
      <c r="CR449" s="33">
        <v>7303.2489230000001</v>
      </c>
      <c r="CS449" s="33">
        <v>8896.6850520000007</v>
      </c>
      <c r="CT449" s="33">
        <v>11751.59145</v>
      </c>
      <c r="CU449" s="33">
        <v>9627.0099439999995</v>
      </c>
      <c r="CV449" s="33">
        <v>7928.2603580000005</v>
      </c>
      <c r="CW449" s="33">
        <v>9658.0626179999999</v>
      </c>
      <c r="CX449" s="33">
        <v>12757.291670000001</v>
      </c>
      <c r="CY449" s="33">
        <v>10450.888650000001</v>
      </c>
      <c r="CZ449" s="33">
        <v>9446.7592069999992</v>
      </c>
      <c r="DA449" s="33">
        <v>11507.87031</v>
      </c>
      <c r="DB449" s="33">
        <v>15200.69436</v>
      </c>
      <c r="DC449" s="33">
        <v>12452.54623</v>
      </c>
      <c r="DD449" s="33">
        <v>10005.14738</v>
      </c>
      <c r="DE449" s="33">
        <v>12188.08862</v>
      </c>
      <c r="DF449" s="33">
        <v>16099.19169</v>
      </c>
      <c r="DG449" s="33">
        <v>13188.603359999999</v>
      </c>
      <c r="DH449" s="33">
        <v>12980.05717</v>
      </c>
      <c r="DI449" s="33">
        <v>15812.069649999999</v>
      </c>
      <c r="DJ449" s="33">
        <v>20886.091990000001</v>
      </c>
      <c r="DK449" s="33">
        <v>17110.075359999999</v>
      </c>
      <c r="DL449" s="33">
        <v>12980.05717</v>
      </c>
      <c r="DM449" s="33">
        <v>15812.069649999999</v>
      </c>
      <c r="DN449" s="33">
        <v>20886.091990000001</v>
      </c>
      <c r="DO449" s="33">
        <v>17110.075359999999</v>
      </c>
      <c r="DP449" s="33">
        <v>12980.05717</v>
      </c>
      <c r="DQ449" s="33">
        <v>15812.069649999999</v>
      </c>
      <c r="DR449" s="33">
        <v>20886.091990000001</v>
      </c>
      <c r="DS449" s="33">
        <v>17110.075359999999</v>
      </c>
      <c r="DT449" s="33">
        <v>12980.05717</v>
      </c>
      <c r="DU449" s="33">
        <v>15812.069649999999</v>
      </c>
      <c r="DV449" s="33">
        <v>20886.091990000001</v>
      </c>
      <c r="DW449" s="33">
        <v>17110.075359999999</v>
      </c>
      <c r="DX449" s="33">
        <v>12980.05717</v>
      </c>
      <c r="DY449" s="33">
        <v>15812.069649999999</v>
      </c>
      <c r="DZ449" s="33">
        <v>20886.091990000001</v>
      </c>
      <c r="EA449" s="33">
        <v>17110.075359999999</v>
      </c>
      <c r="EB449" s="33">
        <v>12980.05717</v>
      </c>
      <c r="EC449" s="33">
        <v>15812.069649999999</v>
      </c>
      <c r="ED449" s="33">
        <v>20886.091990000001</v>
      </c>
      <c r="EE449" s="33">
        <v>17110.075359999999</v>
      </c>
      <c r="EF449" s="33">
        <v>12980.05717</v>
      </c>
      <c r="EG449" s="33">
        <v>15812.069649999999</v>
      </c>
      <c r="EH449" s="33">
        <v>20886.091990000001</v>
      </c>
      <c r="EI449" s="33">
        <v>17110.075359999999</v>
      </c>
      <c r="EJ449" s="33">
        <v>12980.05717</v>
      </c>
      <c r="EK449" s="33">
        <v>15812.069649999999</v>
      </c>
      <c r="EL449" s="33">
        <v>20886.091990000001</v>
      </c>
      <c r="EM449" s="33">
        <v>17110.075359999999</v>
      </c>
      <c r="EN449" s="33">
        <v>12980.05717</v>
      </c>
      <c r="EO449" s="33">
        <v>15812.069649999999</v>
      </c>
      <c r="EP449" s="33">
        <v>20886.091990000001</v>
      </c>
      <c r="EQ449" s="33">
        <v>17110.075359999999</v>
      </c>
      <c r="ER449" s="33">
        <v>12980.05717</v>
      </c>
      <c r="ES449" s="33">
        <v>15812.069649999999</v>
      </c>
      <c r="ET449" s="33">
        <v>20886.091990000001</v>
      </c>
      <c r="EU449" s="33">
        <v>17110.075359999999</v>
      </c>
      <c r="EV449" s="33">
        <v>12980.05717</v>
      </c>
      <c r="EW449" s="33">
        <v>15812.069649999999</v>
      </c>
      <c r="EX449" s="33">
        <v>20886.091990000001</v>
      </c>
      <c r="EY449" s="33">
        <v>17110.075359999999</v>
      </c>
      <c r="EZ449" s="33">
        <v>12980.05717</v>
      </c>
      <c r="FA449" s="33">
        <v>15812.069649999999</v>
      </c>
      <c r="FB449" s="33">
        <v>20886.091990000001</v>
      </c>
      <c r="FC449" s="33">
        <v>17110.075359999999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P464" s="33">
        <v>453.17643859999998</v>
      </c>
      <c r="DQ464" s="33">
        <v>552.05129790000001</v>
      </c>
      <c r="DR464" s="33">
        <v>729.20208760000003</v>
      </c>
      <c r="DS464" s="33">
        <v>597.36894180000002</v>
      </c>
      <c r="DT464" s="33">
        <v>1488.3284940000001</v>
      </c>
      <c r="DU464" s="33">
        <v>1813.0547099999999</v>
      </c>
      <c r="DV464" s="33">
        <v>2394.855849</v>
      </c>
      <c r="DW464" s="33">
        <v>1961.8875599999999</v>
      </c>
      <c r="DX464" s="33">
        <v>1853.597765</v>
      </c>
      <c r="DY464" s="33">
        <v>2258.019096</v>
      </c>
      <c r="DZ464" s="33">
        <v>2982.607313</v>
      </c>
      <c r="EA464" s="33">
        <v>2443.3788719999998</v>
      </c>
      <c r="EB464" s="33">
        <v>2228.4117500000002</v>
      </c>
      <c r="EC464" s="33">
        <v>2714.610678</v>
      </c>
      <c r="ED464" s="33">
        <v>3585.7170890000002</v>
      </c>
      <c r="EE464" s="33">
        <v>2937.451853</v>
      </c>
      <c r="EF464" s="33">
        <v>2619.5876250000001</v>
      </c>
      <c r="EG464" s="33">
        <v>3191.134016</v>
      </c>
      <c r="EH464" s="33">
        <v>4215.1546330000001</v>
      </c>
      <c r="EI464" s="33">
        <v>3453.0927780000002</v>
      </c>
      <c r="EJ464" s="33">
        <v>3121.8862570000001</v>
      </c>
      <c r="EK464" s="33">
        <v>3803.0250759999999</v>
      </c>
      <c r="EL464" s="33">
        <v>5023.3987950000001</v>
      </c>
      <c r="EM464" s="33">
        <v>4115.213702</v>
      </c>
      <c r="EN464" s="33">
        <v>3511.7966919999999</v>
      </c>
      <c r="EO464" s="33">
        <v>4278.0068789999996</v>
      </c>
      <c r="EP464" s="33">
        <v>5650.800131</v>
      </c>
      <c r="EQ464" s="33">
        <v>4629.1865479999997</v>
      </c>
      <c r="ER464" s="33">
        <v>4434.6467970000003</v>
      </c>
      <c r="ES464" s="33">
        <v>5402.206099</v>
      </c>
      <c r="ET464" s="33">
        <v>7135.749847</v>
      </c>
      <c r="EU464" s="33">
        <v>5845.6707779999997</v>
      </c>
      <c r="EV464" s="33">
        <v>4434.6467970000003</v>
      </c>
      <c r="EW464" s="33">
        <v>5402.206099</v>
      </c>
      <c r="EX464" s="33">
        <v>7135.749847</v>
      </c>
      <c r="EY464" s="33">
        <v>5845.6707779999997</v>
      </c>
      <c r="EZ464" s="33">
        <v>4434.6467970000003</v>
      </c>
      <c r="FA464" s="33">
        <v>5402.206099</v>
      </c>
      <c r="FB464" s="33">
        <v>7135.749847</v>
      </c>
      <c r="FC464" s="33">
        <v>5845.6707779999997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0</v>
      </c>
      <c r="DM473" s="33">
        <v>0</v>
      </c>
      <c r="DN473" s="33">
        <v>0</v>
      </c>
      <c r="DO473" s="33">
        <v>0</v>
      </c>
      <c r="DP473" s="33">
        <v>453.17643859999998</v>
      </c>
      <c r="DQ473" s="33">
        <v>552.05129790000001</v>
      </c>
      <c r="DR473" s="33">
        <v>729.20208760000003</v>
      </c>
      <c r="DS473" s="33">
        <v>597.36894180000002</v>
      </c>
      <c r="DT473" s="33">
        <v>1488.3284940000001</v>
      </c>
      <c r="DU473" s="33">
        <v>1813.0547099999999</v>
      </c>
      <c r="DV473" s="33">
        <v>2394.855849</v>
      </c>
      <c r="DW473" s="33">
        <v>1961.8875599999999</v>
      </c>
      <c r="DX473" s="33">
        <v>1853.597765</v>
      </c>
      <c r="DY473" s="33">
        <v>2258.019096</v>
      </c>
      <c r="DZ473" s="33">
        <v>2982.607313</v>
      </c>
      <c r="EA473" s="33">
        <v>2443.3788719999998</v>
      </c>
      <c r="EB473" s="33">
        <v>2228.4117500000002</v>
      </c>
      <c r="EC473" s="33">
        <v>2714.610678</v>
      </c>
      <c r="ED473" s="33">
        <v>3585.7170890000002</v>
      </c>
      <c r="EE473" s="33">
        <v>2937.451853</v>
      </c>
      <c r="EF473" s="33">
        <v>2619.5876250000001</v>
      </c>
      <c r="EG473" s="33">
        <v>3191.134016</v>
      </c>
      <c r="EH473" s="33">
        <v>4215.1546330000001</v>
      </c>
      <c r="EI473" s="33">
        <v>3453.0927780000002</v>
      </c>
      <c r="EJ473" s="33">
        <v>3121.8862570000001</v>
      </c>
      <c r="EK473" s="33">
        <v>3803.0250759999999</v>
      </c>
      <c r="EL473" s="33">
        <v>5023.3987950000001</v>
      </c>
      <c r="EM473" s="33">
        <v>4115.213702</v>
      </c>
      <c r="EN473" s="33">
        <v>3511.7966919999999</v>
      </c>
      <c r="EO473" s="33">
        <v>4278.0068789999996</v>
      </c>
      <c r="EP473" s="33">
        <v>5650.800131</v>
      </c>
      <c r="EQ473" s="33">
        <v>4629.1865479999997</v>
      </c>
      <c r="ER473" s="33">
        <v>4434.6467970000003</v>
      </c>
      <c r="ES473" s="33">
        <v>5402.206099</v>
      </c>
      <c r="ET473" s="33">
        <v>7135.749847</v>
      </c>
      <c r="EU473" s="33">
        <v>5845.6707779999997</v>
      </c>
      <c r="EV473" s="33">
        <v>4434.6467970000003</v>
      </c>
      <c r="EW473" s="33">
        <v>5402.206099</v>
      </c>
      <c r="EX473" s="33">
        <v>7135.749847</v>
      </c>
      <c r="EY473" s="33">
        <v>5845.6707779999997</v>
      </c>
      <c r="EZ473" s="33">
        <v>4434.6467970000003</v>
      </c>
      <c r="FA473" s="33">
        <v>5402.206099</v>
      </c>
      <c r="FB473" s="33">
        <v>7135.749847</v>
      </c>
      <c r="FC473" s="33">
        <v>5845.6707779999997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  <c r="DL510" s="33">
        <v>269.46473420000001</v>
      </c>
      <c r="DM510" s="33">
        <v>308.76167459999999</v>
      </c>
      <c r="DN510" s="33">
        <v>437.88019309999999</v>
      </c>
      <c r="DO510" s="33">
        <v>409.81094990000003</v>
      </c>
      <c r="DP510" s="33">
        <v>1795.140191</v>
      </c>
      <c r="DQ510" s="33">
        <v>2056.9314690000001</v>
      </c>
      <c r="DR510" s="33">
        <v>2917.1028099999999</v>
      </c>
      <c r="DS510" s="33">
        <v>2730.1090399999998</v>
      </c>
      <c r="DT510" s="33">
        <v>2379.7006160000001</v>
      </c>
      <c r="DU510" s="33">
        <v>2726.7402889999998</v>
      </c>
      <c r="DV510" s="33">
        <v>3867.0135009999999</v>
      </c>
      <c r="DW510" s="33">
        <v>3619.1280200000001</v>
      </c>
      <c r="DX510" s="33">
        <v>4313.0687440000002</v>
      </c>
      <c r="DY510" s="33">
        <v>4942.0579360000002</v>
      </c>
      <c r="DZ510" s="33">
        <v>7008.7367089999998</v>
      </c>
      <c r="EA510" s="33">
        <v>6559.4587149999998</v>
      </c>
      <c r="EB510" s="33">
        <v>5590.5685830000002</v>
      </c>
      <c r="EC510" s="33">
        <v>6405.8598339999999</v>
      </c>
      <c r="ED510" s="33">
        <v>9084.6739469999993</v>
      </c>
      <c r="EE510" s="33">
        <v>8502.3230530000001</v>
      </c>
      <c r="EF510" s="33">
        <v>5889.812774</v>
      </c>
      <c r="EG510" s="33">
        <v>6748.7438039999997</v>
      </c>
      <c r="EH510" s="33">
        <v>9570.9457579999998</v>
      </c>
      <c r="EI510" s="33">
        <v>8957.4235939999999</v>
      </c>
      <c r="EJ510" s="33">
        <v>5889.812774</v>
      </c>
      <c r="EK510" s="33">
        <v>6748.7438039999997</v>
      </c>
      <c r="EL510" s="33">
        <v>9570.9457579999998</v>
      </c>
      <c r="EM510" s="33">
        <v>8957.4235939999999</v>
      </c>
      <c r="EN510" s="33">
        <v>5889.812774</v>
      </c>
      <c r="EO510" s="33">
        <v>6748.7438039999997</v>
      </c>
      <c r="EP510" s="33">
        <v>9570.9457579999998</v>
      </c>
      <c r="EQ510" s="33">
        <v>8957.4235939999999</v>
      </c>
      <c r="ER510" s="33">
        <v>5889.812774</v>
      </c>
      <c r="ES510" s="33">
        <v>6748.7438039999997</v>
      </c>
      <c r="ET510" s="33">
        <v>9570.9457579999998</v>
      </c>
      <c r="EU510" s="33">
        <v>8957.4235939999999</v>
      </c>
      <c r="EV510" s="33">
        <v>5889.812774</v>
      </c>
      <c r="EW510" s="33">
        <v>6748.7438039999997</v>
      </c>
      <c r="EX510" s="33">
        <v>9570.9457579999998</v>
      </c>
      <c r="EY510" s="33">
        <v>8957.4235939999999</v>
      </c>
      <c r="EZ510" s="33">
        <v>5889.812774</v>
      </c>
      <c r="FA510" s="33">
        <v>6748.7438039999997</v>
      </c>
      <c r="FB510" s="33">
        <v>9570.9457579999998</v>
      </c>
      <c r="FC510" s="33">
        <v>8957.4235939999999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269.46473420000001</v>
      </c>
      <c r="DM521" s="33">
        <v>308.76167459999999</v>
      </c>
      <c r="DN521" s="33">
        <v>437.88019309999999</v>
      </c>
      <c r="DO521" s="33">
        <v>409.81094990000003</v>
      </c>
      <c r="DP521" s="33">
        <v>1795.140191</v>
      </c>
      <c r="DQ521" s="33">
        <v>2056.9314690000001</v>
      </c>
      <c r="DR521" s="33">
        <v>2917.1028099999999</v>
      </c>
      <c r="DS521" s="33">
        <v>2730.1090399999998</v>
      </c>
      <c r="DT521" s="33">
        <v>2379.7006160000001</v>
      </c>
      <c r="DU521" s="33">
        <v>2726.7402889999998</v>
      </c>
      <c r="DV521" s="33">
        <v>3867.0135009999999</v>
      </c>
      <c r="DW521" s="33">
        <v>3619.1280200000001</v>
      </c>
      <c r="DX521" s="33">
        <v>4313.0687440000002</v>
      </c>
      <c r="DY521" s="33">
        <v>4942.0579360000002</v>
      </c>
      <c r="DZ521" s="33">
        <v>7008.7367089999998</v>
      </c>
      <c r="EA521" s="33">
        <v>6559.4587149999998</v>
      </c>
      <c r="EB521" s="33">
        <v>5590.5685830000002</v>
      </c>
      <c r="EC521" s="33">
        <v>6405.8598339999999</v>
      </c>
      <c r="ED521" s="33">
        <v>9084.6739469999993</v>
      </c>
      <c r="EE521" s="33">
        <v>8502.3230530000001</v>
      </c>
      <c r="EF521" s="33">
        <v>5889.812774</v>
      </c>
      <c r="EG521" s="33">
        <v>6748.7438039999997</v>
      </c>
      <c r="EH521" s="33">
        <v>9570.9457579999998</v>
      </c>
      <c r="EI521" s="33">
        <v>8957.4235939999999</v>
      </c>
      <c r="EJ521" s="33">
        <v>5889.812774</v>
      </c>
      <c r="EK521" s="33">
        <v>6748.7438039999997</v>
      </c>
      <c r="EL521" s="33">
        <v>9570.9457579999998</v>
      </c>
      <c r="EM521" s="33">
        <v>8957.4235939999999</v>
      </c>
      <c r="EN521" s="33">
        <v>5889.812774</v>
      </c>
      <c r="EO521" s="33">
        <v>6748.7438039999997</v>
      </c>
      <c r="EP521" s="33">
        <v>9570.9457579999998</v>
      </c>
      <c r="EQ521" s="33">
        <v>8957.4235939999999</v>
      </c>
      <c r="ER521" s="33">
        <v>5889.812774</v>
      </c>
      <c r="ES521" s="33">
        <v>6748.7438039999997</v>
      </c>
      <c r="ET521" s="33">
        <v>9570.9457579999998</v>
      </c>
      <c r="EU521" s="33">
        <v>8957.4235939999999</v>
      </c>
      <c r="EV521" s="33">
        <v>5889.812774</v>
      </c>
      <c r="EW521" s="33">
        <v>6748.7438039999997</v>
      </c>
      <c r="EX521" s="33">
        <v>9570.9457579999998</v>
      </c>
      <c r="EY521" s="33">
        <v>8957.4235939999999</v>
      </c>
      <c r="EZ521" s="33">
        <v>5889.812774</v>
      </c>
      <c r="FA521" s="33">
        <v>6748.7438039999997</v>
      </c>
      <c r="FB521" s="33">
        <v>9570.9457579999998</v>
      </c>
      <c r="FC521" s="33">
        <v>8957.4235939999999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  <c r="DL559" s="33">
        <v>3936.4712209999998</v>
      </c>
      <c r="DM559" s="33">
        <v>4510.539941</v>
      </c>
      <c r="DN559" s="33">
        <v>6396.7657339999996</v>
      </c>
      <c r="DO559" s="33">
        <v>5986.716649</v>
      </c>
      <c r="DP559" s="33">
        <v>4608.0702419999998</v>
      </c>
      <c r="DQ559" s="33">
        <v>5280.0804859999998</v>
      </c>
      <c r="DR559" s="33">
        <v>7488.1141440000001</v>
      </c>
      <c r="DS559" s="33">
        <v>7008.1068269999996</v>
      </c>
      <c r="DT559" s="33">
        <v>5582.3598620000002</v>
      </c>
      <c r="DU559" s="33">
        <v>6396.4540079999997</v>
      </c>
      <c r="DV559" s="33">
        <v>9071.3347749999994</v>
      </c>
      <c r="DW559" s="33">
        <v>8489.8389559999996</v>
      </c>
      <c r="DX559" s="33">
        <v>5961.6990990000004</v>
      </c>
      <c r="DY559" s="33">
        <v>6831.1135510000004</v>
      </c>
      <c r="DZ559" s="33">
        <v>9687.7610349999995</v>
      </c>
      <c r="EA559" s="33">
        <v>9066.7507129999995</v>
      </c>
      <c r="EB559" s="33">
        <v>5961.6990990000004</v>
      </c>
      <c r="EC559" s="33">
        <v>6831.1135510000004</v>
      </c>
      <c r="ED559" s="33">
        <v>9687.7610349999995</v>
      </c>
      <c r="EE559" s="33">
        <v>9066.7507129999995</v>
      </c>
      <c r="EF559" s="33">
        <v>7522.6087889999999</v>
      </c>
      <c r="EG559" s="33">
        <v>8619.6559039999993</v>
      </c>
      <c r="EH559" s="33">
        <v>12224.23928</v>
      </c>
      <c r="EI559" s="33">
        <v>11440.6342</v>
      </c>
      <c r="EJ559" s="33">
        <v>8891.9455760000001</v>
      </c>
      <c r="EK559" s="33">
        <v>10188.68764</v>
      </c>
      <c r="EL559" s="33">
        <v>14449.41156</v>
      </c>
      <c r="EM559" s="33">
        <v>13523.167229999999</v>
      </c>
      <c r="EN559" s="33">
        <v>8891.9455760000001</v>
      </c>
      <c r="EO559" s="33">
        <v>10188.68764</v>
      </c>
      <c r="EP559" s="33">
        <v>14449.41156</v>
      </c>
      <c r="EQ559" s="33">
        <v>13523.167229999999</v>
      </c>
      <c r="ER559" s="33">
        <v>8891.9455760000001</v>
      </c>
      <c r="ES559" s="33">
        <v>10188.68764</v>
      </c>
      <c r="ET559" s="33">
        <v>14449.41156</v>
      </c>
      <c r="EU559" s="33">
        <v>13523.167229999999</v>
      </c>
      <c r="EV559" s="33">
        <v>8891.9455760000001</v>
      </c>
      <c r="EW559" s="33">
        <v>10188.68764</v>
      </c>
      <c r="EX559" s="33">
        <v>14449.41156</v>
      </c>
      <c r="EY559" s="33">
        <v>13523.167229999999</v>
      </c>
      <c r="EZ559" s="33">
        <v>8891.9455760000001</v>
      </c>
      <c r="FA559" s="33">
        <v>10188.68764</v>
      </c>
      <c r="FB559" s="33">
        <v>14449.41156</v>
      </c>
      <c r="FC559" s="33">
        <v>13523.167229999999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3936.4712209999998</v>
      </c>
      <c r="DM569" s="33">
        <v>4510.539941</v>
      </c>
      <c r="DN569" s="33">
        <v>6396.7657339999996</v>
      </c>
      <c r="DO569" s="33">
        <v>5986.716649</v>
      </c>
      <c r="DP569" s="33">
        <v>4608.0702419999998</v>
      </c>
      <c r="DQ569" s="33">
        <v>5280.0804859999998</v>
      </c>
      <c r="DR569" s="33">
        <v>7488.1141440000001</v>
      </c>
      <c r="DS569" s="33">
        <v>7008.1068269999996</v>
      </c>
      <c r="DT569" s="33">
        <v>5582.3598620000002</v>
      </c>
      <c r="DU569" s="33">
        <v>6396.4540079999997</v>
      </c>
      <c r="DV569" s="33">
        <v>9071.3347749999994</v>
      </c>
      <c r="DW569" s="33">
        <v>8489.8389559999996</v>
      </c>
      <c r="DX569" s="33">
        <v>5961.6990990000004</v>
      </c>
      <c r="DY569" s="33">
        <v>6831.1135510000004</v>
      </c>
      <c r="DZ569" s="33">
        <v>9687.7610349999995</v>
      </c>
      <c r="EA569" s="33">
        <v>9066.7507129999995</v>
      </c>
      <c r="EB569" s="33">
        <v>5961.6990990000004</v>
      </c>
      <c r="EC569" s="33">
        <v>6831.1135510000004</v>
      </c>
      <c r="ED569" s="33">
        <v>9687.7610349999995</v>
      </c>
      <c r="EE569" s="33">
        <v>9066.7507129999995</v>
      </c>
      <c r="EF569" s="33">
        <v>7522.6087889999999</v>
      </c>
      <c r="EG569" s="33">
        <v>8619.6559039999993</v>
      </c>
      <c r="EH569" s="33">
        <v>12224.23928</v>
      </c>
      <c r="EI569" s="33">
        <v>11440.6342</v>
      </c>
      <c r="EJ569" s="33">
        <v>8891.9455760000001</v>
      </c>
      <c r="EK569" s="33">
        <v>10188.68764</v>
      </c>
      <c r="EL569" s="33">
        <v>14449.41156</v>
      </c>
      <c r="EM569" s="33">
        <v>13523.167229999999</v>
      </c>
      <c r="EN569" s="33">
        <v>8891.9455760000001</v>
      </c>
      <c r="EO569" s="33">
        <v>10188.68764</v>
      </c>
      <c r="EP569" s="33">
        <v>14449.41156</v>
      </c>
      <c r="EQ569" s="33">
        <v>13523.167229999999</v>
      </c>
      <c r="ER569" s="33">
        <v>8891.9455760000001</v>
      </c>
      <c r="ES569" s="33">
        <v>10188.68764</v>
      </c>
      <c r="ET569" s="33">
        <v>14449.41156</v>
      </c>
      <c r="EU569" s="33">
        <v>13523.167229999999</v>
      </c>
      <c r="EV569" s="33">
        <v>8891.9455760000001</v>
      </c>
      <c r="EW569" s="33">
        <v>10188.68764</v>
      </c>
      <c r="EX569" s="33">
        <v>14449.41156</v>
      </c>
      <c r="EY569" s="33">
        <v>13523.167229999999</v>
      </c>
      <c r="EZ569" s="33">
        <v>8891.9455760000001</v>
      </c>
      <c r="FA569" s="33">
        <v>10188.68764</v>
      </c>
      <c r="FB569" s="33">
        <v>14449.41156</v>
      </c>
      <c r="FC569" s="33">
        <v>13523.167229999999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O654" s="33">
        <v>181.96656189999999</v>
      </c>
      <c r="CP654" s="33">
        <v>1861.7816150000001</v>
      </c>
      <c r="CQ654" s="33">
        <v>1861.7816150000001</v>
      </c>
      <c r="CR654" s="33">
        <v>1861.7816150000001</v>
      </c>
      <c r="CS654" s="33">
        <v>944.24290040000005</v>
      </c>
      <c r="CT654" s="33">
        <v>1861.7816150000001</v>
      </c>
      <c r="CU654" s="33">
        <v>1861.7816150000001</v>
      </c>
      <c r="CV654" s="33">
        <v>1861.7816150000001</v>
      </c>
      <c r="CW654" s="33">
        <v>1617.19336</v>
      </c>
      <c r="CX654" s="33">
        <v>1861.7816150000001</v>
      </c>
      <c r="CY654" s="33">
        <v>1861.7816150000001</v>
      </c>
      <c r="CZ654" s="33">
        <v>1861.7816150000001</v>
      </c>
      <c r="DA654" s="33">
        <v>1359.6216890000001</v>
      </c>
      <c r="DB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11.031876069999999</v>
      </c>
      <c r="DJ654" s="33">
        <v>1861.7816150000001</v>
      </c>
      <c r="DK654" s="33">
        <v>1861.7816150000001</v>
      </c>
      <c r="DL654" s="33">
        <v>1861.7816150000001</v>
      </c>
      <c r="DM654" s="33">
        <v>1250.239006</v>
      </c>
      <c r="DN654" s="33">
        <v>1861.7816150000001</v>
      </c>
      <c r="DO654" s="33">
        <v>1861.7816150000001</v>
      </c>
      <c r="DP654" s="33">
        <v>1861.7816150000001</v>
      </c>
      <c r="DQ654" s="33">
        <v>502.15992679999999</v>
      </c>
      <c r="DR654" s="33">
        <v>1861.7816150000001</v>
      </c>
      <c r="DS654" s="33">
        <v>1861.7816150000001</v>
      </c>
      <c r="DT654" s="33">
        <v>1861.7816150000001</v>
      </c>
      <c r="DU654" s="33">
        <v>1359.6216890000001</v>
      </c>
      <c r="DV654" s="33">
        <v>1861.7816150000001</v>
      </c>
      <c r="DW654" s="33">
        <v>1861.7816150000001</v>
      </c>
      <c r="DX654" s="33">
        <v>1861.7816150000001</v>
      </c>
      <c r="DY654" s="33">
        <v>502.15992679999999</v>
      </c>
      <c r="DZ654" s="33">
        <v>1861.7816150000001</v>
      </c>
      <c r="EA654" s="33">
        <v>1861.7816150000001</v>
      </c>
      <c r="EB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G654" s="33">
        <v>1861.7816150000001</v>
      </c>
      <c r="EH654" s="33">
        <v>1861.7816150000001</v>
      </c>
      <c r="EI654" s="33">
        <v>1861.7816150000001</v>
      </c>
      <c r="EJ654" s="33">
        <v>1861.7816150000001</v>
      </c>
      <c r="EL654" s="33">
        <v>1861.7816150000001</v>
      </c>
      <c r="EM654" s="33">
        <v>1861.7816150000001</v>
      </c>
      <c r="EN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S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W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A656" s="33">
        <v>26.529203679999998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181.96656189999999</v>
      </c>
      <c r="CP665" s="33">
        <v>1861.7816150000001</v>
      </c>
      <c r="CQ665" s="33">
        <v>1861.7816150000001</v>
      </c>
      <c r="CR665" s="33">
        <v>1861.7816150000001</v>
      </c>
      <c r="CS665" s="33">
        <v>944.24290040000005</v>
      </c>
      <c r="CT665" s="33">
        <v>1861.7816150000001</v>
      </c>
      <c r="CU665" s="33">
        <v>1861.7816150000001</v>
      </c>
      <c r="CV665" s="33">
        <v>1861.7816150000001</v>
      </c>
      <c r="CW665" s="33">
        <v>1617.19336</v>
      </c>
      <c r="CX665" s="33">
        <v>1861.7816150000001</v>
      </c>
      <c r="CY665" s="33">
        <v>1861.7816150000001</v>
      </c>
      <c r="CZ665" s="33">
        <v>1861.7816150000001</v>
      </c>
      <c r="DA665" s="33">
        <v>1359.6216890000001</v>
      </c>
      <c r="DB665" s="33">
        <v>1861.7816150000001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11.031876069999999</v>
      </c>
      <c r="DJ665" s="33">
        <v>1861.7816150000001</v>
      </c>
      <c r="DK665" s="33">
        <v>1888.310819</v>
      </c>
      <c r="DL665" s="33">
        <v>1888.310819</v>
      </c>
      <c r="DM665" s="33">
        <v>1250.239006</v>
      </c>
      <c r="DN665" s="33">
        <v>1861.7816150000001</v>
      </c>
      <c r="DO665" s="33">
        <v>1888.310819</v>
      </c>
      <c r="DP665" s="33">
        <v>3032.856464</v>
      </c>
      <c r="DQ665" s="33">
        <v>502.15992679999999</v>
      </c>
      <c r="DR665" s="33">
        <v>1861.7816150000001</v>
      </c>
      <c r="DS665" s="33">
        <v>3032.856464</v>
      </c>
      <c r="DT665" s="33">
        <v>3032.856464</v>
      </c>
      <c r="DU665" s="33">
        <v>1359.6216890000001</v>
      </c>
      <c r="DV665" s="33">
        <v>1861.7816150000001</v>
      </c>
      <c r="DW665" s="33">
        <v>3032.856464</v>
      </c>
      <c r="DX665" s="33">
        <v>3032.856464</v>
      </c>
      <c r="DY665" s="33">
        <v>502.15992679999999</v>
      </c>
      <c r="DZ665" s="33">
        <v>1861.7816150000001</v>
      </c>
      <c r="EA665" s="33">
        <v>3032.856464</v>
      </c>
      <c r="EB665" s="33">
        <v>3032.856464</v>
      </c>
      <c r="EC665" s="33">
        <v>0</v>
      </c>
      <c r="ED665" s="33">
        <v>1861.7816150000001</v>
      </c>
      <c r="EE665" s="33">
        <v>3032.856464</v>
      </c>
      <c r="EF665" s="33">
        <v>3032.856464</v>
      </c>
      <c r="EG665" s="33">
        <v>1861.7816150000001</v>
      </c>
      <c r="EH665" s="33">
        <v>1861.7816150000001</v>
      </c>
      <c r="EI665" s="33">
        <v>3032.856464</v>
      </c>
      <c r="EJ665" s="33">
        <v>3032.856464</v>
      </c>
      <c r="EK665" s="33">
        <v>0</v>
      </c>
      <c r="EL665" s="33">
        <v>1861.7816150000001</v>
      </c>
      <c r="EM665" s="33">
        <v>3032.856464</v>
      </c>
      <c r="EN665" s="33">
        <v>3032.856464</v>
      </c>
      <c r="EO665" s="33">
        <v>0</v>
      </c>
      <c r="EP665" s="33">
        <v>1861.7816150000001</v>
      </c>
      <c r="EQ665" s="33">
        <v>3032.856464</v>
      </c>
      <c r="ER665" s="33">
        <v>3032.856464</v>
      </c>
      <c r="ES665" s="33">
        <v>1861.7816150000001</v>
      </c>
      <c r="ET665" s="33">
        <v>1861.7816150000001</v>
      </c>
      <c r="EU665" s="33">
        <v>3032.856464</v>
      </c>
      <c r="EV665" s="33">
        <v>3032.856464</v>
      </c>
      <c r="EW665" s="33">
        <v>1861.7816150000001</v>
      </c>
      <c r="EX665" s="33">
        <v>1861.7816150000001</v>
      </c>
      <c r="EY665" s="33">
        <v>3032.856464</v>
      </c>
      <c r="EZ665" s="33">
        <v>3032.856464</v>
      </c>
      <c r="FA665" s="33">
        <v>1888.310819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F666" s="33">
        <v>806.50087550000001</v>
      </c>
      <c r="BG666" s="33">
        <v>2521.2218210000001</v>
      </c>
      <c r="BH666" s="33">
        <v>2714.5060189999999</v>
      </c>
      <c r="BJ666" s="33">
        <v>511.92691980000001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R666" s="33">
        <v>1175.280892</v>
      </c>
      <c r="BS666" s="33">
        <v>2714.5060189999999</v>
      </c>
      <c r="BT666" s="33">
        <v>2714.5060189999999</v>
      </c>
      <c r="BV666" s="33">
        <v>467.52384180000001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1333.2223919999999</v>
      </c>
      <c r="DK666" s="33">
        <v>2714.5060189999999</v>
      </c>
      <c r="DL666" s="33">
        <v>1643.280244</v>
      </c>
      <c r="DO666" s="33">
        <v>2714.5060189999999</v>
      </c>
      <c r="DP666" s="33">
        <v>510.71777539999999</v>
      </c>
      <c r="DS666" s="33">
        <v>2521.2218210000001</v>
      </c>
      <c r="DT666" s="33">
        <v>331.61504600000001</v>
      </c>
      <c r="DW666" s="33">
        <v>2714.5060189999999</v>
      </c>
      <c r="DX666" s="33">
        <v>1114.782899</v>
      </c>
      <c r="EA666" s="33">
        <v>2107.1767490000002</v>
      </c>
      <c r="EB666" s="33">
        <v>479.81439469999998</v>
      </c>
      <c r="EE666" s="33">
        <v>524.8992442</v>
      </c>
      <c r="EF666" s="33">
        <v>1856.5685020000001</v>
      </c>
      <c r="EI666" s="33">
        <v>2714.5060189999999</v>
      </c>
      <c r="EJ666" s="33">
        <v>1536.1160239999999</v>
      </c>
      <c r="EM666" s="33">
        <v>1924.412407</v>
      </c>
      <c r="EN666" s="33">
        <v>2107.1767490000002</v>
      </c>
      <c r="EQ666" s="33">
        <v>2714.5060189999999</v>
      </c>
      <c r="ER666" s="33">
        <v>1736.683262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208.07597329999999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E667" s="33">
        <v>235.92041839999999</v>
      </c>
      <c r="DG667" s="33">
        <v>235.92041839999999</v>
      </c>
      <c r="DH667" s="33">
        <v>235.92041839999999</v>
      </c>
      <c r="DJ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W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R667" s="33">
        <v>235.92041839999999</v>
      </c>
      <c r="EV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907.38957819999996</v>
      </c>
      <c r="BS668" s="33">
        <v>1470.4758609999999</v>
      </c>
      <c r="BT668" s="33">
        <v>1179.0269989999999</v>
      </c>
      <c r="BW668" s="33">
        <v>1470.4758609999999</v>
      </c>
      <c r="BX668" s="33">
        <v>965.47351960000003</v>
      </c>
      <c r="CA668" s="33">
        <v>1470.4758609999999</v>
      </c>
      <c r="CB668" s="33">
        <v>1286.4496039999999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1470.4758609999999</v>
      </c>
      <c r="CQ668" s="33">
        <v>1470.4758609999999</v>
      </c>
      <c r="CR668" s="33">
        <v>1280.836564</v>
      </c>
      <c r="CU668" s="33">
        <v>1470.4758609999999</v>
      </c>
      <c r="CV668" s="33">
        <v>1470.4758609999999</v>
      </c>
      <c r="CY668" s="33">
        <v>1470.4758609999999</v>
      </c>
      <c r="CZ668" s="33">
        <v>1470.4758609999999</v>
      </c>
      <c r="DC668" s="33">
        <v>1470.4758609999999</v>
      </c>
      <c r="DD668" s="33">
        <v>1058.7065620000001</v>
      </c>
      <c r="DG668" s="33">
        <v>1470.4758609999999</v>
      </c>
      <c r="DK668" s="33">
        <v>1470.4758609999999</v>
      </c>
      <c r="DO668" s="33">
        <v>1470.4758609999999</v>
      </c>
      <c r="DT668" s="33">
        <v>764.61372440000002</v>
      </c>
      <c r="DW668" s="33">
        <v>440.57427539999998</v>
      </c>
      <c r="EM668" s="33">
        <v>1029.901586</v>
      </c>
      <c r="EV668" s="33">
        <v>1015.7860010000001</v>
      </c>
      <c r="EY668" s="33">
        <v>904.89410009999995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V669" s="33">
        <v>168.64993770000001</v>
      </c>
      <c r="BW669" s="33">
        <v>168.64993770000001</v>
      </c>
      <c r="BX669" s="33">
        <v>82.63327701</v>
      </c>
      <c r="CA669" s="33">
        <v>168.64993770000001</v>
      </c>
      <c r="CE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X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208.07597329999999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806.50087550000001</v>
      </c>
      <c r="BG677" s="33">
        <v>4227.618101</v>
      </c>
      <c r="BH677" s="33">
        <v>4420.9022990000003</v>
      </c>
      <c r="BI677" s="33">
        <v>0</v>
      </c>
      <c r="BJ677" s="33">
        <v>511.92691980000001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3857.8160160000002</v>
      </c>
      <c r="BQ677" s="33">
        <v>0</v>
      </c>
      <c r="BR677" s="33">
        <v>1175.280892</v>
      </c>
      <c r="BS677" s="33">
        <v>4589.5522369999999</v>
      </c>
      <c r="BT677" s="33">
        <v>4129.4534359999998</v>
      </c>
      <c r="BU677" s="33">
        <v>0</v>
      </c>
      <c r="BV677" s="33">
        <v>636.17377950000002</v>
      </c>
      <c r="BW677" s="33">
        <v>4589.5522369999999</v>
      </c>
      <c r="BX677" s="33">
        <v>3998.533234</v>
      </c>
      <c r="BY677" s="33">
        <v>0</v>
      </c>
      <c r="BZ677" s="33">
        <v>0</v>
      </c>
      <c r="CA677" s="33">
        <v>4589.5522369999999</v>
      </c>
      <c r="CB677" s="33">
        <v>4236.8760419999999</v>
      </c>
      <c r="CC677" s="33">
        <v>0</v>
      </c>
      <c r="CD677" s="33">
        <v>0</v>
      </c>
      <c r="CE677" s="33">
        <v>4589.5522369999999</v>
      </c>
      <c r="CF677" s="33">
        <v>4420.9022990000003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4589.5522369999999</v>
      </c>
      <c r="CO677" s="33">
        <v>0</v>
      </c>
      <c r="CP677" s="33">
        <v>0</v>
      </c>
      <c r="CQ677" s="33">
        <v>4589.5522369999999</v>
      </c>
      <c r="CR677" s="33">
        <v>4399.9129389999998</v>
      </c>
      <c r="CS677" s="33">
        <v>0</v>
      </c>
      <c r="CT677" s="33">
        <v>0</v>
      </c>
      <c r="CU677" s="33">
        <v>4589.5522369999999</v>
      </c>
      <c r="CV677" s="33">
        <v>4589.5522369999999</v>
      </c>
      <c r="CW677" s="33">
        <v>0</v>
      </c>
      <c r="CX677" s="33">
        <v>168.64993770000001</v>
      </c>
      <c r="CY677" s="33">
        <v>4589.5522369999999</v>
      </c>
      <c r="CZ677" s="33">
        <v>4589.5522369999999</v>
      </c>
      <c r="DA677" s="33">
        <v>0</v>
      </c>
      <c r="DB677" s="33">
        <v>0</v>
      </c>
      <c r="DC677" s="33">
        <v>4589.5522369999999</v>
      </c>
      <c r="DD677" s="33">
        <v>4009.1329999999998</v>
      </c>
      <c r="DE677" s="33">
        <v>235.92041839999999</v>
      </c>
      <c r="DF677" s="33">
        <v>0</v>
      </c>
      <c r="DG677" s="33">
        <v>4589.5522369999999</v>
      </c>
      <c r="DH677" s="33">
        <v>1569.1428109999999</v>
      </c>
      <c r="DI677" s="33">
        <v>0</v>
      </c>
      <c r="DJ677" s="33">
        <v>235.92041839999999</v>
      </c>
      <c r="DK677" s="33">
        <v>4589.5522369999999</v>
      </c>
      <c r="DL677" s="33">
        <v>1879.2006630000001</v>
      </c>
      <c r="DM677" s="33">
        <v>0</v>
      </c>
      <c r="DN677" s="33">
        <v>0</v>
      </c>
      <c r="DO677" s="33">
        <v>4589.5522369999999</v>
      </c>
      <c r="DP677" s="33">
        <v>510.71777539999999</v>
      </c>
      <c r="DQ677" s="33">
        <v>0</v>
      </c>
      <c r="DR677" s="33">
        <v>0</v>
      </c>
      <c r="DS677" s="33">
        <v>2689.8717590000001</v>
      </c>
      <c r="DT677" s="33">
        <v>1096.2287699999999</v>
      </c>
      <c r="DU677" s="33">
        <v>0</v>
      </c>
      <c r="DV677" s="33">
        <v>0</v>
      </c>
      <c r="DW677" s="33">
        <v>3559.6506509999999</v>
      </c>
      <c r="DX677" s="33">
        <v>1350.7033180000001</v>
      </c>
      <c r="DY677" s="33">
        <v>0</v>
      </c>
      <c r="DZ677" s="33">
        <v>0</v>
      </c>
      <c r="EA677" s="33">
        <v>2275.8266870000002</v>
      </c>
      <c r="EB677" s="33">
        <v>884.38475080000001</v>
      </c>
      <c r="EC677" s="33">
        <v>0</v>
      </c>
      <c r="ED677" s="33">
        <v>0</v>
      </c>
      <c r="EE677" s="33">
        <v>693.54918190000001</v>
      </c>
      <c r="EF677" s="33">
        <v>2092.4889199999998</v>
      </c>
      <c r="EG677" s="33">
        <v>0</v>
      </c>
      <c r="EH677" s="33">
        <v>0</v>
      </c>
      <c r="EI677" s="33">
        <v>2883.1559569999999</v>
      </c>
      <c r="EJ677" s="33">
        <v>1772.0364420000001</v>
      </c>
      <c r="EK677" s="33">
        <v>0</v>
      </c>
      <c r="EL677" s="33">
        <v>0</v>
      </c>
      <c r="EM677" s="33">
        <v>3122.9639309999998</v>
      </c>
      <c r="EN677" s="33">
        <v>2107.1767490000002</v>
      </c>
      <c r="EO677" s="33">
        <v>0</v>
      </c>
      <c r="EP677" s="33">
        <v>0</v>
      </c>
      <c r="EQ677" s="33">
        <v>2883.1559569999999</v>
      </c>
      <c r="ER677" s="33">
        <v>1972.6036810000001</v>
      </c>
      <c r="ES677" s="33">
        <v>0</v>
      </c>
      <c r="ET677" s="33">
        <v>0</v>
      </c>
      <c r="EU677" s="33">
        <v>2883.1559569999999</v>
      </c>
      <c r="EV677" s="33">
        <v>4134.8623770000004</v>
      </c>
      <c r="EW677" s="33">
        <v>0</v>
      </c>
      <c r="EX677" s="33">
        <v>0</v>
      </c>
      <c r="EY677" s="33">
        <v>3788.0500569999999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V678" s="33">
        <v>214.12857260000001</v>
      </c>
      <c r="AY678" s="33">
        <v>214.12857260000001</v>
      </c>
      <c r="AZ678" s="33">
        <v>579.85259470000005</v>
      </c>
      <c r="BC678" s="33">
        <v>579.85259470000005</v>
      </c>
      <c r="BD678" s="33">
        <v>151.35488470000001</v>
      </c>
      <c r="BG678" s="33">
        <v>984.42295079999997</v>
      </c>
      <c r="BH678" s="33">
        <v>487.46473350000002</v>
      </c>
      <c r="BK678" s="33">
        <v>1864.6240299999999</v>
      </c>
      <c r="BL678" s="33">
        <v>443.52011010000001</v>
      </c>
      <c r="BO678" s="33">
        <v>1793.608966</v>
      </c>
      <c r="BS678" s="33">
        <v>1864.6240299999999</v>
      </c>
      <c r="BW678" s="33">
        <v>1864.6240299999999</v>
      </c>
      <c r="CA678" s="33">
        <v>1864.6240299999999</v>
      </c>
      <c r="CE678" s="33">
        <v>1864.6240299999999</v>
      </c>
      <c r="CI678" s="33">
        <v>1864.6240299999999</v>
      </c>
      <c r="CJ678" s="33">
        <v>126.05009269999999</v>
      </c>
      <c r="CM678" s="33">
        <v>1864.6240299999999</v>
      </c>
      <c r="CN678" s="33">
        <v>29.23278504</v>
      </c>
      <c r="CQ678" s="33">
        <v>1864.6240299999999</v>
      </c>
      <c r="CU678" s="33">
        <v>1864.6240299999999</v>
      </c>
      <c r="CV678" s="33">
        <v>0.9140459957</v>
      </c>
      <c r="CY678" s="33">
        <v>1864.6240299999999</v>
      </c>
      <c r="CZ678" s="33">
        <v>356.83156170000001</v>
      </c>
      <c r="DC678" s="33">
        <v>1864.6240299999999</v>
      </c>
      <c r="DG678" s="33">
        <v>1864.6240299999999</v>
      </c>
      <c r="DK678" s="33">
        <v>1864.6240299999999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CQ680" s="33">
        <v>211.28615790000001</v>
      </c>
      <c r="CU680" s="33">
        <v>211.28615790000001</v>
      </c>
      <c r="CY680" s="33">
        <v>211.28615790000001</v>
      </c>
      <c r="DC680" s="33">
        <v>211.28615790000001</v>
      </c>
      <c r="DG680" s="33">
        <v>211.28615790000001</v>
      </c>
      <c r="DK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214.12857260000001</v>
      </c>
      <c r="AW689" s="33">
        <v>0</v>
      </c>
      <c r="AX689" s="33">
        <v>0</v>
      </c>
      <c r="AY689" s="33">
        <v>214.12857260000001</v>
      </c>
      <c r="AZ689" s="33">
        <v>579.85259470000005</v>
      </c>
      <c r="BA689" s="33">
        <v>0</v>
      </c>
      <c r="BB689" s="33">
        <v>0</v>
      </c>
      <c r="BC689" s="33">
        <v>579.85259470000005</v>
      </c>
      <c r="BD689" s="33">
        <v>151.35488470000001</v>
      </c>
      <c r="BE689" s="33">
        <v>0</v>
      </c>
      <c r="BF689" s="33">
        <v>0</v>
      </c>
      <c r="BG689" s="33">
        <v>1195.7091089999999</v>
      </c>
      <c r="BH689" s="33">
        <v>487.46473350000002</v>
      </c>
      <c r="BI689" s="33">
        <v>0</v>
      </c>
      <c r="BJ689" s="33">
        <v>0</v>
      </c>
      <c r="BK689" s="33">
        <v>2075.9101879999998</v>
      </c>
      <c r="BL689" s="33">
        <v>443.52011010000001</v>
      </c>
      <c r="BM689" s="33">
        <v>0</v>
      </c>
      <c r="BN689" s="33">
        <v>0</v>
      </c>
      <c r="BO689" s="33">
        <v>1793.608966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126.05009269999999</v>
      </c>
      <c r="CK689" s="33">
        <v>0</v>
      </c>
      <c r="CL689" s="33">
        <v>0</v>
      </c>
      <c r="CM689" s="33">
        <v>2075.9101879999998</v>
      </c>
      <c r="CN689" s="33">
        <v>29.23278504</v>
      </c>
      <c r="CO689" s="33">
        <v>0</v>
      </c>
      <c r="CP689" s="33">
        <v>0</v>
      </c>
      <c r="CQ689" s="33">
        <v>2075.9101879999998</v>
      </c>
      <c r="CR689" s="33">
        <v>0</v>
      </c>
      <c r="CS689" s="33">
        <v>0</v>
      </c>
      <c r="CT689" s="33">
        <v>0</v>
      </c>
      <c r="CU689" s="33">
        <v>2075.9101879999998</v>
      </c>
      <c r="CV689" s="33">
        <v>0.9140459957</v>
      </c>
      <c r="CW689" s="33">
        <v>0</v>
      </c>
      <c r="CX689" s="33">
        <v>0</v>
      </c>
      <c r="CY689" s="33">
        <v>2075.9101879999998</v>
      </c>
      <c r="CZ689" s="33">
        <v>356.83156170000001</v>
      </c>
      <c r="DA689" s="33">
        <v>0</v>
      </c>
      <c r="DB689" s="33">
        <v>0</v>
      </c>
      <c r="DC689" s="33">
        <v>2075.9101879999998</v>
      </c>
      <c r="DD689" s="33">
        <v>0</v>
      </c>
      <c r="DE689" s="33">
        <v>0</v>
      </c>
      <c r="DF689" s="33">
        <v>0</v>
      </c>
      <c r="DG689" s="33">
        <v>2075.9101879999998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BX714" s="33">
        <v>147.33974649999999</v>
      </c>
      <c r="BZ714" s="33">
        <v>147.33974649999999</v>
      </c>
      <c r="CA714" s="33">
        <v>147.33974649999999</v>
      </c>
      <c r="CB714" s="33">
        <v>147.33974649999999</v>
      </c>
      <c r="CD714" s="33">
        <v>147.33974649999999</v>
      </c>
      <c r="CE714" s="33">
        <v>147.33974649999999</v>
      </c>
      <c r="CF714" s="33">
        <v>445.1036393</v>
      </c>
      <c r="CH714" s="33">
        <v>147.33974649999999</v>
      </c>
      <c r="CI714" s="33">
        <v>445.1036393</v>
      </c>
      <c r="CJ714" s="33">
        <v>790.18448739999997</v>
      </c>
      <c r="CL714" s="33">
        <v>759.75158699999997</v>
      </c>
      <c r="CM714" s="33">
        <v>790.18448739999997</v>
      </c>
      <c r="CN714" s="33">
        <v>934.690966</v>
      </c>
      <c r="CP714" s="33">
        <v>934.690966</v>
      </c>
      <c r="CQ714" s="33">
        <v>934.690966</v>
      </c>
      <c r="CR714" s="33">
        <v>1188.56942</v>
      </c>
      <c r="CT714" s="33">
        <v>1188.56942</v>
      </c>
      <c r="CU714" s="33">
        <v>1188.56942</v>
      </c>
      <c r="CV714" s="33">
        <v>2243.3361920000002</v>
      </c>
      <c r="CX714" s="33">
        <v>2243.3361920000002</v>
      </c>
      <c r="CY714" s="33">
        <v>2243.3361920000002</v>
      </c>
      <c r="CZ714" s="33">
        <v>3280.083599</v>
      </c>
      <c r="DB714" s="33">
        <v>3280.083599</v>
      </c>
      <c r="DC714" s="33">
        <v>3280.083599</v>
      </c>
      <c r="DD714" s="33">
        <v>4413.8579</v>
      </c>
      <c r="DF714" s="33">
        <v>4413.8579</v>
      </c>
      <c r="DG714" s="33">
        <v>4413.8579</v>
      </c>
      <c r="DH714" s="33">
        <v>4552.4038259999998</v>
      </c>
      <c r="DJ714" s="33">
        <v>4552.4038259999998</v>
      </c>
      <c r="DK714" s="33">
        <v>4552.4038259999998</v>
      </c>
      <c r="DL714" s="33">
        <v>4552.4038259999998</v>
      </c>
      <c r="DN714" s="33">
        <v>3776.987087</v>
      </c>
      <c r="DO714" s="33">
        <v>4552.4038259999998</v>
      </c>
      <c r="DP714" s="33">
        <v>4552.4038259999998</v>
      </c>
      <c r="DR714" s="33">
        <v>3110.4349350000002</v>
      </c>
      <c r="DS714" s="33">
        <v>4552.4038259999998</v>
      </c>
      <c r="DT714" s="33">
        <v>4552.4038259999998</v>
      </c>
      <c r="DV714" s="33">
        <v>2408.0147910000001</v>
      </c>
      <c r="DW714" s="33">
        <v>4552.4038259999998</v>
      </c>
      <c r="DX714" s="33">
        <v>4552.4038259999998</v>
      </c>
      <c r="DZ714" s="33">
        <v>621.22174219999999</v>
      </c>
      <c r="EA714" s="33">
        <v>4552.4038259999998</v>
      </c>
      <c r="EB714" s="33">
        <v>4552.4038259999998</v>
      </c>
      <c r="ED714" s="33">
        <v>890.32654390000005</v>
      </c>
      <c r="EE714" s="33">
        <v>4552.4038259999998</v>
      </c>
      <c r="EF714" s="33">
        <v>4552.4038259999998</v>
      </c>
      <c r="EH714" s="33">
        <v>830.65920200000005</v>
      </c>
      <c r="EI714" s="33">
        <v>4552.4038259999998</v>
      </c>
      <c r="EJ714" s="33">
        <v>4552.4038259999998</v>
      </c>
      <c r="EM714" s="33">
        <v>4552.4038259999998</v>
      </c>
      <c r="EN714" s="33">
        <v>4552.4038259999998</v>
      </c>
      <c r="EP714" s="33">
        <v>772.14770550000003</v>
      </c>
      <c r="EQ714" s="33">
        <v>4552.4038259999998</v>
      </c>
      <c r="ER714" s="33">
        <v>4552.4038259999998</v>
      </c>
      <c r="ET714" s="33">
        <v>1813.08303</v>
      </c>
      <c r="EU714" s="33">
        <v>4552.4038259999998</v>
      </c>
      <c r="EV714" s="33">
        <v>4552.4038259999998</v>
      </c>
      <c r="EX714" s="33">
        <v>4552.4038259999998</v>
      </c>
      <c r="EY714" s="33">
        <v>4552.4038259999998</v>
      </c>
      <c r="EZ714" s="33">
        <v>4552.4038259999998</v>
      </c>
      <c r="FB714" s="33">
        <v>4552.4038259999998</v>
      </c>
      <c r="FC714" s="33">
        <v>4552.4038259999998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147.33974649999999</v>
      </c>
      <c r="BY725" s="33">
        <v>0</v>
      </c>
      <c r="BZ725" s="33">
        <v>147.33974649999999</v>
      </c>
      <c r="CA725" s="33">
        <v>147.33974649999999</v>
      </c>
      <c r="CB725" s="33">
        <v>147.33974649999999</v>
      </c>
      <c r="CC725" s="33">
        <v>0</v>
      </c>
      <c r="CD725" s="33">
        <v>147.33974649999999</v>
      </c>
      <c r="CE725" s="33">
        <v>147.33974649999999</v>
      </c>
      <c r="CF725" s="33">
        <v>445.1036393</v>
      </c>
      <c r="CG725" s="33">
        <v>0</v>
      </c>
      <c r="CH725" s="33">
        <v>147.33974649999999</v>
      </c>
      <c r="CI725" s="33">
        <v>445.1036393</v>
      </c>
      <c r="CJ725" s="33">
        <v>790.18448739999997</v>
      </c>
      <c r="CK725" s="33">
        <v>0</v>
      </c>
      <c r="CL725" s="33">
        <v>759.75158699999997</v>
      </c>
      <c r="CM725" s="33">
        <v>790.18448739999997</v>
      </c>
      <c r="CN725" s="33">
        <v>934.690966</v>
      </c>
      <c r="CO725" s="33">
        <v>0</v>
      </c>
      <c r="CP725" s="33">
        <v>934.690966</v>
      </c>
      <c r="CQ725" s="33">
        <v>934.690966</v>
      </c>
      <c r="CR725" s="33">
        <v>1188.56942</v>
      </c>
      <c r="CS725" s="33">
        <v>0</v>
      </c>
      <c r="CT725" s="33">
        <v>1188.56942</v>
      </c>
      <c r="CU725" s="33">
        <v>1188.56942</v>
      </c>
      <c r="CV725" s="33">
        <v>2243.3361920000002</v>
      </c>
      <c r="CW725" s="33">
        <v>0</v>
      </c>
      <c r="CX725" s="33">
        <v>2243.3361920000002</v>
      </c>
      <c r="CY725" s="33">
        <v>2243.3361920000002</v>
      </c>
      <c r="CZ725" s="33">
        <v>3280.083599</v>
      </c>
      <c r="DA725" s="33">
        <v>0</v>
      </c>
      <c r="DB725" s="33">
        <v>3280.083599</v>
      </c>
      <c r="DC725" s="33">
        <v>3280.083599</v>
      </c>
      <c r="DD725" s="33">
        <v>4413.8579</v>
      </c>
      <c r="DE725" s="33">
        <v>0</v>
      </c>
      <c r="DF725" s="33">
        <v>4413.8579</v>
      </c>
      <c r="DG725" s="33">
        <v>4413.8579</v>
      </c>
      <c r="DH725" s="33">
        <v>4552.4038259999998</v>
      </c>
      <c r="DI725" s="33">
        <v>0</v>
      </c>
      <c r="DJ725" s="33">
        <v>4552.4038259999998</v>
      </c>
      <c r="DK725" s="33">
        <v>4552.4038259999998</v>
      </c>
      <c r="DL725" s="33">
        <v>4552.4038259999998</v>
      </c>
      <c r="DM725" s="33">
        <v>0</v>
      </c>
      <c r="DN725" s="33">
        <v>3776.987087</v>
      </c>
      <c r="DO725" s="33">
        <v>4552.4038259999998</v>
      </c>
      <c r="DP725" s="33">
        <v>4552.4038259999998</v>
      </c>
      <c r="DQ725" s="33">
        <v>0</v>
      </c>
      <c r="DR725" s="33">
        <v>3110.4349350000002</v>
      </c>
      <c r="DS725" s="33">
        <v>4552.4038259999998</v>
      </c>
      <c r="DT725" s="33">
        <v>4552.4038259999998</v>
      </c>
      <c r="DU725" s="33">
        <v>0</v>
      </c>
      <c r="DV725" s="33">
        <v>2408.0147910000001</v>
      </c>
      <c r="DW725" s="33">
        <v>4552.4038259999998</v>
      </c>
      <c r="DX725" s="33">
        <v>4552.4038259999998</v>
      </c>
      <c r="DY725" s="33">
        <v>0</v>
      </c>
      <c r="DZ725" s="33">
        <v>621.22174219999999</v>
      </c>
      <c r="EA725" s="33">
        <v>4552.4038259999998</v>
      </c>
      <c r="EB725" s="33">
        <v>4552.4038259999998</v>
      </c>
      <c r="EC725" s="33">
        <v>0</v>
      </c>
      <c r="ED725" s="33">
        <v>890.32654390000005</v>
      </c>
      <c r="EE725" s="33">
        <v>4552.4038259999998</v>
      </c>
      <c r="EF725" s="33">
        <v>4552.4038259999998</v>
      </c>
      <c r="EG725" s="33">
        <v>0</v>
      </c>
      <c r="EH725" s="33">
        <v>830.65920200000005</v>
      </c>
      <c r="EI725" s="33">
        <v>4552.4038259999998</v>
      </c>
      <c r="EJ725" s="33">
        <v>4552.4038259999998</v>
      </c>
      <c r="EK725" s="33">
        <v>0</v>
      </c>
      <c r="EL725" s="33">
        <v>0</v>
      </c>
      <c r="EM725" s="33">
        <v>4552.4038259999998</v>
      </c>
      <c r="EN725" s="33">
        <v>4552.4038259999998</v>
      </c>
      <c r="EO725" s="33">
        <v>0</v>
      </c>
      <c r="EP725" s="33">
        <v>772.14770550000003</v>
      </c>
      <c r="EQ725" s="33">
        <v>4552.4038259999998</v>
      </c>
      <c r="ER725" s="33">
        <v>4552.4038259999998</v>
      </c>
      <c r="ES725" s="33">
        <v>0</v>
      </c>
      <c r="ET725" s="33">
        <v>1813.08303</v>
      </c>
      <c r="EU725" s="33">
        <v>4552.4038259999998</v>
      </c>
      <c r="EV725" s="33">
        <v>4552.4038259999998</v>
      </c>
      <c r="EW725" s="33">
        <v>0</v>
      </c>
      <c r="EX725" s="33">
        <v>4552.4038259999998</v>
      </c>
      <c r="EY725" s="33">
        <v>4552.4038259999998</v>
      </c>
      <c r="EZ725" s="33">
        <v>4552.4038259999998</v>
      </c>
      <c r="FA725" s="33">
        <v>0</v>
      </c>
      <c r="FB725" s="33">
        <v>4552.4038259999998</v>
      </c>
      <c r="FC725" s="33">
        <v>4552.4038259999998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373.31377079999999</v>
      </c>
      <c r="CI751" s="33">
        <v>378.98862400000002</v>
      </c>
      <c r="CJ751" s="33">
        <v>568.482936</v>
      </c>
      <c r="CL751" s="33">
        <v>568.482936</v>
      </c>
      <c r="CM751" s="33">
        <v>568.482936</v>
      </c>
      <c r="CN751" s="33">
        <v>757.97724800000003</v>
      </c>
      <c r="CP751" s="33">
        <v>757.97724800000003</v>
      </c>
      <c r="CQ751" s="33">
        <v>757.97724800000003</v>
      </c>
      <c r="CR751" s="33">
        <v>947.47155999999995</v>
      </c>
      <c r="CT751" s="33">
        <v>947.47155999999995</v>
      </c>
      <c r="CU751" s="33">
        <v>947.47155999999995</v>
      </c>
      <c r="CV751" s="33">
        <v>1136.965872</v>
      </c>
      <c r="CW751" s="33">
        <v>580.165978</v>
      </c>
      <c r="CX751" s="33">
        <v>1136.965872</v>
      </c>
      <c r="CY751" s="33">
        <v>1136.965872</v>
      </c>
      <c r="CZ751" s="33">
        <v>1326.460184</v>
      </c>
      <c r="DA751" s="33">
        <v>1326.460184</v>
      </c>
      <c r="DB751" s="33">
        <v>1326.460184</v>
      </c>
      <c r="DC751" s="33">
        <v>1326.460184</v>
      </c>
      <c r="DD751" s="33">
        <v>1515.9544960000001</v>
      </c>
      <c r="DE751" s="33">
        <v>1515.9544960000001</v>
      </c>
      <c r="DF751" s="33">
        <v>1515.9544960000001</v>
      </c>
      <c r="DG751" s="33">
        <v>1515.9544960000001</v>
      </c>
      <c r="DH751" s="33">
        <v>1705.4488080000001</v>
      </c>
      <c r="DI751" s="33">
        <v>1705.4488080000001</v>
      </c>
      <c r="DJ751" s="33">
        <v>1705.4488080000001</v>
      </c>
      <c r="DK751" s="33">
        <v>1705.4488080000001</v>
      </c>
      <c r="DL751" s="33">
        <v>1894.9431199999999</v>
      </c>
      <c r="DN751" s="33">
        <v>1776.340383</v>
      </c>
      <c r="DO751" s="33">
        <v>1894.9431199999999</v>
      </c>
      <c r="DP751" s="33">
        <v>2084.4374320000002</v>
      </c>
      <c r="DR751" s="33">
        <v>568.482936</v>
      </c>
      <c r="DS751" s="33">
        <v>2084.4374320000002</v>
      </c>
      <c r="DT751" s="33">
        <v>2273.931744</v>
      </c>
      <c r="DV751" s="33">
        <v>757.97724800000003</v>
      </c>
      <c r="DW751" s="33">
        <v>2273.931744</v>
      </c>
      <c r="DX751" s="33">
        <v>2463.4260559999998</v>
      </c>
      <c r="DZ751" s="33">
        <v>299.1320953</v>
      </c>
      <c r="EA751" s="33">
        <v>2463.4260559999998</v>
      </c>
      <c r="EB751" s="33">
        <v>2652.9203680000001</v>
      </c>
      <c r="ED751" s="33">
        <v>1228.941323</v>
      </c>
      <c r="EE751" s="33">
        <v>2652.9203680000001</v>
      </c>
      <c r="EF751" s="33">
        <v>2842.4146799999999</v>
      </c>
      <c r="EH751" s="33">
        <v>384.0084554</v>
      </c>
      <c r="EI751" s="33">
        <v>2842.4146799999999</v>
      </c>
      <c r="EJ751" s="33">
        <v>3031.9089920000001</v>
      </c>
      <c r="EM751" s="33">
        <v>3031.9089920000001</v>
      </c>
      <c r="EN751" s="33">
        <v>3031.9089920000001</v>
      </c>
      <c r="EQ751" s="33">
        <v>3031.9089920000001</v>
      </c>
      <c r="ER751" s="33">
        <v>3031.9089920000001</v>
      </c>
      <c r="ET751" s="33">
        <v>1034.9920460000001</v>
      </c>
      <c r="EU751" s="33">
        <v>3031.9089920000001</v>
      </c>
      <c r="EV751" s="33">
        <v>3031.9089920000001</v>
      </c>
      <c r="EX751" s="33">
        <v>568.482936</v>
      </c>
      <c r="EY751" s="33">
        <v>3031.9089920000001</v>
      </c>
      <c r="EZ751" s="33">
        <v>3031.9089920000001</v>
      </c>
      <c r="FB751" s="33">
        <v>2135.987486</v>
      </c>
      <c r="FC751" s="33">
        <v>3031.9089920000001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693.54918190000001</v>
      </c>
      <c r="CE753" s="33">
        <v>693.54918190000001</v>
      </c>
      <c r="CF753" s="33">
        <v>693.54918190000001</v>
      </c>
      <c r="CH753" s="33">
        <v>693.54918190000001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1185.286922</v>
      </c>
      <c r="CQ753" s="33">
        <v>1185.286922</v>
      </c>
      <c r="CR753" s="33">
        <v>1185.286922</v>
      </c>
      <c r="CT753" s="33">
        <v>1185.286922</v>
      </c>
      <c r="CU753" s="33">
        <v>1185.286922</v>
      </c>
      <c r="CV753" s="33">
        <v>1185.286922</v>
      </c>
      <c r="CX753" s="33">
        <v>1185.286922</v>
      </c>
      <c r="CY753" s="33">
        <v>1185.286922</v>
      </c>
      <c r="CZ753" s="33">
        <v>1185.286922</v>
      </c>
      <c r="DB753" s="33">
        <v>1185.286922</v>
      </c>
      <c r="DC753" s="33">
        <v>1185.286922</v>
      </c>
      <c r="DD753" s="33">
        <v>1185.286922</v>
      </c>
      <c r="DF753" s="33">
        <v>1185.286922</v>
      </c>
      <c r="DG753" s="33">
        <v>1185.286922</v>
      </c>
      <c r="DH753" s="33">
        <v>1185.286922</v>
      </c>
      <c r="DJ753" s="33">
        <v>1185.286922</v>
      </c>
      <c r="DK753" s="33">
        <v>1185.286922</v>
      </c>
      <c r="DL753" s="33">
        <v>1185.286922</v>
      </c>
      <c r="DN753" s="33">
        <v>353.20540140000003</v>
      </c>
      <c r="DO753" s="33">
        <v>1185.286922</v>
      </c>
      <c r="DP753" s="33">
        <v>1190.971751</v>
      </c>
      <c r="DR753" s="33">
        <v>699.23401130000002</v>
      </c>
      <c r="DS753" s="33">
        <v>1190.971751</v>
      </c>
      <c r="DT753" s="33">
        <v>1190.971751</v>
      </c>
      <c r="DV753" s="33">
        <v>693.54918190000001</v>
      </c>
      <c r="DW753" s="33">
        <v>1190.971751</v>
      </c>
      <c r="DX753" s="33">
        <v>1190.971751</v>
      </c>
      <c r="DZ753" s="33">
        <v>1066.6376399999999</v>
      </c>
      <c r="EA753" s="33">
        <v>1190.971751</v>
      </c>
      <c r="EB753" s="33">
        <v>1190.971751</v>
      </c>
      <c r="ED753" s="33">
        <v>5.6848293600000002</v>
      </c>
      <c r="EE753" s="33">
        <v>1190.971751</v>
      </c>
      <c r="EF753" s="33">
        <v>1534.9039270000001</v>
      </c>
      <c r="EH753" s="33">
        <v>491.7377396</v>
      </c>
      <c r="EI753" s="33">
        <v>1534.9039270000001</v>
      </c>
      <c r="EJ753" s="33">
        <v>1534.9039270000001</v>
      </c>
      <c r="EL753" s="33">
        <v>841.35474529999999</v>
      </c>
      <c r="EM753" s="33">
        <v>1534.9039270000001</v>
      </c>
      <c r="EN753" s="33">
        <v>1534.9039270000001</v>
      </c>
      <c r="EP753" s="33">
        <v>1534.9039270000001</v>
      </c>
      <c r="EQ753" s="33">
        <v>1534.9039270000001</v>
      </c>
      <c r="ER753" s="33">
        <v>1534.9039270000001</v>
      </c>
      <c r="ET753" s="33">
        <v>841.35474529999999</v>
      </c>
      <c r="EU753" s="33">
        <v>1534.9039270000001</v>
      </c>
      <c r="EV753" s="33">
        <v>1534.9039270000001</v>
      </c>
      <c r="EX753" s="33">
        <v>1037.481358</v>
      </c>
      <c r="EY753" s="33">
        <v>1534.9039270000001</v>
      </c>
      <c r="EZ753" s="33">
        <v>1534.9039270000001</v>
      </c>
      <c r="FB753" s="33">
        <v>1534.9039270000001</v>
      </c>
      <c r="FC753" s="33">
        <v>1534.9039270000001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D756" s="33">
        <v>216.65314599999999</v>
      </c>
      <c r="CE756" s="33">
        <v>366.67149369999998</v>
      </c>
      <c r="CH756" s="33">
        <v>157.4306565</v>
      </c>
      <c r="CI756" s="33">
        <v>366.67149369999998</v>
      </c>
      <c r="CJ756" s="33">
        <v>74.870847299999994</v>
      </c>
      <c r="CM756" s="33">
        <v>366.67149369999998</v>
      </c>
      <c r="CN756" s="33">
        <v>180.45329050000001</v>
      </c>
      <c r="CP756" s="33">
        <v>366.67149369999998</v>
      </c>
      <c r="CQ756" s="33">
        <v>366.67149369999998</v>
      </c>
      <c r="CR756" s="33">
        <v>265.54271290000003</v>
      </c>
      <c r="CT756" s="33">
        <v>366.67149369999998</v>
      </c>
      <c r="CU756" s="33">
        <v>366.67149369999998</v>
      </c>
      <c r="CV756" s="33">
        <v>268.33665960000002</v>
      </c>
      <c r="CX756" s="33">
        <v>366.67149369999998</v>
      </c>
      <c r="CY756" s="33">
        <v>366.67149369999998</v>
      </c>
      <c r="CZ756" s="33">
        <v>284.36832620000001</v>
      </c>
      <c r="DB756" s="33">
        <v>926.62718570000004</v>
      </c>
      <c r="DC756" s="33">
        <v>926.62718570000004</v>
      </c>
      <c r="DD756" s="33">
        <v>329.34401120000001</v>
      </c>
      <c r="DF756" s="33">
        <v>926.62718570000004</v>
      </c>
      <c r="DG756" s="33">
        <v>926.62718570000004</v>
      </c>
      <c r="DH756" s="33">
        <v>125.6922766</v>
      </c>
      <c r="DJ756" s="33">
        <v>926.62718570000004</v>
      </c>
      <c r="DK756" s="33">
        <v>926.62718570000004</v>
      </c>
      <c r="DL756" s="33">
        <v>211.55108770000001</v>
      </c>
      <c r="DO756" s="33">
        <v>926.62718570000004</v>
      </c>
      <c r="DP756" s="33">
        <v>321.10994440000002</v>
      </c>
      <c r="DS756" s="33">
        <v>926.62718570000004</v>
      </c>
      <c r="DT756" s="33">
        <v>430.13448110000002</v>
      </c>
      <c r="DW756" s="33">
        <v>926.62718570000004</v>
      </c>
      <c r="DX756" s="33">
        <v>538.04312609999999</v>
      </c>
      <c r="DZ756" s="33">
        <v>148.9339995</v>
      </c>
      <c r="EA756" s="33">
        <v>926.62718570000004</v>
      </c>
      <c r="EB756" s="33">
        <v>622.58244490000004</v>
      </c>
      <c r="EE756" s="33">
        <v>926.62718570000004</v>
      </c>
      <c r="EF756" s="33">
        <v>706.01650629999995</v>
      </c>
      <c r="EI756" s="33">
        <v>926.62718570000004</v>
      </c>
      <c r="EJ756" s="33">
        <v>822.63685039999996</v>
      </c>
      <c r="EL756" s="33">
        <v>423.69338370000003</v>
      </c>
      <c r="EM756" s="33">
        <v>926.62718570000004</v>
      </c>
      <c r="EN756" s="33">
        <v>926.62718570000004</v>
      </c>
      <c r="EP756" s="33">
        <v>366.67149369999998</v>
      </c>
      <c r="EQ756" s="33">
        <v>926.62718570000004</v>
      </c>
      <c r="ER756" s="33">
        <v>616.80784549999998</v>
      </c>
      <c r="ET756" s="33">
        <v>926.62718570000004</v>
      </c>
      <c r="EU756" s="33">
        <v>926.62718570000004</v>
      </c>
      <c r="EV756" s="33">
        <v>692.97354580000001</v>
      </c>
      <c r="EX756" s="33">
        <v>714.23259819999998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883.04349390000004</v>
      </c>
      <c r="CC761" s="33">
        <v>0</v>
      </c>
      <c r="CD761" s="33">
        <v>1099.6966399999999</v>
      </c>
      <c r="CE761" s="33">
        <v>1249.7149879999999</v>
      </c>
      <c r="CF761" s="33">
        <v>1072.537806</v>
      </c>
      <c r="CG761" s="33">
        <v>0</v>
      </c>
      <c r="CH761" s="33">
        <v>1224.2936090000001</v>
      </c>
      <c r="CI761" s="33">
        <v>1439.2093</v>
      </c>
      <c r="CJ761" s="33">
        <v>1336.902965</v>
      </c>
      <c r="CK761" s="33">
        <v>0</v>
      </c>
      <c r="CL761" s="33">
        <v>1262.0321180000001</v>
      </c>
      <c r="CM761" s="33">
        <v>1628.703612</v>
      </c>
      <c r="CN761" s="33">
        <v>2123.7174599999998</v>
      </c>
      <c r="CO761" s="33">
        <v>0</v>
      </c>
      <c r="CP761" s="33">
        <v>2309.9356630000002</v>
      </c>
      <c r="CQ761" s="33">
        <v>2309.9356630000002</v>
      </c>
      <c r="CR761" s="33">
        <v>2398.3011940000001</v>
      </c>
      <c r="CS761" s="33">
        <v>0</v>
      </c>
      <c r="CT761" s="33">
        <v>2499.429975</v>
      </c>
      <c r="CU761" s="33">
        <v>2499.429975</v>
      </c>
      <c r="CV761" s="33">
        <v>2590.589453</v>
      </c>
      <c r="CW761" s="33">
        <v>580.165978</v>
      </c>
      <c r="CX761" s="33">
        <v>2688.9242869999998</v>
      </c>
      <c r="CY761" s="33">
        <v>2688.9242869999998</v>
      </c>
      <c r="CZ761" s="33">
        <v>2796.1154320000001</v>
      </c>
      <c r="DA761" s="33">
        <v>1326.460184</v>
      </c>
      <c r="DB761" s="33">
        <v>3438.3742910000001</v>
      </c>
      <c r="DC761" s="33">
        <v>3438.3742910000001</v>
      </c>
      <c r="DD761" s="33">
        <v>3030.5854290000002</v>
      </c>
      <c r="DE761" s="33">
        <v>1515.9544960000001</v>
      </c>
      <c r="DF761" s="33">
        <v>3627.8686029999999</v>
      </c>
      <c r="DG761" s="33">
        <v>3627.8686029999999</v>
      </c>
      <c r="DH761" s="33">
        <v>3016.4280060000001</v>
      </c>
      <c r="DI761" s="33">
        <v>1705.4488080000001</v>
      </c>
      <c r="DJ761" s="33">
        <v>3817.3629150000002</v>
      </c>
      <c r="DK761" s="33">
        <v>3817.3629150000002</v>
      </c>
      <c r="DL761" s="33">
        <v>3291.781129</v>
      </c>
      <c r="DM761" s="33">
        <v>0</v>
      </c>
      <c r="DN761" s="33">
        <v>2129.5457839999999</v>
      </c>
      <c r="DO761" s="33">
        <v>4006.857227</v>
      </c>
      <c r="DP761" s="33">
        <v>3596.519127</v>
      </c>
      <c r="DQ761" s="33">
        <v>0</v>
      </c>
      <c r="DR761" s="33">
        <v>1267.7169469999999</v>
      </c>
      <c r="DS761" s="33">
        <v>4202.0363690000004</v>
      </c>
      <c r="DT761" s="33">
        <v>3895.0379760000001</v>
      </c>
      <c r="DU761" s="33">
        <v>0</v>
      </c>
      <c r="DV761" s="33">
        <v>1451.5264299999999</v>
      </c>
      <c r="DW761" s="33">
        <v>4391.5306810000002</v>
      </c>
      <c r="DX761" s="33">
        <v>4192.4409329999999</v>
      </c>
      <c r="DY761" s="33">
        <v>0</v>
      </c>
      <c r="DZ761" s="33">
        <v>1514.7037350000001</v>
      </c>
      <c r="EA761" s="33">
        <v>4581.024993</v>
      </c>
      <c r="EB761" s="33">
        <v>4466.4745640000001</v>
      </c>
      <c r="EC761" s="33">
        <v>0</v>
      </c>
      <c r="ED761" s="33">
        <v>1234.626152</v>
      </c>
      <c r="EE761" s="33">
        <v>4770.5193049999998</v>
      </c>
      <c r="EF761" s="33">
        <v>5083.3351130000001</v>
      </c>
      <c r="EG761" s="33">
        <v>0</v>
      </c>
      <c r="EH761" s="33">
        <v>875.74619499999994</v>
      </c>
      <c r="EI761" s="33">
        <v>5303.9457929999999</v>
      </c>
      <c r="EJ761" s="33">
        <v>5389.4497700000002</v>
      </c>
      <c r="EK761" s="33">
        <v>0</v>
      </c>
      <c r="EL761" s="33">
        <v>1265.048129</v>
      </c>
      <c r="EM761" s="33">
        <v>5493.4401049999997</v>
      </c>
      <c r="EN761" s="33">
        <v>5493.4401049999997</v>
      </c>
      <c r="EO761" s="33">
        <v>0</v>
      </c>
      <c r="EP761" s="33">
        <v>1901.575421</v>
      </c>
      <c r="EQ761" s="33">
        <v>5493.4401049999997</v>
      </c>
      <c r="ER761" s="33">
        <v>5183.6207649999997</v>
      </c>
      <c r="ES761" s="33">
        <v>0</v>
      </c>
      <c r="ET761" s="33">
        <v>2802.9739770000001</v>
      </c>
      <c r="EU761" s="33">
        <v>5493.4401049999997</v>
      </c>
      <c r="EV761" s="33">
        <v>5259.7864650000001</v>
      </c>
      <c r="EW761" s="33">
        <v>0</v>
      </c>
      <c r="EX761" s="33">
        <v>2320.1968919999999</v>
      </c>
      <c r="EY761" s="33">
        <v>5493.4401049999997</v>
      </c>
      <c r="EZ761" s="33">
        <v>5493.4401049999997</v>
      </c>
      <c r="FA761" s="33">
        <v>0</v>
      </c>
      <c r="FB761" s="33">
        <v>4597.518599</v>
      </c>
      <c r="FC761" s="33">
        <v>5493.4401049999997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60206.254580000001</v>
      </c>
      <c r="G762" s="33">
        <v>62102.574610000003</v>
      </c>
      <c r="H762" s="33">
        <v>60930.07748</v>
      </c>
      <c r="I762" s="33">
        <v>62455.229079999997</v>
      </c>
      <c r="J762" s="33">
        <v>62802.950199999999</v>
      </c>
      <c r="K762" s="33">
        <v>64761.384050000001</v>
      </c>
      <c r="L762" s="33">
        <v>61729.79896</v>
      </c>
      <c r="M762" s="33">
        <v>61707.58382</v>
      </c>
      <c r="N762" s="33">
        <v>61949.421889999998</v>
      </c>
      <c r="O762" s="33">
        <v>63865.208500000001</v>
      </c>
      <c r="P762" s="33">
        <v>62145.410159999999</v>
      </c>
      <c r="Q762" s="33">
        <v>64077.706689999999</v>
      </c>
      <c r="R762" s="33">
        <v>64437.885889999998</v>
      </c>
      <c r="S762" s="33">
        <v>66440.027390000003</v>
      </c>
      <c r="T762" s="33">
        <v>68315.533379999993</v>
      </c>
      <c r="U762" s="33">
        <v>64242.592819999998</v>
      </c>
      <c r="V762" s="33">
        <v>64484.468359999999</v>
      </c>
      <c r="W762" s="33">
        <v>66486.214059999998</v>
      </c>
      <c r="X762" s="33">
        <v>69555.956340000004</v>
      </c>
      <c r="Y762" s="33">
        <v>65414.344210000003</v>
      </c>
      <c r="Z762" s="33">
        <v>65659.005659999995</v>
      </c>
      <c r="AA762" s="33">
        <v>67692.888980000003</v>
      </c>
      <c r="AB762" s="33">
        <v>70679.172990000006</v>
      </c>
      <c r="AC762" s="33">
        <v>66462.682969999994</v>
      </c>
      <c r="AD762" s="33">
        <v>66706.334000000003</v>
      </c>
      <c r="AE762" s="33">
        <v>68778.355769999995</v>
      </c>
      <c r="AF762" s="33">
        <v>75854.301420000003</v>
      </c>
      <c r="AG762" s="33">
        <v>71336.497359999994</v>
      </c>
      <c r="AH762" s="33">
        <v>71606.326419999998</v>
      </c>
      <c r="AI762" s="33">
        <v>73824.949909999996</v>
      </c>
      <c r="AJ762" s="33">
        <v>79651.371920000005</v>
      </c>
      <c r="AK762" s="33">
        <v>74921.996979999996</v>
      </c>
      <c r="AL762" s="33">
        <v>75213.308250000002</v>
      </c>
      <c r="AM762" s="33">
        <v>77536.335649999994</v>
      </c>
      <c r="AN762" s="33">
        <v>83543.589309999996</v>
      </c>
      <c r="AO762" s="33">
        <v>78604.083209999997</v>
      </c>
      <c r="AP762" s="33">
        <v>78918.597980000006</v>
      </c>
      <c r="AQ762" s="33">
        <v>81343.342329999999</v>
      </c>
      <c r="AR762" s="33">
        <v>86965.191349999994</v>
      </c>
      <c r="AS762" s="33">
        <v>81817.161510000005</v>
      </c>
      <c r="AT762" s="33">
        <v>82142.159870000003</v>
      </c>
      <c r="AU762" s="33">
        <v>84670.769880000007</v>
      </c>
      <c r="AV762" s="33">
        <v>90531.48921</v>
      </c>
      <c r="AW762" s="33">
        <v>85161.448369999998</v>
      </c>
      <c r="AX762" s="33">
        <v>85496.766340000002</v>
      </c>
      <c r="AY762" s="33">
        <v>88136.389079999994</v>
      </c>
      <c r="AZ762" s="33">
        <v>94135.34822</v>
      </c>
      <c r="BA762" s="33">
        <v>88541.164420000001</v>
      </c>
      <c r="BB762" s="33">
        <v>88888.759269999995</v>
      </c>
      <c r="BC762" s="33">
        <v>91640.111699999994</v>
      </c>
      <c r="BD762" s="33">
        <v>97866.597039999993</v>
      </c>
      <c r="BE762" s="33">
        <v>92036.273029999997</v>
      </c>
      <c r="BF762" s="33">
        <v>92394.87844</v>
      </c>
      <c r="BG762" s="33">
        <v>95265.348050000001</v>
      </c>
      <c r="BH762" s="33">
        <v>101071.15360000001</v>
      </c>
      <c r="BI762" s="33">
        <v>95046.416190000004</v>
      </c>
      <c r="BJ762" s="33">
        <v>95413.458270000003</v>
      </c>
      <c r="BK762" s="33">
        <v>98386.858829999997</v>
      </c>
      <c r="BL762" s="33">
        <v>104084.2227</v>
      </c>
      <c r="BM762" s="33">
        <v>97865.243000000002</v>
      </c>
      <c r="BN762" s="33">
        <v>98242.380040000004</v>
      </c>
      <c r="BO762" s="33">
        <v>101312.6384</v>
      </c>
      <c r="BP762" s="33">
        <v>107212.52680000001</v>
      </c>
      <c r="BQ762" s="33">
        <v>100791.1654</v>
      </c>
      <c r="BR762" s="33">
        <v>101179.1606</v>
      </c>
      <c r="BS762" s="33">
        <v>104349.3162</v>
      </c>
      <c r="BT762" s="33">
        <v>110429.4952</v>
      </c>
      <c r="BU762" s="33">
        <v>103802.41</v>
      </c>
      <c r="BV762" s="33">
        <v>104202.7852</v>
      </c>
      <c r="BW762" s="33">
        <v>107473.75320000001</v>
      </c>
      <c r="BX762" s="33">
        <v>113747.8397</v>
      </c>
      <c r="BY762" s="33">
        <v>106913.4924</v>
      </c>
      <c r="BZ762" s="33">
        <v>107328.1712</v>
      </c>
      <c r="CA762" s="33">
        <v>110700.7552</v>
      </c>
      <c r="CB762" s="33">
        <v>117231.18120000001</v>
      </c>
      <c r="CC762" s="33">
        <v>110175.4048</v>
      </c>
      <c r="CD762" s="33">
        <v>110601.6648</v>
      </c>
      <c r="CE762" s="33">
        <v>114084.1522</v>
      </c>
      <c r="CF762" s="33">
        <v>120773.2301</v>
      </c>
      <c r="CG762" s="33">
        <v>113496.10830000001</v>
      </c>
      <c r="CH762" s="33">
        <v>113934.5252</v>
      </c>
      <c r="CI762" s="33">
        <v>117526.6018</v>
      </c>
      <c r="CJ762" s="33">
        <v>124311.9795</v>
      </c>
      <c r="CK762" s="33">
        <v>116817.6851</v>
      </c>
      <c r="CL762" s="33">
        <v>117268.821</v>
      </c>
      <c r="CM762" s="33">
        <v>120968.5722</v>
      </c>
      <c r="CN762" s="33">
        <v>127965.1701</v>
      </c>
      <c r="CO762" s="33">
        <v>120238.8864</v>
      </c>
      <c r="CP762" s="33">
        <v>120702.50689999999</v>
      </c>
      <c r="CQ762" s="33">
        <v>124514.8088</v>
      </c>
      <c r="CR762" s="33">
        <v>131740.55979999999</v>
      </c>
      <c r="CS762" s="33">
        <v>123779.84390000001</v>
      </c>
      <c r="CT762" s="33">
        <v>124256.30250000001</v>
      </c>
      <c r="CU762" s="33">
        <v>128184.1571</v>
      </c>
      <c r="CV762" s="33">
        <v>135761.7764</v>
      </c>
      <c r="CW762" s="33">
        <v>127557.511</v>
      </c>
      <c r="CX762" s="33">
        <v>128050.22259999999</v>
      </c>
      <c r="CY762" s="33">
        <v>132096.74780000001</v>
      </c>
      <c r="CZ762" s="33">
        <v>139735.10860000001</v>
      </c>
      <c r="DA762" s="33">
        <v>131282.5901</v>
      </c>
      <c r="DB762" s="33">
        <v>131788.4363</v>
      </c>
      <c r="DC762" s="33">
        <v>135958.03169999999</v>
      </c>
      <c r="DD762" s="33">
        <v>143746.81630000001</v>
      </c>
      <c r="DE762" s="33">
        <v>135029.42439999999</v>
      </c>
      <c r="DF762" s="33">
        <v>135549.6502</v>
      </c>
      <c r="DG762" s="33">
        <v>139850.7616</v>
      </c>
      <c r="DH762" s="33">
        <v>147605.73740000001</v>
      </c>
      <c r="DI762" s="33">
        <v>138631.0889</v>
      </c>
      <c r="DJ762" s="33">
        <v>139164.98130000001</v>
      </c>
      <c r="DK762" s="33">
        <v>143594.1747</v>
      </c>
      <c r="DL762" s="33">
        <v>151431.65950000001</v>
      </c>
      <c r="DM762" s="33">
        <v>142203.27710000001</v>
      </c>
      <c r="DN762" s="33">
        <v>142751.69709999999</v>
      </c>
      <c r="DO762" s="33">
        <v>147307.1783</v>
      </c>
      <c r="DP762" s="33">
        <v>154810.9</v>
      </c>
      <c r="DQ762" s="33">
        <v>145355.6256</v>
      </c>
      <c r="DR762" s="33">
        <v>145917.0307</v>
      </c>
      <c r="DS762" s="33">
        <v>150585.1654</v>
      </c>
      <c r="DT762" s="33">
        <v>158201.08170000001</v>
      </c>
      <c r="DU762" s="33">
        <v>148516.49830000001</v>
      </c>
      <c r="DV762" s="33">
        <v>149089.96969999999</v>
      </c>
      <c r="DW762" s="33">
        <v>153872.06570000001</v>
      </c>
      <c r="DX762" s="33">
        <v>161604.4466</v>
      </c>
      <c r="DY762" s="33">
        <v>151688.08670000001</v>
      </c>
      <c r="DZ762" s="33">
        <v>152274.38699999999</v>
      </c>
      <c r="EA762" s="33">
        <v>157171.69579999999</v>
      </c>
      <c r="EB762" s="33">
        <v>165074.9895</v>
      </c>
      <c r="EC762" s="33">
        <v>154919.52230000001</v>
      </c>
      <c r="ED762" s="33">
        <v>155518.09830000001</v>
      </c>
      <c r="EE762" s="33">
        <v>160534.61259999999</v>
      </c>
      <c r="EF762" s="33">
        <v>168614.6397</v>
      </c>
      <c r="EG762" s="33">
        <v>158214.86859999999</v>
      </c>
      <c r="EH762" s="33">
        <v>158825.4491</v>
      </c>
      <c r="EI762" s="33">
        <v>163964.46669999999</v>
      </c>
      <c r="EJ762" s="33">
        <v>172178.08530000001</v>
      </c>
      <c r="EK762" s="33">
        <v>161531.22760000001</v>
      </c>
      <c r="EL762" s="33">
        <v>162153.3303</v>
      </c>
      <c r="EM762" s="33">
        <v>167417.109</v>
      </c>
      <c r="EN762" s="33">
        <v>175710.17499999999</v>
      </c>
      <c r="EO762" s="33">
        <v>164814.65410000001</v>
      </c>
      <c r="EP762" s="33">
        <v>165449.15830000001</v>
      </c>
      <c r="EQ762" s="33">
        <v>170837.30420000001</v>
      </c>
      <c r="ER762" s="33">
        <v>179590.93030000001</v>
      </c>
      <c r="ES762" s="33">
        <v>168413.74669999999</v>
      </c>
      <c r="ET762" s="33">
        <v>169062.10159999999</v>
      </c>
      <c r="EU762" s="33">
        <v>174588.0141</v>
      </c>
      <c r="EV762" s="33">
        <v>183320.10019999999</v>
      </c>
      <c r="EW762" s="33">
        <v>171871.508</v>
      </c>
      <c r="EX762" s="33">
        <v>172532.79819999999</v>
      </c>
      <c r="EY762" s="33">
        <v>178193.34770000001</v>
      </c>
      <c r="EZ762" s="33">
        <v>187005.22810000001</v>
      </c>
      <c r="FA762" s="33">
        <v>175289.6072</v>
      </c>
      <c r="FB762" s="33">
        <v>175963.7844</v>
      </c>
      <c r="FC762" s="33">
        <v>181757.677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41162.384720000002</v>
      </c>
      <c r="D4" s="1">
        <f>PLANEL_GerCrit_Trim_Resultado!Q245</f>
        <v>38907.443359999997</v>
      </c>
      <c r="E4" s="1">
        <f>PLANEL_GerCrit_Trim_Resultado!R245</f>
        <v>45494.970829999998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45067.768409999997</v>
      </c>
      <c r="I4" s="1">
        <f>PLANEL_GerCrit_Trim_Resultado!V245</f>
        <v>42858.503360000002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43529.823279999997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44255.514860000003</v>
      </c>
      <c r="Q4" s="1">
        <f>PLANEL_GerCrit_Trim_Resultado!AD245</f>
        <v>41495.27519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48091.79434</v>
      </c>
      <c r="U4" s="1">
        <f>PLANEL_GerCrit_Trim_Resultado!AH245</f>
        <v>45006.280630000001</v>
      </c>
      <c r="V4" s="1">
        <f>PLANEL_GerCrit_Trim_Resultado!AI245</f>
        <v>45890.538529999998</v>
      </c>
      <c r="W4" s="1">
        <f>PLANEL_GerCrit_Trim_Resultado!AJ245</f>
        <v>60692.101979999999</v>
      </c>
      <c r="X4" s="1">
        <f>PLANEL_GerCrit_Trim_Resultado!AK245</f>
        <v>51168.996449999999</v>
      </c>
      <c r="Y4" s="1">
        <f>PLANEL_GerCrit_Trim_Resultado!AL245</f>
        <v>47964.867330000001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54815.02205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54462.236230000002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57964.03284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61062.419820000003</v>
      </c>
      <c r="AN4" s="1">
        <f>PLANEL_GerCrit_Trim_Resultado!BA245</f>
        <v>57706.412550000001</v>
      </c>
      <c r="AO4" s="1">
        <f>PLANEL_GerCrit_Trim_Resultado!BB245</f>
        <v>50212.083270000003</v>
      </c>
      <c r="AP4" s="1">
        <f>PLANEL_GerCrit_Trim_Resultado!BC245</f>
        <v>48160.877460000003</v>
      </c>
      <c r="AQ4" s="1">
        <f>PLANEL_GerCrit_Trim_Resultado!BD245</f>
        <v>61568.315190000001</v>
      </c>
      <c r="AR4" s="1">
        <f>PLANEL_GerCrit_Trim_Resultado!BE245</f>
        <v>60068.141199999998</v>
      </c>
      <c r="AS4" s="1">
        <f>PLANEL_GerCrit_Trim_Resultado!BF245</f>
        <v>50524.362439999997</v>
      </c>
      <c r="AT4" s="1">
        <f>PLANEL_GerCrit_Trim_Resultado!BG245</f>
        <v>48553.562839999999</v>
      </c>
      <c r="AU4" s="1">
        <f>PLANEL_GerCrit_Trim_Resultado!BH245</f>
        <v>62320.245300000002</v>
      </c>
      <c r="AV4" s="1">
        <f>PLANEL_GerCrit_Trim_Resultado!BI245</f>
        <v>60796.521860000001</v>
      </c>
      <c r="AW4" s="1">
        <f>PLANEL_GerCrit_Trim_Resultado!BJ245</f>
        <v>51239.356500000002</v>
      </c>
      <c r="AX4" s="1">
        <f>PLANEL_GerCrit_Trim_Resultado!BK245</f>
        <v>49212.416649999999</v>
      </c>
      <c r="AY4" s="1">
        <f>PLANEL_GerCrit_Trim_Resultado!BL245</f>
        <v>62320.245300000002</v>
      </c>
      <c r="AZ4" s="1">
        <f>PLANEL_GerCrit_Trim_Resultado!BM245</f>
        <v>61203.95465</v>
      </c>
      <c r="BA4" s="1">
        <f>PLANEL_GerCrit_Trim_Resultado!BN245</f>
        <v>51239.356500000002</v>
      </c>
      <c r="BB4" s="1">
        <f>PLANEL_GerCrit_Trim_Resultado!BO245</f>
        <v>49212.416649999999</v>
      </c>
      <c r="BC4" s="1">
        <f>PLANEL_GerCrit_Trim_Resultado!BP245</f>
        <v>66821.342139999993</v>
      </c>
      <c r="BD4" s="1">
        <f>PLANEL_GerCrit_Trim_Resultado!BQ245</f>
        <v>64339.493840000003</v>
      </c>
      <c r="BE4" s="1">
        <f>PLANEL_GerCrit_Trim_Resultado!BR245</f>
        <v>53188.247259999996</v>
      </c>
      <c r="BF4" s="1">
        <f>PLANEL_GerCrit_Trim_Resultado!BS245</f>
        <v>51578.055339999999</v>
      </c>
      <c r="BG4" s="1">
        <f>PLANEL_GerCrit_Trim_Resultado!BT245</f>
        <v>69004.273249999998</v>
      </c>
      <c r="BH4" s="1">
        <f>PLANEL_GerCrit_Trim_Resultado!BU245</f>
        <v>66201.126180000007</v>
      </c>
      <c r="BI4" s="1">
        <f>PLANEL_GerCrit_Trim_Resultado!BV245</f>
        <v>54865.52433</v>
      </c>
      <c r="BJ4" s="1">
        <f>PLANEL_GerCrit_Trim_Resultado!BW245</f>
        <v>53500.559029999997</v>
      </c>
      <c r="BK4" s="1">
        <f>PLANEL_GerCrit_Trim_Resultado!BX245</f>
        <v>69618.738630000007</v>
      </c>
      <c r="BL4" s="1">
        <f>PLANEL_GerCrit_Trim_Resultado!BY245</f>
        <v>66057.456179999994</v>
      </c>
      <c r="BM4" s="1">
        <f>PLANEL_GerCrit_Trim_Resultado!BZ245</f>
        <v>54865.820039999999</v>
      </c>
      <c r="BN4" s="1">
        <f>PLANEL_GerCrit_Trim_Resultado!CA245</f>
        <v>53500.968930000003</v>
      </c>
      <c r="BO4" s="1">
        <f>PLANEL_GerCrit_Trim_Resultado!CB245</f>
        <v>70724.038799999995</v>
      </c>
      <c r="BP4" s="1">
        <f>PLANEL_GerCrit_Trim_Resultado!CC245</f>
        <v>67347.798760000005</v>
      </c>
      <c r="BQ4" s="1">
        <f>PLANEL_GerCrit_Trim_Resultado!CD245</f>
        <v>54950.54795</v>
      </c>
      <c r="BR4" s="1">
        <f>PLANEL_GerCrit_Trim_Resultado!CE245</f>
        <v>53618.416510000003</v>
      </c>
      <c r="BS4" s="1">
        <f>PLANEL_GerCrit_Trim_Resultado!CF245</f>
        <v>70724.038799999995</v>
      </c>
      <c r="BT4" s="1">
        <f>PLANEL_GerCrit_Trim_Resultado!CG245</f>
        <v>68477.719689999998</v>
      </c>
      <c r="BU4" s="1">
        <f>PLANEL_GerCrit_Trim_Resultado!CH245</f>
        <v>54950.54795</v>
      </c>
      <c r="BV4" s="1">
        <f>PLANEL_GerCrit_Trim_Resultado!CI245</f>
        <v>53618.416510000003</v>
      </c>
      <c r="BW4" s="1">
        <f>PLANEL_GerCrit_Trim_Resultado!CJ245</f>
        <v>70738.662450000003</v>
      </c>
      <c r="BX4" s="1">
        <f>PLANEL_GerCrit_Trim_Resultado!CK245</f>
        <v>69168.926049999995</v>
      </c>
      <c r="BY4" s="1">
        <f>PLANEL_GerCrit_Trim_Resultado!CL245</f>
        <v>54958.057500000003</v>
      </c>
      <c r="BZ4" s="1">
        <f>PLANEL_GerCrit_Trim_Resultado!CM245</f>
        <v>53628.82604</v>
      </c>
      <c r="CA4" s="1">
        <f>PLANEL_GerCrit_Trim_Resultado!CN245</f>
        <v>71465.910680000001</v>
      </c>
      <c r="CB4" s="1">
        <f>PLANEL_GerCrit_Trim_Resultado!CO245</f>
        <v>69835.073829999994</v>
      </c>
      <c r="CC4" s="1">
        <f>PLANEL_GerCrit_Trim_Resultado!CP245</f>
        <v>55191.83642</v>
      </c>
      <c r="CD4" s="1">
        <f>PLANEL_GerCrit_Trim_Resultado!CQ245</f>
        <v>53952.884169999998</v>
      </c>
      <c r="CE4" s="1">
        <f>PLANEL_GerCrit_Trim_Resultado!CR245</f>
        <v>72408.363589999994</v>
      </c>
      <c r="CF4" s="1">
        <f>PLANEL_GerCrit_Trim_Resultado!CS245</f>
        <v>70702.262700000007</v>
      </c>
      <c r="CG4" s="1">
        <f>PLANEL_GerCrit_Trim_Resultado!CT245</f>
        <v>54959.405879999998</v>
      </c>
      <c r="CH4" s="1">
        <f>PLANEL_GerCrit_Trim_Resultado!CU245</f>
        <v>54370.57271</v>
      </c>
      <c r="CI4" s="1">
        <f>PLANEL_GerCrit_Trim_Resultado!CV245</f>
        <v>72515.751120000001</v>
      </c>
      <c r="CJ4" s="1">
        <f>PLANEL_GerCrit_Trim_Resultado!CW245</f>
        <v>70807.417809999999</v>
      </c>
      <c r="CK4" s="1">
        <f>PLANEL_GerCrit_Trim_Resultado!CX245</f>
        <v>54874.39299</v>
      </c>
      <c r="CL4" s="1">
        <f>PLANEL_GerCrit_Trim_Resultado!CY245</f>
        <v>54402.60368</v>
      </c>
      <c r="CM4" s="1">
        <f>PLANEL_GerCrit_Trim_Resultado!CZ245</f>
        <v>73131.940820000003</v>
      </c>
      <c r="CN4" s="1">
        <f>PLANEL_GerCrit_Trim_Resultado!DA245</f>
        <v>71410.797820000007</v>
      </c>
      <c r="CO4" s="1">
        <f>PLANEL_GerCrit_Trim_Resultado!DB245</f>
        <v>55160.95781</v>
      </c>
      <c r="CP4" s="1">
        <f>PLANEL_GerCrit_Trim_Resultado!DC245</f>
        <v>54586.397409999998</v>
      </c>
      <c r="CQ4" s="1">
        <f>PLANEL_GerCrit_Trim_Resultado!DD245</f>
        <v>74860.616580000002</v>
      </c>
      <c r="CR4" s="1">
        <f>PLANEL_GerCrit_Trim_Resultado!DE245</f>
        <v>73103.536930000002</v>
      </c>
      <c r="CS4" s="1">
        <f>PLANEL_GerCrit_Trim_Resultado!DF245</f>
        <v>55455.242429999998</v>
      </c>
      <c r="CT4" s="1">
        <f>PLANEL_GerCrit_Trim_Resultado!DG245</f>
        <v>55102.017469999999</v>
      </c>
      <c r="CU4" s="1">
        <f>PLANEL_GerCrit_Trim_Resultado!DH245</f>
        <v>79597.108399999997</v>
      </c>
      <c r="CV4" s="1">
        <f>PLANEL_GerCrit_Trim_Resultado!DI245</f>
        <v>77764.949179999996</v>
      </c>
      <c r="CW4" s="1">
        <f>PLANEL_GerCrit_Trim_Resultado!DJ245</f>
        <v>55476.987659999999</v>
      </c>
      <c r="CX4" s="1">
        <f>PLANEL_GerCrit_Trim_Resultado!DK245</f>
        <v>56521.915919999999</v>
      </c>
      <c r="CY4" s="68">
        <f>PLANEL_GerCrit_Trim_Resultado!DL245</f>
        <v>79620.990059999996</v>
      </c>
      <c r="CZ4" s="68">
        <f>PLANEL_GerCrit_Trim_Resultado!DM245</f>
        <v>77764.949179999996</v>
      </c>
      <c r="DA4" s="68">
        <f>PLANEL_GerCrit_Trim_Resultado!DN245</f>
        <v>56637.600299999998</v>
      </c>
      <c r="DB4" s="68">
        <f>PLANEL_GerCrit_Trim_Resultado!DO245</f>
        <v>56521.915919999999</v>
      </c>
      <c r="DC4" s="1">
        <f>PLANEL_GerCrit_Trim_Resultado!DP245</f>
        <v>79620.990059999996</v>
      </c>
      <c r="DD4" s="1">
        <f>PLANEL_GerCrit_Trim_Resultado!DQ245</f>
        <v>77764.949179999996</v>
      </c>
      <c r="DE4" s="1">
        <f>PLANEL_GerCrit_Trim_Resultado!DR245</f>
        <v>57129.934430000001</v>
      </c>
      <c r="DF4" s="1">
        <f>PLANEL_GerCrit_Trim_Resultado!DS245</f>
        <v>56521.915919999999</v>
      </c>
      <c r="DG4" s="1">
        <f>PLANEL_GerCrit_Trim_Resultado!DT245</f>
        <v>79620.990059999996</v>
      </c>
      <c r="DH4" s="1">
        <f>PLANEL_GerCrit_Trim_Resultado!DU245</f>
        <v>77764.949179999996</v>
      </c>
      <c r="DI4" s="1">
        <f>PLANEL_GerCrit_Trim_Resultado!DV245</f>
        <v>56048.604749999999</v>
      </c>
      <c r="DJ4" s="1">
        <f>PLANEL_GerCrit_Trim_Resultado!DW245</f>
        <v>56521.915919999999</v>
      </c>
      <c r="DK4" s="1">
        <f>PLANEL_GerCrit_Trim_Resultado!DX245</f>
        <v>79620.990059999996</v>
      </c>
      <c r="DL4" s="1">
        <f>PLANEL_GerCrit_Trim_Resultado!DY245</f>
        <v>77764.949179999996</v>
      </c>
      <c r="DM4" s="1">
        <f>PLANEL_GerCrit_Trim_Resultado!DZ245</f>
        <v>56239.87156</v>
      </c>
      <c r="DN4" s="1">
        <f>PLANEL_GerCrit_Trim_Resultado!EA245</f>
        <v>56521.915919999999</v>
      </c>
      <c r="DO4" s="1">
        <f>PLANEL_GerCrit_Trim_Resultado!EB245</f>
        <v>79643.016109999997</v>
      </c>
      <c r="DP4" s="1">
        <f>PLANEL_GerCrit_Trim_Resultado!EC245</f>
        <v>77786.517340000006</v>
      </c>
      <c r="DQ4" s="1">
        <f>PLANEL_GerCrit_Trim_Resultado!ED245</f>
        <v>56186.526610000001</v>
      </c>
      <c r="DR4" s="1">
        <f>PLANEL_GerCrit_Trim_Resultado!EE245</f>
        <v>56528.48573</v>
      </c>
      <c r="DS4" s="1">
        <f>PLANEL_GerCrit_Trim_Resultado!EF245</f>
        <v>79664.529909999997</v>
      </c>
      <c r="DT4" s="1">
        <f>PLANEL_GerCrit_Trim_Resultado!EG245</f>
        <v>77807.583899999998</v>
      </c>
      <c r="DU4" s="1">
        <f>PLANEL_GerCrit_Trim_Resultado!EH245</f>
        <v>56303.452559999998</v>
      </c>
      <c r="DV4" s="1">
        <f>PLANEL_GerCrit_Trim_Resultado!EI245</f>
        <v>56534.902750000001</v>
      </c>
      <c r="DW4" s="1">
        <f>PLANEL_GerCrit_Trim_Resultado!EJ245</f>
        <v>81014.519130000001</v>
      </c>
      <c r="DX4" s="1">
        <f>PLANEL_GerCrit_Trim_Resultado!EK245</f>
        <v>79129.508809999999</v>
      </c>
      <c r="DY4" s="1">
        <f>PLANEL_GerCrit_Trim_Resultado!EL245</f>
        <v>56392.781150000003</v>
      </c>
      <c r="DZ4" s="1">
        <f>PLANEL_GerCrit_Trim_Resultado!EM245</f>
        <v>56937.570229999998</v>
      </c>
      <c r="EA4" s="1">
        <f>PLANEL_GerCrit_Trim_Resultado!EN245</f>
        <v>83879.858250000005</v>
      </c>
      <c r="EB4" s="1">
        <f>PLANEL_GerCrit_Trim_Resultado!EO245</f>
        <v>81935.281700000007</v>
      </c>
      <c r="EC4" s="1">
        <f>PLANEL_GerCrit_Trim_Resultado!EP245</f>
        <v>57220.56927</v>
      </c>
      <c r="ED4" s="1">
        <f>PLANEL_GerCrit_Trim_Resultado!EQ245</f>
        <v>57792.228089999997</v>
      </c>
      <c r="EE4" s="1">
        <f>PLANEL_GerCrit_Trim_Resultado!ER245</f>
        <v>85740.264039999995</v>
      </c>
      <c r="EF4" s="1">
        <f>PLANEL_GerCrit_Trim_Resultado!ES245</f>
        <v>83794.441659999997</v>
      </c>
      <c r="EG4" s="1">
        <f>PLANEL_GerCrit_Trim_Resultado!ET245</f>
        <v>56743.6613</v>
      </c>
      <c r="EH4" s="1">
        <f>PLANEL_GerCrit_Trim_Resultado!EU245</f>
        <v>58358.541080000003</v>
      </c>
      <c r="EI4" s="1">
        <f>PLANEL_GerCrit_Trim_Resultado!EV245</f>
        <v>85759.760720000006</v>
      </c>
      <c r="EJ4" s="1">
        <f>PLANEL_GerCrit_Trim_Resultado!EW245</f>
        <v>83794.441659999997</v>
      </c>
      <c r="EK4" s="1">
        <f>PLANEL_GerCrit_Trim_Resultado!EX245</f>
        <v>57442.118150000002</v>
      </c>
      <c r="EL4" s="1">
        <f>PLANEL_GerCrit_Trim_Resultado!EY245</f>
        <v>58358.541080000003</v>
      </c>
      <c r="EM4" s="1">
        <f>PLANEL_GerCrit_Trim_Resultado!EZ245</f>
        <v>85839.875639999998</v>
      </c>
      <c r="EN4" s="1">
        <f>PLANEL_GerCrit_Trim_Resultado!FA245</f>
        <v>83794.441659999997</v>
      </c>
      <c r="EO4" s="1">
        <f>PLANEL_GerCrit_Trim_Resultado!FB245</f>
        <v>58030.988649999999</v>
      </c>
      <c r="EP4" s="1">
        <f>PLANEL_GerCrit_Trim_Resultado!FC245</f>
        <v>58358.541080000003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2578.2613350000001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2634.7107599999999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2803.3512150000001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3320.9113750000001</v>
      </c>
      <c r="Y5" s="1">
        <f>PLANEL_GerCrit_Trim_Resultado!AL257</f>
        <v>2880.4610520000001</v>
      </c>
      <c r="Z5" s="1">
        <f>PLANEL_GerCrit_Trim_Resultado!AM257</f>
        <v>3314.0706719999998</v>
      </c>
      <c r="AA5" s="1">
        <f>PLANEL_GerCrit_Trim_Resultado!AN257</f>
        <v>5330.8223609999995</v>
      </c>
      <c r="AB5" s="1">
        <f>PLANEL_GerCrit_Trim_Resultado!AO257</f>
        <v>3319.7545690000002</v>
      </c>
      <c r="AC5" s="1">
        <f>PLANEL_GerCrit_Trim_Resultado!AP257</f>
        <v>3959.451896</v>
      </c>
      <c r="AD5" s="1">
        <f>PLANEL_GerCrit_Trim_Resultado!AQ257</f>
        <v>4479.5176529999999</v>
      </c>
      <c r="AE5" s="1">
        <f>PLANEL_GerCrit_Trim_Resultado!AR257</f>
        <v>6464.026793</v>
      </c>
      <c r="AF5" s="1">
        <f>PLANEL_GerCrit_Trim_Resultado!AS257</f>
        <v>5796.1982500000004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6539.1608759999999</v>
      </c>
      <c r="AJ5" s="1">
        <f>PLANEL_GerCrit_Trim_Resultado!AW257</f>
        <v>3667.3221709999998</v>
      </c>
      <c r="AK5" s="1">
        <f>PLANEL_GerCrit_Trim_Resultado!AX257</f>
        <v>4780.1423329999998</v>
      </c>
      <c r="AL5" s="1">
        <f>PLANEL_GerCrit_Trim_Resultado!AY257</f>
        <v>5446.3311549999999</v>
      </c>
      <c r="AM5" s="1">
        <f>PLANEL_GerCrit_Trim_Resultado!AZ257</f>
        <v>7938.1136029999998</v>
      </c>
      <c r="AN5" s="1">
        <f>PLANEL_GerCrit_Trim_Resultado!BA257</f>
        <v>7533.3436380000003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7535.31484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7535.31484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8043.7113520000003</v>
      </c>
      <c r="AZ5" s="1">
        <f>PLANEL_GerCrit_Trim_Resultado!BM257</f>
        <v>7639.6791540000004</v>
      </c>
      <c r="BA5" s="1">
        <f>PLANEL_GerCrit_Trim_Resultado!BN257</f>
        <v>6520.8899849999998</v>
      </c>
      <c r="BB5" s="1">
        <f>PLANEL_GerCrit_Trim_Resultado!BO257</f>
        <v>7099.1880110000002</v>
      </c>
      <c r="BC5" s="1">
        <f>PLANEL_GerCrit_Trim_Resultado!BP257</f>
        <v>8043.7113520000003</v>
      </c>
      <c r="BD5" s="1">
        <f>PLANEL_GerCrit_Trim_Resultado!BQ257</f>
        <v>7488.4721140000001</v>
      </c>
      <c r="BE5" s="1">
        <f>PLANEL_GerCrit_Trim_Resultado!BR257</f>
        <v>6520.8899849999998</v>
      </c>
      <c r="BF5" s="1">
        <f>PLANEL_GerCrit_Trim_Resultado!BS257</f>
        <v>7099.1880110000002</v>
      </c>
      <c r="BG5" s="1">
        <f>PLANEL_GerCrit_Trim_Resultado!BT257</f>
        <v>8675.5497749999995</v>
      </c>
      <c r="BH5" s="1">
        <f>PLANEL_GerCrit_Trim_Resultado!BU257</f>
        <v>7945.467678</v>
      </c>
      <c r="BI5" s="1">
        <f>PLANEL_GerCrit_Trim_Resultado!BV257</f>
        <v>7252.1106829999999</v>
      </c>
      <c r="BJ5" s="1">
        <f>PLANEL_GerCrit_Trim_Resultado!BW257</f>
        <v>7793.4891879999996</v>
      </c>
      <c r="BK5" s="1">
        <f>PLANEL_GerCrit_Trim_Resultado!BX257</f>
        <v>8675.5497749999995</v>
      </c>
      <c r="BL5" s="1">
        <f>PLANEL_GerCrit_Trim_Resultado!BY257</f>
        <v>8236.2658780000002</v>
      </c>
      <c r="BM5" s="1">
        <f>PLANEL_GerCrit_Trim_Resultado!BZ257</f>
        <v>7252.1106829999999</v>
      </c>
      <c r="BN5" s="1">
        <f>PLANEL_GerCrit_Trim_Resultado!CA257</f>
        <v>7793.4891879999996</v>
      </c>
      <c r="BO5" s="1">
        <f>PLANEL_GerCrit_Trim_Resultado!CB257</f>
        <v>8675.5497749999995</v>
      </c>
      <c r="BP5" s="1">
        <f>PLANEL_GerCrit_Trim_Resultado!CC257</f>
        <v>8266.4686949999996</v>
      </c>
      <c r="BQ5" s="1">
        <f>PLANEL_GerCrit_Trim_Resultado!CD257</f>
        <v>7252.1106829999999</v>
      </c>
      <c r="BR5" s="1">
        <f>PLANEL_GerCrit_Trim_Resultado!CE257</f>
        <v>7793.4891879999996</v>
      </c>
      <c r="BS5" s="1">
        <f>PLANEL_GerCrit_Trim_Resultado!CF257</f>
        <v>8675.5497749999995</v>
      </c>
      <c r="BT5" s="1">
        <f>PLANEL_GerCrit_Trim_Resultado!CG257</f>
        <v>8240.3197830000008</v>
      </c>
      <c r="BU5" s="1">
        <f>PLANEL_GerCrit_Trim_Resultado!CH257</f>
        <v>7252.1106829999999</v>
      </c>
      <c r="BV5" s="1">
        <f>PLANEL_GerCrit_Trim_Resultado!CI257</f>
        <v>7793.4891879999996</v>
      </c>
      <c r="BW5" s="1">
        <f>PLANEL_GerCrit_Trim_Resultado!CJ257</f>
        <v>8675.5497749999995</v>
      </c>
      <c r="BX5" s="1">
        <f>PLANEL_GerCrit_Trim_Resultado!CK257</f>
        <v>8266.4686949999996</v>
      </c>
      <c r="BY5" s="1">
        <f>PLANEL_GerCrit_Trim_Resultado!CL257</f>
        <v>7252.1106829999999</v>
      </c>
      <c r="BZ5" s="1">
        <f>PLANEL_GerCrit_Trim_Resultado!CM257</f>
        <v>7793.4891879999996</v>
      </c>
      <c r="CA5" s="1">
        <f>PLANEL_GerCrit_Trim_Resultado!CN257</f>
        <v>8673.450777</v>
      </c>
      <c r="CB5" s="1">
        <f>PLANEL_GerCrit_Trim_Resultado!CO257</f>
        <v>8266.4686949999996</v>
      </c>
      <c r="CC5" s="1">
        <f>PLANEL_GerCrit_Trim_Resultado!CP257</f>
        <v>7252.1106829999999</v>
      </c>
      <c r="CD5" s="1">
        <f>PLANEL_GerCrit_Trim_Resultado!CQ257</f>
        <v>7793.4891879999996</v>
      </c>
      <c r="CE5" s="1">
        <f>PLANEL_GerCrit_Trim_Resultado!CR257</f>
        <v>8673.450777</v>
      </c>
      <c r="CF5" s="1">
        <f>PLANEL_GerCrit_Trim_Resultado!CS257</f>
        <v>8266.4686949999996</v>
      </c>
      <c r="CG5" s="1">
        <f>PLANEL_GerCrit_Trim_Resultado!CT257</f>
        <v>7252.1106829999999</v>
      </c>
      <c r="CH5" s="1">
        <f>PLANEL_GerCrit_Trim_Resultado!CU257</f>
        <v>7793.4891879999996</v>
      </c>
      <c r="CI5" s="1">
        <f>PLANEL_GerCrit_Trim_Resultado!CV257</f>
        <v>8673.450777</v>
      </c>
      <c r="CJ5" s="1">
        <f>PLANEL_GerCrit_Trim_Resultado!CW257</f>
        <v>8266.4686949999996</v>
      </c>
      <c r="CK5" s="1">
        <f>PLANEL_GerCrit_Trim_Resultado!CX257</f>
        <v>7252.1106829999999</v>
      </c>
      <c r="CL5" s="1">
        <f>PLANEL_GerCrit_Trim_Resultado!CY257</f>
        <v>7793.4891879999996</v>
      </c>
      <c r="CM5" s="1">
        <f>PLANEL_GerCrit_Trim_Resultado!CZ257</f>
        <v>8673.450777</v>
      </c>
      <c r="CN5" s="1">
        <f>PLANEL_GerCrit_Trim_Resultado!DA257</f>
        <v>8266.4686949999996</v>
      </c>
      <c r="CO5" s="1">
        <f>PLANEL_GerCrit_Trim_Resultado!DB257</f>
        <v>7250.006864</v>
      </c>
      <c r="CP5" s="1">
        <f>PLANEL_GerCrit_Trim_Resultado!DC257</f>
        <v>7793.4891879999996</v>
      </c>
      <c r="CQ5" s="1">
        <f>PLANEL_GerCrit_Trim_Resultado!DD257</f>
        <v>8673.450777</v>
      </c>
      <c r="CR5" s="1">
        <f>PLANEL_GerCrit_Trim_Resultado!DE257</f>
        <v>8266.4686949999996</v>
      </c>
      <c r="CS5" s="1">
        <f>PLANEL_GerCrit_Trim_Resultado!DF257</f>
        <v>7252.1106829999999</v>
      </c>
      <c r="CT5" s="1">
        <f>PLANEL_GerCrit_Trim_Resultado!DG257</f>
        <v>7793.4891879999996</v>
      </c>
      <c r="CU5" s="1">
        <f>PLANEL_GerCrit_Trim_Resultado!DH257</f>
        <v>8673.450777</v>
      </c>
      <c r="CV5" s="1">
        <f>PLANEL_GerCrit_Trim_Resultado!DI257</f>
        <v>8266.4686949999996</v>
      </c>
      <c r="CW5" s="1">
        <f>PLANEL_GerCrit_Trim_Resultado!DJ257</f>
        <v>7196.3178660000003</v>
      </c>
      <c r="CX5" s="1">
        <f>PLANEL_GerCrit_Trim_Resultado!DK257</f>
        <v>7793.4891879999996</v>
      </c>
      <c r="CY5" s="68">
        <f>PLANEL_GerCrit_Trim_Resultado!DL257</f>
        <v>8673.450777</v>
      </c>
      <c r="CZ5" s="68">
        <f>PLANEL_GerCrit_Trim_Resultado!DM257</f>
        <v>8266.4686949999996</v>
      </c>
      <c r="DA5" s="68">
        <f>PLANEL_GerCrit_Trim_Resultado!DN257</f>
        <v>7252.1106829999999</v>
      </c>
      <c r="DB5" s="68">
        <f>PLANEL_GerCrit_Trim_Resultado!DO257</f>
        <v>7793.4891879999996</v>
      </c>
      <c r="DC5" s="1">
        <f>PLANEL_GerCrit_Trim_Resultado!DP257</f>
        <v>8673.450777</v>
      </c>
      <c r="DD5" s="1">
        <f>PLANEL_GerCrit_Trim_Resultado!DQ257</f>
        <v>8266.4686949999996</v>
      </c>
      <c r="DE5" s="1">
        <f>PLANEL_GerCrit_Trim_Resultado!DR257</f>
        <v>7252.1106829999999</v>
      </c>
      <c r="DF5" s="1">
        <f>PLANEL_GerCrit_Trim_Resultado!DS257</f>
        <v>7793.4891879999996</v>
      </c>
      <c r="DG5" s="1">
        <f>PLANEL_GerCrit_Trim_Resultado!DT257</f>
        <v>8673.450777</v>
      </c>
      <c r="DH5" s="1">
        <f>PLANEL_GerCrit_Trim_Resultado!DU257</f>
        <v>8266.4686949999996</v>
      </c>
      <c r="DI5" s="1">
        <f>PLANEL_GerCrit_Trim_Resultado!DV257</f>
        <v>7252.1106829999999</v>
      </c>
      <c r="DJ5" s="1">
        <f>PLANEL_GerCrit_Trim_Resultado!DW257</f>
        <v>7793.4891879999996</v>
      </c>
      <c r="DK5" s="1">
        <f>PLANEL_GerCrit_Trim_Resultado!DX257</f>
        <v>8673.450777</v>
      </c>
      <c r="DL5" s="1">
        <f>PLANEL_GerCrit_Trim_Resultado!DY257</f>
        <v>8266.4686949999996</v>
      </c>
      <c r="DM5" s="1">
        <f>PLANEL_GerCrit_Trim_Resultado!DZ257</f>
        <v>7194.2140470000004</v>
      </c>
      <c r="DN5" s="1">
        <f>PLANEL_GerCrit_Trim_Resultado!EA257</f>
        <v>7793.4891879999996</v>
      </c>
      <c r="DO5" s="1">
        <f>PLANEL_GerCrit_Trim_Resultado!EB257</f>
        <v>8673.450777</v>
      </c>
      <c r="DP5" s="1">
        <f>PLANEL_GerCrit_Trim_Resultado!EC257</f>
        <v>8266.4686949999996</v>
      </c>
      <c r="DQ5" s="1">
        <f>PLANEL_GerCrit_Trim_Resultado!ED257</f>
        <v>7252.1106829999999</v>
      </c>
      <c r="DR5" s="1">
        <f>PLANEL_GerCrit_Trim_Resultado!EE257</f>
        <v>7793.4891879999996</v>
      </c>
      <c r="DS5" s="1">
        <f>PLANEL_GerCrit_Trim_Resultado!EF257</f>
        <v>8673.450777</v>
      </c>
      <c r="DT5" s="1">
        <f>PLANEL_GerCrit_Trim_Resultado!EG257</f>
        <v>8266.4686949999996</v>
      </c>
      <c r="DU5" s="1">
        <f>PLANEL_GerCrit_Trim_Resultado!EH257</f>
        <v>7139.5667229999999</v>
      </c>
      <c r="DV5" s="1">
        <f>PLANEL_GerCrit_Trim_Resultado!EI257</f>
        <v>7793.4891879999996</v>
      </c>
      <c r="DW5" s="1">
        <f>PLANEL_GerCrit_Trim_Resultado!EJ257</f>
        <v>8673.450777</v>
      </c>
      <c r="DX5" s="1">
        <f>PLANEL_GerCrit_Trim_Resultado!EK257</f>
        <v>8266.4686949999996</v>
      </c>
      <c r="DY5" s="1">
        <f>PLANEL_GerCrit_Trim_Resultado!EL257</f>
        <v>7252.1106829999999</v>
      </c>
      <c r="DZ5" s="1">
        <f>PLANEL_GerCrit_Trim_Resultado!EM257</f>
        <v>7793.4891879999996</v>
      </c>
      <c r="EA5" s="1">
        <f>PLANEL_GerCrit_Trim_Resultado!EN257</f>
        <v>8673.450777</v>
      </c>
      <c r="EB5" s="1">
        <f>PLANEL_GerCrit_Trim_Resultado!EO257</f>
        <v>8266.4686949999996</v>
      </c>
      <c r="EC5" s="1">
        <f>PLANEL_GerCrit_Trim_Resultado!EP257</f>
        <v>7139.5667229999999</v>
      </c>
      <c r="ED5" s="1">
        <f>PLANEL_GerCrit_Trim_Resultado!EQ257</f>
        <v>7793.4891879999996</v>
      </c>
      <c r="EE5" s="1">
        <f>PLANEL_GerCrit_Trim_Resultado!ER257</f>
        <v>8673.450777</v>
      </c>
      <c r="EF5" s="1">
        <f>PLANEL_GerCrit_Trim_Resultado!ES257</f>
        <v>8266.4686949999996</v>
      </c>
      <c r="EG5" s="1">
        <f>PLANEL_GerCrit_Trim_Resultado!ET257</f>
        <v>7252.1106829999999</v>
      </c>
      <c r="EH5" s="1">
        <f>PLANEL_GerCrit_Trim_Resultado!EU257</f>
        <v>7793.4891879999996</v>
      </c>
      <c r="EI5" s="1">
        <f>PLANEL_GerCrit_Trim_Resultado!EV257</f>
        <v>8673.450777</v>
      </c>
      <c r="EJ5" s="1">
        <f>PLANEL_GerCrit_Trim_Resultado!EW257</f>
        <v>8266.4686949999996</v>
      </c>
      <c r="EK5" s="1">
        <f>PLANEL_GerCrit_Trim_Resultado!EX257</f>
        <v>7194.2140470000004</v>
      </c>
      <c r="EL5" s="1">
        <f>PLANEL_GerCrit_Trim_Resultado!EY257</f>
        <v>7793.4891879999996</v>
      </c>
      <c r="EM5" s="1">
        <f>PLANEL_GerCrit_Trim_Resultado!EZ257</f>
        <v>8675.5497749999995</v>
      </c>
      <c r="EN5" s="1">
        <f>PLANEL_GerCrit_Trim_Resultado!FA257</f>
        <v>8266.4686949999996</v>
      </c>
      <c r="EO5" s="1">
        <f>PLANEL_GerCrit_Trim_Resultado!FB257</f>
        <v>7252.1106829999999</v>
      </c>
      <c r="EP5" s="1">
        <f>PLANEL_GerCrit_Trim_Resultado!FC257</f>
        <v>7793.4891879999996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1894.5033780000001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690.09094200000004</v>
      </c>
      <c r="AJ7" s="18">
        <f>PLANEL_GerCrit_Trim_Resultado!AW149</f>
        <v>0</v>
      </c>
      <c r="AK7" s="18">
        <f>PLANEL_GerCrit_Trim_Resultado!AX149</f>
        <v>82.258750000000006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242.33237170000001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413.27686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3981.5566520000002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4549.8434070000003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4787.9685229999995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5192.9470929999998</v>
      </c>
      <c r="AH8" s="18">
        <f>PLANEL_GerCrit_Trim_Resultado!AU113+PLANEL_GerCrit_Trim_Resultado!AU125+PLANEL_GerCrit_Trim_Resultado!AU137</f>
        <v>7546.4873349999998</v>
      </c>
      <c r="AI8" s="18">
        <f>PLANEL_GerCrit_Trim_Resultado!AV113+PLANEL_GerCrit_Trim_Resultado!AV125+PLANEL_GerCrit_Trim_Resultado!AV137</f>
        <v>8614.9427099999994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5420.3504249999996</v>
      </c>
      <c r="AL8" s="18">
        <f>PLANEL_GerCrit_Trim_Resultado!AY113+PLANEL_GerCrit_Trim_Resultado!AY125+PLANEL_GerCrit_Trim_Resultado!AY137</f>
        <v>9000.6151059999993</v>
      </c>
      <c r="AM8" s="18">
        <f>PLANEL_GerCrit_Trim_Resultado!AZ113+PLANEL_GerCrit_Trim_Resultado!AZ125+PLANEL_GerCrit_Trim_Resultado!AZ137</f>
        <v>9560.3293790000007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5779.9674960000002</v>
      </c>
      <c r="AP8" s="18">
        <f>PLANEL_GerCrit_Trim_Resultado!BC113+PLANEL_GerCrit_Trim_Resultado!BC125+PLANEL_GerCrit_Trim_Resultado!BC137</f>
        <v>10042.11126</v>
      </c>
      <c r="AQ8" s="18">
        <f>PLANEL_GerCrit_Trim_Resultado!BD113+PLANEL_GerCrit_Trim_Resultado!BD125+PLANEL_GerCrit_Trim_Resultado!BD137</f>
        <v>8722.9877959999994</v>
      </c>
      <c r="AR8" s="18">
        <f>PLANEL_GerCrit_Trim_Resultado!BE113+PLANEL_GerCrit_Trim_Resultado!BE125+PLANEL_GerCrit_Trim_Resultado!BE137</f>
        <v>2412.5845829999998</v>
      </c>
      <c r="AS8" s="18">
        <f>PLANEL_GerCrit_Trim_Resultado!BF113+PLANEL_GerCrit_Trim_Resultado!BF125+PLANEL_GerCrit_Trim_Resultado!BF137</f>
        <v>4294.6186850000004</v>
      </c>
      <c r="AT8" s="18">
        <f>PLANEL_GerCrit_Trim_Resultado!BG113+PLANEL_GerCrit_Trim_Resultado!BG125+PLANEL_GerCrit_Trim_Resultado!BG137</f>
        <v>8950.6218690000005</v>
      </c>
      <c r="AU8" s="18">
        <f>PLANEL_GerCrit_Trim_Resultado!BH113+PLANEL_GerCrit_Trim_Resultado!BH125+PLANEL_GerCrit_Trim_Resultado!BH137</f>
        <v>8596.5201679999991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4196.1678529999999</v>
      </c>
      <c r="AX8" s="18">
        <f>PLANEL_GerCrit_Trim_Resultado!BK113+PLANEL_GerCrit_Trim_Resultado!BK125+PLANEL_GerCrit_Trim_Resultado!BK137</f>
        <v>8824.1542410000002</v>
      </c>
      <c r="AY8" s="18">
        <f>PLANEL_GerCrit_Trim_Resultado!BL113+PLANEL_GerCrit_Trim_Resultado!BL125+PLANEL_GerCrit_Trim_Resultado!BL137</f>
        <v>9863.1081740000009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4546.3790040000004</v>
      </c>
      <c r="BB8" s="18">
        <f>PLANEL_GerCrit_Trim_Resultado!BO113+PLANEL_GerCrit_Trim_Resultado!BO125+PLANEL_GerCrit_Trim_Resultado!BO137</f>
        <v>9863.1081740000009</v>
      </c>
      <c r="BC8" s="18">
        <f>PLANEL_GerCrit_Trim_Resultado!BP113+PLANEL_GerCrit_Trim_Resultado!BP125+PLANEL_GerCrit_Trim_Resultado!BP137</f>
        <v>9546.6635650000007</v>
      </c>
      <c r="BD8" s="18">
        <f>PLANEL_GerCrit_Trim_Resultado!BQ113+PLANEL_GerCrit_Trim_Resultado!BQ125+PLANEL_GerCrit_Trim_Resultado!BQ137</f>
        <v>2252.4618580000001</v>
      </c>
      <c r="BE8" s="18">
        <f>PLANEL_GerCrit_Trim_Resultado!BR113+PLANEL_GerCrit_Trim_Resultado!BR125+PLANEL_GerCrit_Trim_Resultado!BR137</f>
        <v>4113.8172670000004</v>
      </c>
      <c r="BF8" s="18">
        <f>PLANEL_GerCrit_Trim_Resultado!BS113+PLANEL_GerCrit_Trim_Resultado!BS125+PLANEL_GerCrit_Trim_Resultado!BS137</f>
        <v>9926.0410749999992</v>
      </c>
      <c r="BG8" s="18">
        <f>PLANEL_GerCrit_Trim_Resultado!BT113+PLANEL_GerCrit_Trim_Resultado!BT125+PLANEL_GerCrit_Trim_Resultado!BT137</f>
        <v>9546.6635650000007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4322.908058</v>
      </c>
      <c r="BJ8" s="18">
        <f>PLANEL_GerCrit_Trim_Resultado!BW113+PLANEL_GerCrit_Trim_Resultado!BW125+PLANEL_GerCrit_Trim_Resultado!BW137</f>
        <v>9926.0410749999992</v>
      </c>
      <c r="BK8" s="18">
        <f>PLANEL_GerCrit_Trim_Resultado!BX113+PLANEL_GerCrit_Trim_Resultado!BX125+PLANEL_GerCrit_Trim_Resultado!BX137</f>
        <v>9698.4070019999999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4421.59339</v>
      </c>
      <c r="BN8" s="18">
        <f>PLANEL_GerCrit_Trim_Resultado!CA113+PLANEL_GerCrit_Trim_Resultado!CA125+PLANEL_GerCrit_Trim_Resultado!CA137</f>
        <v>9926.0410749999992</v>
      </c>
      <c r="BO8" s="18">
        <f>PLANEL_GerCrit_Trim_Resultado!CB113+PLANEL_GerCrit_Trim_Resultado!CB125+PLANEL_GerCrit_Trim_Resultado!CB137</f>
        <v>8998.5647509999999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3541.3301959999999</v>
      </c>
      <c r="BR8" s="18">
        <f>PLANEL_GerCrit_Trim_Resultado!CE113+PLANEL_GerCrit_Trim_Resultado!CE125+PLANEL_GerCrit_Trim_Resultado!CE137</f>
        <v>9423.5497099999993</v>
      </c>
      <c r="BS8" s="18">
        <f>PLANEL_GerCrit_Trim_Resultado!CF113+PLANEL_GerCrit_Trim_Resultado!CF125+PLANEL_GerCrit_Trim_Resultado!CF137</f>
        <v>9936.6821039999995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4228.247077</v>
      </c>
      <c r="BV8" s="18">
        <f>PLANEL_GerCrit_Trim_Resultado!CI113+PLANEL_GerCrit_Trim_Resultado!CI125+PLANEL_GerCrit_Trim_Resultado!CI137</f>
        <v>10110.466591</v>
      </c>
      <c r="BW8" s="18">
        <f>PLANEL_GerCrit_Trim_Resultado!CJ113+PLANEL_GerCrit_Trim_Resultado!CJ125+PLANEL_GerCrit_Trim_Resultado!CJ137</f>
        <v>10651.49713</v>
      </c>
      <c r="BX8" s="18">
        <f>PLANEL_GerCrit_Trim_Resultado!CK113+PLANEL_GerCrit_Trim_Resultado!CK125+PLANEL_GerCrit_Trim_Resultado!CK137</f>
        <v>1768.442937</v>
      </c>
      <c r="BY8" s="18">
        <f>PLANEL_GerCrit_Trim_Resultado!CL113+PLANEL_GerCrit_Trim_Resultado!CL125+PLANEL_GerCrit_Trim_Resultado!CL137</f>
        <v>4461.9050499999994</v>
      </c>
      <c r="BZ8" s="18">
        <f>PLANEL_GerCrit_Trim_Resultado!CM113+PLANEL_GerCrit_Trim_Resultado!CM125+PLANEL_GerCrit_Trim_Resultado!CM137</f>
        <v>10797.383472</v>
      </c>
      <c r="CA8" s="18">
        <f>PLANEL_GerCrit_Trim_Resultado!CN113+PLANEL_GerCrit_Trim_Resultado!CN125+PLANEL_GerCrit_Trim_Resultado!CN137</f>
        <v>10349.274314</v>
      </c>
      <c r="CB8" s="18">
        <f>PLANEL_GerCrit_Trim_Resultado!CO113+PLANEL_GerCrit_Trim_Resultado!CO125+PLANEL_GerCrit_Trim_Resultado!CO137</f>
        <v>2032.2564144</v>
      </c>
      <c r="CC8" s="18">
        <f>PLANEL_GerCrit_Trim_Resultado!CP113+PLANEL_GerCrit_Trim_Resultado!CP125+PLANEL_GerCrit_Trim_Resultado!CP137</f>
        <v>3513.5310799999997</v>
      </c>
      <c r="CD8" s="18">
        <f>PLANEL_GerCrit_Trim_Resultado!CQ113+PLANEL_GerCrit_Trim_Resultado!CQ125+PLANEL_GerCrit_Trim_Resultado!CQ137</f>
        <v>10495.160656</v>
      </c>
      <c r="CE8" s="18">
        <f>PLANEL_GerCrit_Trim_Resultado!CR113+PLANEL_GerCrit_Trim_Resultado!CR125+PLANEL_GerCrit_Trim_Resultado!CR137</f>
        <v>11036.191194999999</v>
      </c>
      <c r="CF8" s="18">
        <f>PLANEL_GerCrit_Trim_Resultado!CS113+PLANEL_GerCrit_Trim_Resultado!CS125+PLANEL_GerCrit_Trim_Resultado!CS137</f>
        <v>1852.2368180000001</v>
      </c>
      <c r="CG8" s="18">
        <f>PLANEL_GerCrit_Trim_Resultado!CT113+PLANEL_GerCrit_Trim_Resultado!CT125+PLANEL_GerCrit_Trim_Resultado!CT137</f>
        <v>4520.4355779999996</v>
      </c>
      <c r="CH8" s="18">
        <f>PLANEL_GerCrit_Trim_Resultado!CU113+PLANEL_GerCrit_Trim_Resultado!CU125+PLANEL_GerCrit_Trim_Resultado!CU137</f>
        <v>11182.077536999999</v>
      </c>
      <c r="CI8" s="18">
        <f>PLANEL_GerCrit_Trim_Resultado!CV113+PLANEL_GerCrit_Trim_Resultado!CV125+PLANEL_GerCrit_Trim_Resultado!CV137</f>
        <v>11723.108076</v>
      </c>
      <c r="CJ8" s="18">
        <f>PLANEL_GerCrit_Trim_Resultado!CW113+PLANEL_GerCrit_Trim_Resultado!CW125+PLANEL_GerCrit_Trim_Resultado!CW137</f>
        <v>2359.1341026</v>
      </c>
      <c r="CK8" s="18">
        <f>PLANEL_GerCrit_Trim_Resultado!CX113+PLANEL_GerCrit_Trim_Resultado!CX125+PLANEL_GerCrit_Trim_Resultado!CX137</f>
        <v>4929.4779660000004</v>
      </c>
      <c r="CL8" s="18">
        <f>PLANEL_GerCrit_Trim_Resultado!CY113+PLANEL_GerCrit_Trim_Resultado!CY125+PLANEL_GerCrit_Trim_Resultado!CY137</f>
        <v>11868.994417999998</v>
      </c>
      <c r="CM8" s="18">
        <f>PLANEL_GerCrit_Trim_Resultado!CZ113+PLANEL_GerCrit_Trim_Resultado!CZ125+PLANEL_GerCrit_Trim_Resultado!CZ137</f>
        <v>11887.589745000001</v>
      </c>
      <c r="CN8" s="18">
        <f>PLANEL_GerCrit_Trim_Resultado!DA113+PLANEL_GerCrit_Trim_Resultado!DA125+PLANEL_GerCrit_Trim_Resultado!DA137</f>
        <v>3275.9476279999999</v>
      </c>
      <c r="CO8" s="18">
        <f>PLANEL_GerCrit_Trim_Resultado!DB113+PLANEL_GerCrit_Trim_Resultado!DB125+PLANEL_GerCrit_Trim_Resultado!DB137</f>
        <v>5078.3708420000003</v>
      </c>
      <c r="CP8" s="18">
        <f>PLANEL_GerCrit_Trim_Resultado!DC113+PLANEL_GerCrit_Trim_Resultado!DC125+PLANEL_GerCrit_Trim_Resultado!DC137</f>
        <v>12033.476087999999</v>
      </c>
      <c r="CQ8" s="18">
        <f>PLANEL_GerCrit_Trim_Resultado!DD113+PLANEL_GerCrit_Trim_Resultado!DD125+PLANEL_GerCrit_Trim_Resultado!DD137</f>
        <v>12574.506626</v>
      </c>
      <c r="CR8" s="18">
        <f>PLANEL_GerCrit_Trim_Resultado!DE113+PLANEL_GerCrit_Trim_Resultado!DE125+PLANEL_GerCrit_Trim_Resultado!DE137</f>
        <v>4884.8834120000001</v>
      </c>
      <c r="CS8" s="18">
        <f>PLANEL_GerCrit_Trim_Resultado!DF113+PLANEL_GerCrit_Trim_Resultado!DF125+PLANEL_GerCrit_Trim_Resultado!DF137</f>
        <v>5526.4961599999997</v>
      </c>
      <c r="CT8" s="18">
        <f>PLANEL_GerCrit_Trim_Resultado!DG113+PLANEL_GerCrit_Trim_Resultado!DG125+PLANEL_GerCrit_Trim_Resultado!DG137</f>
        <v>12720.392969</v>
      </c>
      <c r="CU8" s="18">
        <f>PLANEL_GerCrit_Trim_Resultado!DH113+PLANEL_GerCrit_Trim_Resultado!DH125+PLANEL_GerCrit_Trim_Resultado!DH137</f>
        <v>13083.606470999999</v>
      </c>
      <c r="CV8" s="18">
        <f>PLANEL_GerCrit_Trim_Resultado!DI113+PLANEL_GerCrit_Trim_Resultado!DI125+PLANEL_GerCrit_Trim_Resultado!DI137</f>
        <v>2579.7855730000001</v>
      </c>
      <c r="CW8" s="18">
        <f>PLANEL_GerCrit_Trim_Resultado!DJ113+PLANEL_GerCrit_Trim_Resultado!DJ125+PLANEL_GerCrit_Trim_Resultado!DJ137</f>
        <v>7010.2034829999993</v>
      </c>
      <c r="CX8" s="18">
        <f>PLANEL_GerCrit_Trim_Resultado!DK113+PLANEL_GerCrit_Trim_Resultado!DK125+PLANEL_GerCrit_Trim_Resultado!DK137</f>
        <v>13381.23625</v>
      </c>
      <c r="CY8" s="69">
        <f>PLANEL_GerCrit_Trim_Resultado!DL113+PLANEL_GerCrit_Trim_Resultado!DL125+PLANEL_GerCrit_Trim_Resultado!DL137</f>
        <v>12599.248427</v>
      </c>
      <c r="CZ8" s="69">
        <f>PLANEL_GerCrit_Trim_Resultado!DM113+PLANEL_GerCrit_Trim_Resultado!DM125+PLANEL_GerCrit_Trim_Resultado!DM137</f>
        <v>2330.5593749999998</v>
      </c>
      <c r="DA8" s="69">
        <f>PLANEL_GerCrit_Trim_Resultado!DN113+PLANEL_GerCrit_Trim_Resultado!DN125+PLANEL_GerCrit_Trim_Resultado!DN137</f>
        <v>5800.5305778000002</v>
      </c>
      <c r="DB8" s="69">
        <f>PLANEL_GerCrit_Trim_Resultado!DO113+PLANEL_GerCrit_Trim_Resultado!DO125+PLANEL_GerCrit_Trim_Resultado!DO137</f>
        <v>13188.509213000001</v>
      </c>
      <c r="DC8" s="18">
        <f>PLANEL_GerCrit_Trim_Resultado!DP113+PLANEL_GerCrit_Trim_Resultado!DP125+PLANEL_GerCrit_Trim_Resultado!DP137</f>
        <v>13284.526083000001</v>
      </c>
      <c r="DD8" s="18">
        <f>PLANEL_GerCrit_Trim_Resultado!DQ113+PLANEL_GerCrit_Trim_Resultado!DQ125+PLANEL_GerCrit_Trim_Resultado!DQ137</f>
        <v>3175.5125339000001</v>
      </c>
      <c r="DE8" s="18">
        <f>PLANEL_GerCrit_Trim_Resultado!DR113+PLANEL_GerCrit_Trim_Resultado!DR125+PLANEL_GerCrit_Trim_Resultado!DR137</f>
        <v>5719.7207878999998</v>
      </c>
      <c r="DF8" s="18">
        <f>PLANEL_GerCrit_Trim_Resultado!DS113+PLANEL_GerCrit_Trim_Resultado!DS125+PLANEL_GerCrit_Trim_Resultado!DS137</f>
        <v>13110.729124000001</v>
      </c>
      <c r="DG8" s="18">
        <f>PLANEL_GerCrit_Trim_Resultado!DT113+PLANEL_GerCrit_Trim_Resultado!DT125+PLANEL_GerCrit_Trim_Resultado!DT137</f>
        <v>13191.875523999999</v>
      </c>
      <c r="DH8" s="18">
        <f>PLANEL_GerCrit_Trim_Resultado!DU113+PLANEL_GerCrit_Trim_Resultado!DU125+PLANEL_GerCrit_Trim_Resultado!DU137</f>
        <v>2382.6315009</v>
      </c>
      <c r="DI8" s="18">
        <f>PLANEL_GerCrit_Trim_Resultado!DV113+PLANEL_GerCrit_Trim_Resultado!DV125+PLANEL_GerCrit_Trim_Resultado!DV137</f>
        <v>6226.6180722999998</v>
      </c>
      <c r="DJ8" s="18">
        <f>PLANEL_GerCrit_Trim_Resultado!DW113+PLANEL_GerCrit_Trim_Resultado!DW125+PLANEL_GerCrit_Trim_Resultado!DW137</f>
        <v>11560.264998999999</v>
      </c>
      <c r="DK8" s="18">
        <f>PLANEL_GerCrit_Trim_Resultado!DX113+PLANEL_GerCrit_Trim_Resultado!DX125+PLANEL_GerCrit_Trim_Resultado!DX137</f>
        <v>13361.374088</v>
      </c>
      <c r="DL8" s="18">
        <f>PLANEL_GerCrit_Trim_Resultado!DY113+PLANEL_GerCrit_Trim_Resultado!DY125+PLANEL_GerCrit_Trim_Resultado!DY137</f>
        <v>3275.6960552999999</v>
      </c>
      <c r="DM8" s="18">
        <f>PLANEL_GerCrit_Trim_Resultado!DZ113+PLANEL_GerCrit_Trim_Resultado!DZ125+PLANEL_GerCrit_Trim_Resultado!DZ137</f>
        <v>6733.5153572999998</v>
      </c>
      <c r="DN8" s="18">
        <f>PLANEL_GerCrit_Trim_Resultado!EA113+PLANEL_GerCrit_Trim_Resultado!EA125+PLANEL_GerCrit_Trim_Resultado!EA137</f>
        <v>11919.699830000001</v>
      </c>
      <c r="DO8" s="18">
        <f>PLANEL_GerCrit_Trim_Resultado!EB113+PLANEL_GerCrit_Trim_Resultado!EB125+PLANEL_GerCrit_Trim_Resultado!EB137</f>
        <v>15345.276726</v>
      </c>
      <c r="DP8" s="18">
        <f>PLANEL_GerCrit_Trim_Resultado!EC113+PLANEL_GerCrit_Trim_Resultado!EC125+PLANEL_GerCrit_Trim_Resultado!EC137</f>
        <v>5020.4225433000001</v>
      </c>
      <c r="DQ8" s="18">
        <f>PLANEL_GerCrit_Trim_Resultado!ED113+PLANEL_GerCrit_Trim_Resultado!ED125+PLANEL_GerCrit_Trim_Resultado!ED137</f>
        <v>7240.4126412999994</v>
      </c>
      <c r="DR8" s="18">
        <f>PLANEL_GerCrit_Trim_Resultado!EE113+PLANEL_GerCrit_Trim_Resultado!EE125+PLANEL_GerCrit_Trim_Resultado!EE137</f>
        <v>14190.988519999999</v>
      </c>
      <c r="DS8" s="18">
        <f>PLANEL_GerCrit_Trim_Resultado!EF113+PLANEL_GerCrit_Trim_Resultado!EF125+PLANEL_GerCrit_Trim_Resultado!EF137</f>
        <v>15108.775509999999</v>
      </c>
      <c r="DT8" s="18">
        <f>PLANEL_GerCrit_Trim_Resultado!EG113+PLANEL_GerCrit_Trim_Resultado!EG125+PLANEL_GerCrit_Trim_Resultado!EG137</f>
        <v>4126.7894040000001</v>
      </c>
      <c r="DU8" s="18">
        <f>PLANEL_GerCrit_Trim_Resultado!EH113+PLANEL_GerCrit_Trim_Resultado!EH125+PLANEL_GerCrit_Trim_Resultado!EH137</f>
        <v>7603.459268999999</v>
      </c>
      <c r="DV8" s="18">
        <f>PLANEL_GerCrit_Trim_Resultado!EI113+PLANEL_GerCrit_Trim_Resultado!EI125+PLANEL_GerCrit_Trim_Resultado!EI137</f>
        <v>11851.399792</v>
      </c>
      <c r="DW8" s="18">
        <f>PLANEL_GerCrit_Trim_Resultado!EJ113+PLANEL_GerCrit_Trim_Resultado!EJ125+PLANEL_GerCrit_Trim_Resultado!EJ137</f>
        <v>15795.692391</v>
      </c>
      <c r="DX8" s="18">
        <f>PLANEL_GerCrit_Trim_Resultado!EK113+PLANEL_GerCrit_Trim_Resultado!EK125+PLANEL_GerCrit_Trim_Resultado!EK137</f>
        <v>5974.1326740000004</v>
      </c>
      <c r="DY8" s="18">
        <f>PLANEL_GerCrit_Trim_Resultado!EL113+PLANEL_GerCrit_Trim_Resultado!EL125+PLANEL_GerCrit_Trim_Resultado!EL137</f>
        <v>8110.356554</v>
      </c>
      <c r="DZ8" s="18">
        <f>PLANEL_GerCrit_Trim_Resultado!EM113+PLANEL_GerCrit_Trim_Resultado!EM125+PLANEL_GerCrit_Trim_Resultado!EM137</f>
        <v>11921.980973400001</v>
      </c>
      <c r="EA8" s="18">
        <f>PLANEL_GerCrit_Trim_Resultado!EN113+PLANEL_GerCrit_Trim_Resultado!EN125+PLANEL_GerCrit_Trim_Resultado!EN137</f>
        <v>15630.715171</v>
      </c>
      <c r="EB8" s="18">
        <f>PLANEL_GerCrit_Trim_Resultado!EO113+PLANEL_GerCrit_Trim_Resultado!EO125+PLANEL_GerCrit_Trim_Resultado!EO137</f>
        <v>5949.3196709999993</v>
      </c>
      <c r="EC8" s="18">
        <f>PLANEL_GerCrit_Trim_Resultado!EP113+PLANEL_GerCrit_Trim_Resultado!EP125+PLANEL_GerCrit_Trim_Resultado!EP137</f>
        <v>8617.2538380000005</v>
      </c>
      <c r="ED8" s="18">
        <f>PLANEL_GerCrit_Trim_Resultado!EQ113+PLANEL_GerCrit_Trim_Resultado!EQ125+PLANEL_GerCrit_Trim_Resultado!EQ137</f>
        <v>14189.386179000001</v>
      </c>
      <c r="EE8" s="18">
        <f>PLANEL_GerCrit_Trim_Resultado!ER113+PLANEL_GerCrit_Trim_Resultado!ER125+PLANEL_GerCrit_Trim_Resultado!ER137</f>
        <v>17169.526152999999</v>
      </c>
      <c r="EF8" s="18">
        <f>PLANEL_GerCrit_Trim_Resultado!ES113+PLANEL_GerCrit_Trim_Resultado!ES125+PLANEL_GerCrit_Trim_Resultado!ES137</f>
        <v>4671.7555510000002</v>
      </c>
      <c r="EG8" s="18">
        <f>PLANEL_GerCrit_Trim_Resultado!ET113+PLANEL_GerCrit_Trim_Resultado!ET125+PLANEL_GerCrit_Trim_Resultado!ET137</f>
        <v>9124.1511229999996</v>
      </c>
      <c r="EH8" s="18">
        <f>PLANEL_GerCrit_Trim_Resultado!EU113+PLANEL_GerCrit_Trim_Resultado!EU125+PLANEL_GerCrit_Trim_Resultado!EU137</f>
        <v>16129.816326</v>
      </c>
      <c r="EI8" s="18">
        <f>PLANEL_GerCrit_Trim_Resultado!EV113+PLANEL_GerCrit_Trim_Resultado!EV125+PLANEL_GerCrit_Trim_Resultado!EV137</f>
        <v>18636.010473999999</v>
      </c>
      <c r="EJ8" s="18">
        <f>PLANEL_GerCrit_Trim_Resultado!EW113+PLANEL_GerCrit_Trim_Resultado!EW125+PLANEL_GerCrit_Trim_Resultado!EW137</f>
        <v>8080.7771629999997</v>
      </c>
      <c r="EK8" s="18">
        <f>PLANEL_GerCrit_Trim_Resultado!EX113+PLANEL_GerCrit_Trim_Resultado!EX125+PLANEL_GerCrit_Trim_Resultado!EX137</f>
        <v>9631.0484069999984</v>
      </c>
      <c r="EL8" s="18">
        <f>PLANEL_GerCrit_Trim_Resultado!EY113+PLANEL_GerCrit_Trim_Resultado!EY125+PLANEL_GerCrit_Trim_Resultado!EY137</f>
        <v>18787.753911</v>
      </c>
      <c r="EM8" s="18">
        <f>PLANEL_GerCrit_Trim_Resultado!EZ113+PLANEL_GerCrit_Trim_Resultado!EZ125+PLANEL_GerCrit_Trim_Resultado!EZ137</f>
        <v>19474.670792000001</v>
      </c>
      <c r="EN8" s="18">
        <f>PLANEL_GerCrit_Trim_Resultado!FA113+PLANEL_GerCrit_Trim_Resultado!FA125+PLANEL_GerCrit_Trim_Resultado!FA137</f>
        <v>11472.347076</v>
      </c>
      <c r="EO8" s="18">
        <f>PLANEL_GerCrit_Trim_Resultado!FB113+PLANEL_GerCrit_Trim_Resultado!FB125+PLANEL_GerCrit_Trim_Resultado!FB137</f>
        <v>10137.945691999999</v>
      </c>
      <c r="EP8" s="18">
        <f>PLANEL_GerCrit_Trim_Resultado!FC113+PLANEL_GerCrit_Trim_Resultado!FC125+PLANEL_GerCrit_Trim_Resultado!FC137</f>
        <v>19474.670792000001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1360.900292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1360.900292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1141.59449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1360.900292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1298.861742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1360.900292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323.8062352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604.73468820000005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104.226945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1241.3759130000001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1241.3759130000001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1241.3759130000001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1241.3759130000001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1241.3759130000001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1241.3759130000001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3015.7251040000001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3052.6641730000001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1549.1131359999999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285.818106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615.60441500000002</v>
      </c>
      <c r="AF15" s="22">
        <f>PLANEL_GerCrit_Trim_Resultado!AS17+PLANEL_GerCrit_Trim_Resultado!AS29</f>
        <v>6297.5328950000003</v>
      </c>
      <c r="AG15" s="22">
        <f>PLANEL_GerCrit_Trim_Resultado!AT17+PLANEL_GerCrit_Trim_Resultado!AT29</f>
        <v>8617.5446209999991</v>
      </c>
      <c r="AH15" s="22">
        <f>PLANEL_GerCrit_Trim_Resultado!AU17+PLANEL_GerCrit_Trim_Resultado!AU29</f>
        <v>5491.5681880000002</v>
      </c>
      <c r="AI15" s="22">
        <f>PLANEL_GerCrit_Trim_Resultado!AV17+PLANEL_GerCrit_Trim_Resultado!AV29</f>
        <v>815.42824399999995</v>
      </c>
      <c r="AJ15" s="22">
        <f>PLANEL_GerCrit_Trim_Resultado!AW17+PLANEL_GerCrit_Trim_Resultado!AW29</f>
        <v>8341.6981180000002</v>
      </c>
      <c r="AK15" s="22">
        <f>PLANEL_GerCrit_Trim_Resultado!AX17+PLANEL_GerCrit_Trim_Resultado!AX29</f>
        <v>11414.780510000001</v>
      </c>
      <c r="AL15" s="22">
        <f>PLANEL_GerCrit_Trim_Resultado!AY17+PLANEL_GerCrit_Trim_Resultado!AY29</f>
        <v>7274.1190530000003</v>
      </c>
      <c r="AM15" s="22">
        <f>PLANEL_GerCrit_Trim_Resultado!AZ17+PLANEL_GerCrit_Trim_Resultado!AZ29</f>
        <v>531.83389880000004</v>
      </c>
      <c r="AN15" s="22">
        <f>PLANEL_GerCrit_Trim_Resultado!BA17+PLANEL_GerCrit_Trim_Resultado!BA29</f>
        <v>5440.5741589999998</v>
      </c>
      <c r="AO15" s="22">
        <f>PLANEL_GerCrit_Trim_Resultado!BB17+PLANEL_GerCrit_Trim_Resultado!BB29</f>
        <v>7444.8822039999995</v>
      </c>
      <c r="AP15" s="22">
        <f>PLANEL_GerCrit_Trim_Resultado!BC17+PLANEL_GerCrit_Trim_Resultado!BC29</f>
        <v>4744.2839080000003</v>
      </c>
      <c r="AQ15" s="22">
        <f>PLANEL_GerCrit_Trim_Resultado!BD17+PLANEL_GerCrit_Trim_Resultado!BD29</f>
        <v>541.82853490000002</v>
      </c>
      <c r="AR15" s="22">
        <f>PLANEL_GerCrit_Trim_Resultado!BE17+PLANEL_GerCrit_Trim_Resultado!BE29</f>
        <v>5542.8176590000003</v>
      </c>
      <c r="AS15" s="22">
        <f>PLANEL_GerCrit_Trim_Resultado!BF17+PLANEL_GerCrit_Trim_Resultado!BF29</f>
        <v>7584.7922189999999</v>
      </c>
      <c r="AT15" s="22">
        <f>PLANEL_GerCrit_Trim_Resultado!BG17+PLANEL_GerCrit_Trim_Resultado!BG29</f>
        <v>4833.44218</v>
      </c>
      <c r="AU15" s="22">
        <f>PLANEL_GerCrit_Trim_Resultado!BH17+PLANEL_GerCrit_Trim_Resultado!BH29</f>
        <v>556.33687769999995</v>
      </c>
      <c r="AV15" s="22">
        <f>PLANEL_GerCrit_Trim_Resultado!BI17+PLANEL_GerCrit_Trim_Resultado!BI29</f>
        <v>5691.2356419999996</v>
      </c>
      <c r="AW15" s="22">
        <f>PLANEL_GerCrit_Trim_Resultado!BJ17+PLANEL_GerCrit_Trim_Resultado!BJ29</f>
        <v>7787.887401</v>
      </c>
      <c r="AX15" s="22">
        <f>PLANEL_GerCrit_Trim_Resultado!BK17+PLANEL_GerCrit_Trim_Resultado!BK29</f>
        <v>4962.8654779999997</v>
      </c>
      <c r="AY15" s="22">
        <f>PLANEL_GerCrit_Trim_Resultado!BL17+PLANEL_GerCrit_Trim_Resultado!BL29</f>
        <v>567.18439269999999</v>
      </c>
      <c r="AZ15" s="22">
        <f>PLANEL_GerCrit_Trim_Resultado!BM17+PLANEL_GerCrit_Trim_Resultado!BM29</f>
        <v>5802.2039539999996</v>
      </c>
      <c r="BA15" s="22">
        <f>PLANEL_GerCrit_Trim_Resultado!BN17+PLANEL_GerCrit_Trim_Resultado!BN29</f>
        <v>7939.7364500000003</v>
      </c>
      <c r="BB15" s="22">
        <f>PLANEL_GerCrit_Trim_Resultado!BO17+PLANEL_GerCrit_Trim_Resultado!BO29</f>
        <v>5059.6319519999997</v>
      </c>
      <c r="BC15" s="22">
        <f>PLANEL_GerCrit_Trim_Resultado!BP17+PLANEL_GerCrit_Trim_Resultado!BP29</f>
        <v>585.35356320000005</v>
      </c>
      <c r="BD15" s="22">
        <f>PLANEL_GerCrit_Trim_Resultado!BQ17+PLANEL_GerCrit_Trim_Resultado!BQ29</f>
        <v>5988.0716089999996</v>
      </c>
      <c r="BE15" s="22">
        <f>PLANEL_GerCrit_Trim_Resultado!BR17+PLANEL_GerCrit_Trim_Resultado!BR29</f>
        <v>8194.0777670000007</v>
      </c>
      <c r="BF15" s="22">
        <f>PLANEL_GerCrit_Trim_Resultado!BS17+PLANEL_GerCrit_Trim_Resultado!BS29</f>
        <v>5221.712074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614.37024880000001</v>
      </c>
      <c r="BL15" s="22">
        <f>PLANEL_GerCrit_Trim_Resultado!BY17+PLANEL_GerCrit_Trim_Resultado!BY29</f>
        <v>6284.9075759999996</v>
      </c>
      <c r="BM15" s="22">
        <f>PLANEL_GerCrit_Trim_Resultado!BZ17+PLANEL_GerCrit_Trim_Resultado!BZ29</f>
        <v>8600.2681319999992</v>
      </c>
      <c r="BN15" s="22">
        <f>PLANEL_GerCrit_Trim_Resultado!CA17+PLANEL_GerCrit_Trim_Resultado!CA29</f>
        <v>5480.5586700000003</v>
      </c>
      <c r="BO15" s="22">
        <f>PLANEL_GerCrit_Trim_Resultado!CB17+PLANEL_GerCrit_Trim_Resultado!CB29</f>
        <v>488.60288559999998</v>
      </c>
      <c r="BP15" s="22">
        <f>PLANEL_GerCrit_Trim_Resultado!CC17+PLANEL_GerCrit_Trim_Resultado!CC29</f>
        <v>4998.3279359999997</v>
      </c>
      <c r="BQ15" s="22">
        <f>PLANEL_GerCrit_Trim_Resultado!CD17+PLANEL_GerCrit_Trim_Resultado!CD29</f>
        <v>6839.7124290000002</v>
      </c>
      <c r="BR15" s="22">
        <f>PLANEL_GerCrit_Trim_Resultado!CE17+PLANEL_GerCrit_Trim_Resultado!CE29</f>
        <v>4358.63681</v>
      </c>
      <c r="BS15" s="22">
        <f>PLANEL_GerCrit_Trim_Resultado!CF17+PLANEL_GerCrit_Trim_Resultado!CF29</f>
        <v>500.13791370000001</v>
      </c>
      <c r="BT15" s="22">
        <f>PLANEL_GerCrit_Trim_Resultado!CG17+PLANEL_GerCrit_Trim_Resultado!CG29</f>
        <v>5116.3293949999997</v>
      </c>
      <c r="BU15" s="22">
        <f>PLANEL_GerCrit_Trim_Resultado!CH17+PLANEL_GerCrit_Trim_Resultado!CH29</f>
        <v>7001.1856360000002</v>
      </c>
      <c r="BV15" s="22">
        <f>PLANEL_GerCrit_Trim_Resultado!CI17+PLANEL_GerCrit_Trim_Resultado!CI29</f>
        <v>4461.5363200000002</v>
      </c>
      <c r="BW15" s="22">
        <f>PLANEL_GerCrit_Trim_Resultado!CJ17+PLANEL_GerCrit_Trim_Resultado!CJ29</f>
        <v>510.16837290000001</v>
      </c>
      <c r="BX15" s="22">
        <f>PLANEL_GerCrit_Trim_Resultado!CK17+PLANEL_GerCrit_Trim_Resultado!CK29</f>
        <v>5218.9393579999996</v>
      </c>
      <c r="BY15" s="22">
        <f>PLANEL_GerCrit_Trim_Resultado!CL17+PLANEL_GerCrit_Trim_Resultado!CL29</f>
        <v>7141.5971209999998</v>
      </c>
      <c r="BZ15" s="22">
        <f>PLANEL_GerCrit_Trim_Resultado!CM17+PLANEL_GerCrit_Trim_Resultado!CM29</f>
        <v>4551.0141560000002</v>
      </c>
      <c r="CA15" s="22">
        <f>PLANEL_GerCrit_Trim_Resultado!CN17+PLANEL_GerCrit_Trim_Resultado!CN29</f>
        <v>521.23770109999998</v>
      </c>
      <c r="CB15" s="22">
        <f>PLANEL_GerCrit_Trim_Resultado!CO17+PLANEL_GerCrit_Trim_Resultado!CO29</f>
        <v>5332.1767829999999</v>
      </c>
      <c r="CC15" s="22">
        <f>PLANEL_GerCrit_Trim_Resultado!CP17+PLANEL_GerCrit_Trim_Resultado!CP29</f>
        <v>7296.5512230000004</v>
      </c>
      <c r="CD15" s="22">
        <f>PLANEL_GerCrit_Trim_Resultado!CQ17+PLANEL_GerCrit_Trim_Resultado!CQ29</f>
        <v>4649.7593390000002</v>
      </c>
      <c r="CE15" s="22">
        <f>PLANEL_GerCrit_Trim_Resultado!CR17+PLANEL_GerCrit_Trim_Resultado!CR29</f>
        <v>530.94575269999996</v>
      </c>
      <c r="CF15" s="22">
        <f>PLANEL_GerCrit_Trim_Resultado!CS17+PLANEL_GerCrit_Trim_Resultado!CS29</f>
        <v>5431.4885690000001</v>
      </c>
      <c r="CG15" s="22">
        <f>PLANEL_GerCrit_Trim_Resultado!CT17+PLANEL_GerCrit_Trim_Resultado!CT29</f>
        <v>7432.4494809999997</v>
      </c>
      <c r="CH15" s="22">
        <f>PLANEL_GerCrit_Trim_Resultado!CU17+PLANEL_GerCrit_Trim_Resultado!CU29</f>
        <v>4736.3611010000004</v>
      </c>
      <c r="CI15" s="22">
        <f>PLANEL_GerCrit_Trim_Resultado!CV17+PLANEL_GerCrit_Trim_Resultado!CV29</f>
        <v>489.91628550000001</v>
      </c>
      <c r="CJ15" s="22">
        <f>PLANEL_GerCrit_Trim_Resultado!CW17+PLANEL_GerCrit_Trim_Resultado!CW29</f>
        <v>5011.7638029999998</v>
      </c>
      <c r="CK15" s="22">
        <f>PLANEL_GerCrit_Trim_Resultado!CX17+PLANEL_GerCrit_Trim_Resultado!CX29</f>
        <v>6858.0980710000003</v>
      </c>
      <c r="CL15" s="22">
        <f>PLANEL_GerCrit_Trim_Resultado!CY17+PLANEL_GerCrit_Trim_Resultado!CY29</f>
        <v>4370.3531400000002</v>
      </c>
      <c r="CM15" s="22">
        <f>PLANEL_GerCrit_Trim_Resultado!CZ17+PLANEL_GerCrit_Trim_Resultado!CZ29</f>
        <v>493.0328925</v>
      </c>
      <c r="CN15" s="22">
        <f>PLANEL_GerCrit_Trim_Resultado!DA17+PLANEL_GerCrit_Trim_Resultado!DA29</f>
        <v>5043.6461849999996</v>
      </c>
      <c r="CO15" s="22">
        <f>PLANEL_GerCrit_Trim_Resultado!DB17+PLANEL_GerCrit_Trim_Resultado!DB29</f>
        <v>6901.7259249999997</v>
      </c>
      <c r="CP15" s="22">
        <f>PLANEL_GerCrit_Trim_Resultado!DC17+PLANEL_GerCrit_Trim_Resultado!DC29</f>
        <v>4398.1551820000004</v>
      </c>
      <c r="CQ15" s="22">
        <f>PLANEL_GerCrit_Trim_Resultado!DD17+PLANEL_GerCrit_Trim_Resultado!DD29</f>
        <v>497.22419150000002</v>
      </c>
      <c r="CR15" s="22">
        <f>PLANEL_GerCrit_Trim_Resultado!DE17+PLANEL_GerCrit_Trim_Resultado!DE29</f>
        <v>5086.5224909999997</v>
      </c>
      <c r="CS15" s="22">
        <f>PLANEL_GerCrit_Trim_Resultado!DF17+PLANEL_GerCrit_Trim_Resultado!DF29</f>
        <v>6960.3978669999997</v>
      </c>
      <c r="CT15" s="22">
        <f>PLANEL_GerCrit_Trim_Resultado!DG17+PLANEL_GerCrit_Trim_Resultado!DG29</f>
        <v>4435.5441350000001</v>
      </c>
      <c r="CU15" s="22">
        <f>PLANEL_GerCrit_Trim_Resultado!DH17+PLANEL_GerCrit_Trim_Resultado!DH29</f>
        <v>500.69902919999998</v>
      </c>
      <c r="CV15" s="22">
        <f>PLANEL_GerCrit_Trim_Resultado!DI17+PLANEL_GerCrit_Trim_Resultado!DI29</f>
        <v>5122.0695139999998</v>
      </c>
      <c r="CW15" s="22">
        <f>PLANEL_GerCrit_Trim_Resultado!DJ17+PLANEL_GerCrit_Trim_Resultado!DJ29</f>
        <v>7009.0404170000002</v>
      </c>
      <c r="CX15" s="22">
        <f>PLANEL_GerCrit_Trim_Resultado!DK17+PLANEL_GerCrit_Trim_Resultado!DK29</f>
        <v>4466.5418140000002</v>
      </c>
      <c r="CY15" s="71">
        <f>PLANEL_GerCrit_Trim_Resultado!DL17+PLANEL_GerCrit_Trim_Resultado!DL29</f>
        <v>506.00084329999999</v>
      </c>
      <c r="CZ15" s="71">
        <f>PLANEL_GerCrit_Trim_Resultado!DM17+PLANEL_GerCrit_Trim_Resultado!DM29</f>
        <v>5176.3062090000003</v>
      </c>
      <c r="DA15" s="71">
        <f>PLANEL_GerCrit_Trim_Resultado!DN17+PLANEL_GerCrit_Trim_Resultado!DN29</f>
        <v>7083.2579150000001</v>
      </c>
      <c r="DB15" s="71">
        <f>PLANEL_GerCrit_Trim_Resultado!DO17+PLANEL_GerCrit_Trim_Resultado!DO29</f>
        <v>4513.8372410000002</v>
      </c>
      <c r="DC15" s="22">
        <f>PLANEL_GerCrit_Trim_Resultado!DP17+PLANEL_GerCrit_Trim_Resultado!DP29</f>
        <v>509.43985789999999</v>
      </c>
      <c r="DD15" s="22">
        <f>PLANEL_GerCrit_Trim_Resultado!DQ17+PLANEL_GerCrit_Trim_Resultado!DQ29</f>
        <v>5211.4867679999998</v>
      </c>
      <c r="DE15" s="22">
        <f>PLANEL_GerCrit_Trim_Resultado!DR17+PLANEL_GerCrit_Trim_Resultado!DR29</f>
        <v>7131.3989959999999</v>
      </c>
      <c r="DF15" s="22">
        <f>PLANEL_GerCrit_Trim_Resultado!DS17+PLANEL_GerCrit_Trim_Resultado!DS29</f>
        <v>4544.5153559999999</v>
      </c>
      <c r="DG15" s="22">
        <f>PLANEL_GerCrit_Trim_Resultado!DT17+PLANEL_GerCrit_Trim_Resultado!DT29</f>
        <v>514.24014910000005</v>
      </c>
      <c r="DH15" s="22">
        <f>PLANEL_GerCrit_Trim_Resultado!DU17+PLANEL_GerCrit_Trim_Resultado!DU29</f>
        <v>5260.5929649999998</v>
      </c>
      <c r="DI15" s="22">
        <f>PLANEL_GerCrit_Trim_Resultado!DV17+PLANEL_GerCrit_Trim_Resultado!DV29</f>
        <v>7198.5959199999998</v>
      </c>
      <c r="DJ15" s="22">
        <f>PLANEL_GerCrit_Trim_Resultado!DW17+PLANEL_GerCrit_Trim_Resultado!DW29</f>
        <v>4587.3368920000003</v>
      </c>
      <c r="DK15" s="22">
        <f>PLANEL_GerCrit_Trim_Resultado!DX17+PLANEL_GerCrit_Trim_Resultado!DX29</f>
        <v>518.25233279999998</v>
      </c>
      <c r="DL15" s="22">
        <f>PLANEL_GerCrit_Trim_Resultado!DY17+PLANEL_GerCrit_Trim_Resultado!DY29</f>
        <v>5301.6369510000004</v>
      </c>
      <c r="DM15" s="22">
        <f>PLANEL_GerCrit_Trim_Resultado!DZ17+PLANEL_GerCrit_Trim_Resultado!DZ29</f>
        <v>7254.7605139999996</v>
      </c>
      <c r="DN15" s="22">
        <f>PLANEL_GerCrit_Trim_Resultado!EA17+PLANEL_GerCrit_Trim_Resultado!EA29</f>
        <v>4623.1280260000003</v>
      </c>
      <c r="DO15" s="22">
        <f>PLANEL_GerCrit_Trim_Resultado!EB17+PLANEL_GerCrit_Trim_Resultado!EB29</f>
        <v>522.83768550000002</v>
      </c>
      <c r="DP15" s="22">
        <f>PLANEL_GerCrit_Trim_Resultado!EC17+PLANEL_GerCrit_Trim_Resultado!EC29</f>
        <v>5348.544363</v>
      </c>
      <c r="DQ15" s="22">
        <f>PLANEL_GerCrit_Trim_Resultado!ED17+PLANEL_GerCrit_Trim_Resultado!ED29</f>
        <v>7318.9486209999995</v>
      </c>
      <c r="DR15" s="22">
        <f>PLANEL_GerCrit_Trim_Resultado!EE17+PLANEL_GerCrit_Trim_Resultado!EE29</f>
        <v>4664.0321789999998</v>
      </c>
      <c r="DS15" s="22">
        <f>PLANEL_GerCrit_Trim_Resultado!EF17+PLANEL_GerCrit_Trim_Resultado!EF29</f>
        <v>524.98706960000004</v>
      </c>
      <c r="DT15" s="22">
        <f>PLANEL_GerCrit_Trim_Resultado!EG17+PLANEL_GerCrit_Trim_Resultado!EG29</f>
        <v>5370.5322120000001</v>
      </c>
      <c r="DU15" s="22">
        <f>PLANEL_GerCrit_Trim_Resultado!EH17+PLANEL_GerCrit_Trim_Resultado!EH29</f>
        <v>7349.0367969999998</v>
      </c>
      <c r="DV15" s="22">
        <f>PLANEL_GerCrit_Trim_Resultado!EI17+PLANEL_GerCrit_Trim_Resultado!EI29</f>
        <v>4683.2060009999996</v>
      </c>
      <c r="DW15" s="22">
        <f>PLANEL_GerCrit_Trim_Resultado!EJ17+PLANEL_GerCrit_Trim_Resultado!EJ29</f>
        <v>528.35443810000004</v>
      </c>
      <c r="DX15" s="22">
        <f>PLANEL_GerCrit_Trim_Resultado!EK17+PLANEL_GerCrit_Trim_Resultado!EK29</f>
        <v>5404.9798430000001</v>
      </c>
      <c r="DY15" s="22">
        <f>PLANEL_GerCrit_Trim_Resultado!EL17+PLANEL_GerCrit_Trim_Resultado!EL29</f>
        <v>7396.1749380000001</v>
      </c>
      <c r="DZ15" s="22">
        <f>PLANEL_GerCrit_Trim_Resultado!EM17+PLANEL_GerCrit_Trim_Resultado!EM29</f>
        <v>4713.2449889999998</v>
      </c>
      <c r="EA15" s="22">
        <f>PLANEL_GerCrit_Trim_Resultado!EN17+PLANEL_GerCrit_Trim_Resultado!EN29</f>
        <v>531.04116820000002</v>
      </c>
      <c r="EB15" s="22">
        <f>PLANEL_GerCrit_Trim_Resultado!EO17+PLANEL_GerCrit_Trim_Resultado!EO29</f>
        <v>5432.4646549999998</v>
      </c>
      <c r="EC15" s="22">
        <f>PLANEL_GerCrit_Trim_Resultado!EP17+PLANEL_GerCrit_Trim_Resultado!EP29</f>
        <v>7433.7851570000003</v>
      </c>
      <c r="ED15" s="22">
        <f>PLANEL_GerCrit_Trim_Resultado!EQ17+PLANEL_GerCrit_Trim_Resultado!EQ29</f>
        <v>4737.2122660000005</v>
      </c>
      <c r="EE15" s="22">
        <f>PLANEL_GerCrit_Trim_Resultado!ER17+PLANEL_GerCrit_Trim_Resultado!ER29</f>
        <v>534.12195210000004</v>
      </c>
      <c r="EF15" s="22">
        <f>PLANEL_GerCrit_Trim_Resultado!ES17+PLANEL_GerCrit_Trim_Resultado!ES29</f>
        <v>5463.9805720000004</v>
      </c>
      <c r="EG15" s="22">
        <f>PLANEL_GerCrit_Trim_Resultado!ET17+PLANEL_GerCrit_Trim_Resultado!ET29</f>
        <v>7476.9115410000004</v>
      </c>
      <c r="EH15" s="22">
        <f>PLANEL_GerCrit_Trim_Resultado!EU17+PLANEL_GerCrit_Trim_Resultado!EU29</f>
        <v>4764.6947440000004</v>
      </c>
      <c r="EI15" s="22">
        <f>PLANEL_GerCrit_Trim_Resultado!EV17+PLANEL_GerCrit_Trim_Resultado!EV29</f>
        <v>538.88642019999998</v>
      </c>
      <c r="EJ15" s="22">
        <f>PLANEL_GerCrit_Trim_Resultado!EW17+PLANEL_GerCrit_Trim_Resultado!EW29</f>
        <v>5512.7203049999998</v>
      </c>
      <c r="EK15" s="22">
        <f>PLANEL_GerCrit_Trim_Resultado!EX17+PLANEL_GerCrit_Trim_Resultado!EX29</f>
        <v>7543.6069960000004</v>
      </c>
      <c r="EL15" s="22">
        <f>PLANEL_GerCrit_Trim_Resultado!EY17+PLANEL_GerCrit_Trim_Resultado!EY29</f>
        <v>4807.1967160000004</v>
      </c>
      <c r="EM15" s="22">
        <f>PLANEL_GerCrit_Trim_Resultado!EZ17+PLANEL_GerCrit_Trim_Resultado!EZ29</f>
        <v>538.88642019999998</v>
      </c>
      <c r="EN15" s="22">
        <f>PLANEL_GerCrit_Trim_Resultado!FA17+PLANEL_GerCrit_Trim_Resultado!FA29</f>
        <v>5512.7203049999998</v>
      </c>
      <c r="EO15" s="22">
        <f>PLANEL_GerCrit_Trim_Resultado!FB17+PLANEL_GerCrit_Trim_Resultado!FB29</f>
        <v>7543.6069960000004</v>
      </c>
      <c r="EP15" s="22">
        <f>PLANEL_GerCrit_Trim_Resultado!FC17+PLANEL_GerCrit_Trim_Resultado!FC29</f>
        <v>4807.1967160000004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439.43065919999998</v>
      </c>
      <c r="Q16" s="22">
        <f>PLANEL_GerCrit_Trim_Resultado!AD377</f>
        <v>336.08310920000002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625.26135920000002</v>
      </c>
      <c r="U16" s="22">
        <f>PLANEL_GerCrit_Trim_Resultado!AH377</f>
        <v>625.26135920000002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668.72614490000001</v>
      </c>
      <c r="Y16" s="22">
        <f>PLANEL_GerCrit_Trim_Resultado!AL377</f>
        <v>549.91739489999998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644.79506990000004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213.65321069999999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213.65321069999999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213.65321069999999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213.65321069999999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213.65321069999999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5854.2545769000008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6939.7354931999998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9140.2216102000002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7609.2969634999999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5854.2545769000008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6939.7354931999998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9140.2216102000002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7609.2969634999999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5854.2545769000008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6939.7354931999998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9140.2216102000002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7609.2969634999999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7969.6570680000004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9517.0755952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12544.787790099999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10398.120189199999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8722.1287470000007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10433.722913199999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13755.583129099999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11390.0146752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10396.501979799999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12486.5692342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16472.6188697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13608.2037174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10390.629590799999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12479.606805899999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16463.448185200003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13600.5697673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11416.234642799998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13729.105069900001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18113.5784762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14952.2255293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12768.290643799999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15376.481478900001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20288.737345200003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16733.753931299998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14150.470129199999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17063.577580099998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22517.592953299998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18557.513364599999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14855.343524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17946.206617100001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23693.201018899999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19506.648597800002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15534.508809299999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18791.814274099997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24811.7976757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20411.270649000002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16167.119721200001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19584.123713100002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25863.0939378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21259.107871699998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16703.342022699999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20285.225318600002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26806.176027100002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22003.3669295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17137.369830200001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20818.1290156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27509.958415300003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22577.126960600002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17445.338297299997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21219.024839999998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28038.331386400001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22992.751146099999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17972.559383300002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21861.387846999998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28886.533332400002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23687.475101099997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19138.323977299999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23310.7789969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30794.906089600001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25230.304375299998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18699.781288099999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22779.587382099999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30089.837171200001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24650.037457300001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19112.229862599997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23282.1709309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30753.3153236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25193.393909799997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20147.381917999999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24543.174342999999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32418.969085000001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26557.912527999997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20512.651188999997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24988.138728999998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33006.720548999998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27039.403839999999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20887.465173999997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25444.730310999999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33609.830325000003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27533.476820999997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21278.641048999998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25921.253648999998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34239.267869000003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28049.117745999996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21780.939680999996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26533.144709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35047.512030999998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28711.238669999999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22170.850115999998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27008.126511999999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35674.913367000001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29225.211515999996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23093.700220999999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28132.325731999998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37159.863083000004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30441.695745999998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23093.700220999999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28132.325731999998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37159.863083000004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30441.695745999998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23093.700220999999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28132.325731999998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37159.863083000004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30441.695745999998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1775.9961288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1634.632591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1643.5684578999999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1773.4604841999999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2985.8189087999999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2844.455371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2821.5537969000002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2983.2832642000003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4202.0575058000004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4060.7563359999999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4005.8190138999998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4199.5230451999996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5418.0264778000001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5276.725308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5189.7888019000002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5415.4920172000002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6667.9468588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6526.6456889999999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6406.8165409000003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6665.4123982000001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7958.4462598999999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7817.7441397000002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7663.7850425999995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7955.9216598000003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9317.9994519000011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9177.9210117000002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8987.8895036000013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9315.4866918000007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10601.384272900001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10461.3058327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10237.501044600001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10598.8715128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11235.0934256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11155.432804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10889.758706799999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11233.6829948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10968.255926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10951.239014000001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10668.754031999999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10967.957990000001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10896.54839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10896.54839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10609.797119999999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10896.54839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10896.54839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10896.54839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10609.797119999999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10896.54839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10896.54839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10896.54839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10609.797119999999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10896.54839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10896.54839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10896.54839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10609.797119999999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10896.54839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10896.54839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10896.54839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10609.797119999999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10896.54839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10896.54839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10896.54839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10609.797119999999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10896.54839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10896.54839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10896.54839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10609.797119999999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10896.54839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10896.54839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10896.54839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10609.797119999999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10896.54839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10896.54839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10896.54839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10609.797119999999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10896.54839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10896.54839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10896.54839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10609.797119999999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10896.54839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10896.54839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10896.54839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10609.797119999999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10896.54839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62145.410164251996</v>
      </c>
      <c r="D25" s="28">
        <f t="shared" ref="D25:BO25" si="0">SUM(D4:D24)</f>
        <v>64077.706689147999</v>
      </c>
      <c r="E25" s="28">
        <f t="shared" si="0"/>
        <v>64437.885880983995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64242.592815747994</v>
      </c>
      <c r="I25" s="28">
        <f t="shared" si="0"/>
        <v>64484.468357084013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65659.005657799993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66462.682965400003</v>
      </c>
      <c r="Q25" s="28">
        <f t="shared" si="0"/>
        <v>66706.334004300006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71336.49735640001</v>
      </c>
      <c r="U25" s="28">
        <f t="shared" si="0"/>
        <v>71606.326417100019</v>
      </c>
      <c r="V25" s="28">
        <f t="shared" si="0"/>
        <v>73824.949909799994</v>
      </c>
      <c r="W25" s="28">
        <f t="shared" si="0"/>
        <v>79651.3719232</v>
      </c>
      <c r="X25" s="28">
        <f t="shared" si="0"/>
        <v>74921.996981100005</v>
      </c>
      <c r="Y25" s="28">
        <f t="shared" si="0"/>
        <v>75213.308250800008</v>
      </c>
      <c r="Z25" s="28">
        <f t="shared" si="0"/>
        <v>77536.335648500011</v>
      </c>
      <c r="AA25" s="28">
        <f t="shared" si="0"/>
        <v>83543.589309999981</v>
      </c>
      <c r="AB25" s="28">
        <f t="shared" si="0"/>
        <v>78604.083210099998</v>
      </c>
      <c r="AC25" s="28">
        <f t="shared" si="0"/>
        <v>78918.5979754</v>
      </c>
      <c r="AD25" s="28">
        <f t="shared" si="0"/>
        <v>81343.342328650004</v>
      </c>
      <c r="AE25" s="28">
        <f t="shared" si="0"/>
        <v>86757.115379399955</v>
      </c>
      <c r="AF25" s="28">
        <f t="shared" si="0"/>
        <v>81817.161505099997</v>
      </c>
      <c r="AG25" s="28">
        <f t="shared" si="0"/>
        <v>82142.159872399992</v>
      </c>
      <c r="AH25" s="28">
        <f t="shared" si="0"/>
        <v>83909.950219000006</v>
      </c>
      <c r="AI25" s="28">
        <f t="shared" si="0"/>
        <v>89474.110952399977</v>
      </c>
      <c r="AJ25" s="28">
        <f t="shared" si="0"/>
        <v>85161.448377099994</v>
      </c>
      <c r="AK25" s="28">
        <f t="shared" si="0"/>
        <v>85496.76634039999</v>
      </c>
      <c r="AL25" s="28">
        <f t="shared" si="0"/>
        <v>87079.010814589987</v>
      </c>
      <c r="AM25" s="28">
        <f t="shared" si="0"/>
        <v>91658.630591199995</v>
      </c>
      <c r="AN25" s="28">
        <f t="shared" si="0"/>
        <v>85662.222009099991</v>
      </c>
      <c r="AO25" s="28">
        <f t="shared" si="0"/>
        <v>84949.214195100009</v>
      </c>
      <c r="AP25" s="28">
        <f t="shared" si="0"/>
        <v>86934.327679500013</v>
      </c>
      <c r="AQ25" s="28">
        <f t="shared" si="0"/>
        <v>93206.198021400007</v>
      </c>
      <c r="AR25" s="28">
        <f t="shared" si="0"/>
        <v>89157.330613099999</v>
      </c>
      <c r="AS25" s="28">
        <f t="shared" si="0"/>
        <v>87648.83248930001</v>
      </c>
      <c r="AT25" s="28">
        <f t="shared" si="0"/>
        <v>87331.528432199993</v>
      </c>
      <c r="AU25" s="28">
        <f t="shared" si="0"/>
        <v>95881.360565199997</v>
      </c>
      <c r="AV25" s="28">
        <f t="shared" si="0"/>
        <v>92167.473778099986</v>
      </c>
      <c r="AW25" s="28">
        <f t="shared" si="0"/>
        <v>90961.986278299999</v>
      </c>
      <c r="AX25" s="28">
        <f t="shared" si="0"/>
        <v>89379.553927300003</v>
      </c>
      <c r="AY25" s="28">
        <f t="shared" si="0"/>
        <v>98938.374301999997</v>
      </c>
      <c r="AZ25" s="28">
        <f t="shared" si="0"/>
        <v>94986.300579099974</v>
      </c>
      <c r="BA25" s="28">
        <f t="shared" si="0"/>
        <v>94302.834961900022</v>
      </c>
      <c r="BB25" s="28">
        <f t="shared" si="0"/>
        <v>92587.634751399994</v>
      </c>
      <c r="BC25" s="28">
        <f t="shared" si="0"/>
        <v>103073.28476449997</v>
      </c>
      <c r="BD25" s="28">
        <f t="shared" si="0"/>
        <v>97912.22300279999</v>
      </c>
      <c r="BE25" s="28">
        <f t="shared" si="0"/>
        <v>96064.334617400003</v>
      </c>
      <c r="BF25" s="28">
        <f t="shared" si="0"/>
        <v>95173.361399299989</v>
      </c>
      <c r="BG25" s="28">
        <f t="shared" si="0"/>
        <v>106018.6157708</v>
      </c>
      <c r="BH25" s="28">
        <f t="shared" si="0"/>
        <v>100923.4675577</v>
      </c>
      <c r="BI25" s="28">
        <f t="shared" si="0"/>
        <v>99627.066378099989</v>
      </c>
      <c r="BJ25" s="28">
        <f t="shared" si="0"/>
        <v>98297.798403499997</v>
      </c>
      <c r="BK25" s="28">
        <f t="shared" si="0"/>
        <v>109320.54072740002</v>
      </c>
      <c r="BL25" s="28">
        <f t="shared" si="0"/>
        <v>104034.55002269999</v>
      </c>
      <c r="BM25" s="28">
        <f t="shared" si="0"/>
        <v>103241.28634709999</v>
      </c>
      <c r="BN25" s="28">
        <f t="shared" si="0"/>
        <v>101377.46057749999</v>
      </c>
      <c r="BO25" s="28">
        <f t="shared" si="0"/>
        <v>110181.8746296</v>
      </c>
      <c r="BP25" s="28">
        <f t="shared" ref="BP25:EA25" si="1">SUM(BP4:BP24)</f>
        <v>105854.05948890002</v>
      </c>
      <c r="BQ25" s="28">
        <f t="shared" si="1"/>
        <v>102081.6773882</v>
      </c>
      <c r="BR25" s="28">
        <f t="shared" si="1"/>
        <v>100893.7182268</v>
      </c>
      <c r="BS25" s="28">
        <f t="shared" si="1"/>
        <v>113052.6390025</v>
      </c>
      <c r="BT25" s="28">
        <f t="shared" si="1"/>
        <v>109174.76296790001</v>
      </c>
      <c r="BU25" s="28">
        <f t="shared" si="1"/>
        <v>105289.94075879999</v>
      </c>
      <c r="BV25" s="28">
        <f t="shared" si="1"/>
        <v>103848.909632</v>
      </c>
      <c r="BW25" s="28">
        <f t="shared" si="1"/>
        <v>115687.24239499999</v>
      </c>
      <c r="BX25" s="28">
        <f t="shared" si="1"/>
        <v>112496.3397669</v>
      </c>
      <c r="BY25" s="28">
        <f t="shared" si="1"/>
        <v>107974.08621159999</v>
      </c>
      <c r="BZ25" s="28">
        <f t="shared" si="1"/>
        <v>106756.30490219999</v>
      </c>
      <c r="CA25" s="28">
        <f t="shared" si="1"/>
        <v>118003.7694321</v>
      </c>
      <c r="CB25" s="28">
        <f t="shared" si="1"/>
        <v>115735.57450449999</v>
      </c>
      <c r="CC25" s="28">
        <f t="shared" si="1"/>
        <v>109682.76926470001</v>
      </c>
      <c r="CD25" s="28">
        <f t="shared" si="1"/>
        <v>108974.64300289999</v>
      </c>
      <c r="CE25" s="28">
        <f t="shared" si="1"/>
        <v>121469.5689773</v>
      </c>
      <c r="CF25" s="28">
        <f t="shared" si="1"/>
        <v>118514.25562030001</v>
      </c>
      <c r="CG25" s="28">
        <f t="shared" si="1"/>
        <v>112793.19207169999</v>
      </c>
      <c r="CH25" s="28">
        <f t="shared" si="1"/>
        <v>112200.61850530001</v>
      </c>
      <c r="CI25" s="28">
        <f t="shared" si="1"/>
        <v>124009.58060060001</v>
      </c>
      <c r="CJ25" s="28">
        <f t="shared" si="1"/>
        <v>120592.8194979</v>
      </c>
      <c r="CK25" s="28">
        <f t="shared" si="1"/>
        <v>114563.9126889</v>
      </c>
      <c r="CL25" s="28">
        <f t="shared" si="1"/>
        <v>114480.0391384</v>
      </c>
      <c r="CM25" s="28">
        <f t="shared" si="1"/>
        <v>126384.72186470001</v>
      </c>
      <c r="CN25" s="28">
        <f t="shared" si="1"/>
        <v>123829.1760607</v>
      </c>
      <c r="CO25" s="28">
        <f t="shared" si="1"/>
        <v>116684.57898200001</v>
      </c>
      <c r="CP25" s="28">
        <f t="shared" si="1"/>
        <v>116555.12558689999</v>
      </c>
      <c r="CQ25" s="28">
        <f t="shared" si="1"/>
        <v>129965.43604340001</v>
      </c>
      <c r="CR25" s="28">
        <f t="shared" si="1"/>
        <v>128510.21723899998</v>
      </c>
      <c r="CS25" s="28">
        <f t="shared" si="1"/>
        <v>119122.52423919999</v>
      </c>
      <c r="CT25" s="28">
        <f t="shared" si="1"/>
        <v>119124.5869179</v>
      </c>
      <c r="CU25" s="28">
        <f t="shared" si="1"/>
        <v>136113.42964049999</v>
      </c>
      <c r="CV25" s="28">
        <f t="shared" si="1"/>
        <v>132147.2760329</v>
      </c>
      <c r="CW25" s="28">
        <f t="shared" si="1"/>
        <v>122173.89465759999</v>
      </c>
      <c r="CX25" s="28">
        <f t="shared" si="1"/>
        <v>122513.43059729997</v>
      </c>
      <c r="CY25" s="76">
        <f t="shared" si="1"/>
        <v>135148.00484539999</v>
      </c>
      <c r="CZ25" s="76">
        <f t="shared" si="1"/>
        <v>131366.40429109999</v>
      </c>
      <c r="DA25" s="76">
        <f t="shared" si="1"/>
        <v>121625.118827</v>
      </c>
      <c r="DB25" s="76">
        <f t="shared" si="1"/>
        <v>121716.32246929999</v>
      </c>
      <c r="DC25" s="28">
        <f t="shared" si="1"/>
        <v>136249.1700905</v>
      </c>
      <c r="DD25" s="28">
        <f t="shared" si="1"/>
        <v>132749.12155779998</v>
      </c>
      <c r="DE25" s="28">
        <f t="shared" si="1"/>
        <v>122748.26240050001</v>
      </c>
      <c r="DF25" s="28">
        <f t="shared" si="1"/>
        <v>122212.57694779999</v>
      </c>
      <c r="DG25" s="28">
        <f t="shared" si="1"/>
        <v>137196.47187810001</v>
      </c>
      <c r="DH25" s="28">
        <f t="shared" si="1"/>
        <v>133266.35013390001</v>
      </c>
      <c r="DI25" s="28">
        <f t="shared" si="1"/>
        <v>123906.68069029998</v>
      </c>
      <c r="DJ25" s="28">
        <f t="shared" si="1"/>
        <v>122069.45297699999</v>
      </c>
      <c r="DK25" s="28">
        <f t="shared" si="1"/>
        <v>137735.25189679998</v>
      </c>
      <c r="DL25" s="28">
        <f t="shared" si="1"/>
        <v>134645.42306029997</v>
      </c>
      <c r="DM25" s="28">
        <f t="shared" si="1"/>
        <v>125056.56425729999</v>
      </c>
      <c r="DN25" s="28">
        <f t="shared" si="1"/>
        <v>122946.170254</v>
      </c>
      <c r="DO25" s="28">
        <f t="shared" si="1"/>
        <v>140120.57992249998</v>
      </c>
      <c r="DP25" s="28">
        <f t="shared" si="1"/>
        <v>136915.21670230001</v>
      </c>
      <c r="DQ25" s="28">
        <f t="shared" si="1"/>
        <v>126235.3111103</v>
      </c>
      <c r="DR25" s="28">
        <f t="shared" si="1"/>
        <v>125759.005888</v>
      </c>
      <c r="DS25" s="28">
        <f t="shared" si="1"/>
        <v>139975.1115304</v>
      </c>
      <c r="DT25" s="28">
        <f t="shared" si="1"/>
        <v>136217.3550748</v>
      </c>
      <c r="DU25" s="28">
        <f t="shared" si="1"/>
        <v>126938.45921279999</v>
      </c>
      <c r="DV25" s="28">
        <f t="shared" si="1"/>
        <v>123636.84269179999</v>
      </c>
      <c r="DW25" s="28">
        <f t="shared" si="1"/>
        <v>142169.73047120002</v>
      </c>
      <c r="DX25" s="28">
        <f t="shared" si="1"/>
        <v>139685.00878510001</v>
      </c>
      <c r="DY25" s="28">
        <f t="shared" si="1"/>
        <v>128288.9581401</v>
      </c>
      <c r="DZ25" s="28">
        <f t="shared" si="1"/>
        <v>124454.29810449998</v>
      </c>
      <c r="EA25" s="28">
        <f t="shared" si="1"/>
        <v>145262.68953630002</v>
      </c>
      <c r="EB25" s="28">
        <f t="shared" ref="EB25:EP25" si="2">SUM(EB4:EB24)</f>
        <v>142968.43528710003</v>
      </c>
      <c r="EC25" s="28">
        <f t="shared" si="2"/>
        <v>130176.11113910002</v>
      </c>
      <c r="ED25" s="28">
        <f t="shared" si="2"/>
        <v>128114.30129309998</v>
      </c>
      <c r="EE25" s="28">
        <f t="shared" si="2"/>
        <v>149587.83719720002</v>
      </c>
      <c r="EF25" s="28">
        <f t="shared" si="2"/>
        <v>144705.74626410002</v>
      </c>
      <c r="EG25" s="28">
        <f t="shared" si="2"/>
        <v>131846.72051409999</v>
      </c>
      <c r="EH25" s="28">
        <f t="shared" si="2"/>
        <v>131865.0111381</v>
      </c>
      <c r="EI25" s="28">
        <f t="shared" si="2"/>
        <v>151078.5826663</v>
      </c>
      <c r="EJ25" s="28">
        <f t="shared" si="2"/>
        <v>148163.50760910002</v>
      </c>
      <c r="EK25" s="28">
        <f t="shared" si="2"/>
        <v>133060.8734671</v>
      </c>
      <c r="EL25" s="28">
        <f t="shared" si="2"/>
        <v>134565.45069510001</v>
      </c>
      <c r="EM25" s="28">
        <f t="shared" si="2"/>
        <v>151999.45690230001</v>
      </c>
      <c r="EN25" s="28">
        <f t="shared" si="2"/>
        <v>151555.07752210001</v>
      </c>
      <c r="EO25" s="28">
        <f t="shared" si="2"/>
        <v>134214.53788809999</v>
      </c>
      <c r="EP25" s="28">
        <f t="shared" si="2"/>
        <v>135252.36757610002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0.45870285100959823</v>
      </c>
      <c r="D30" s="47">
        <f>IF(PLANEL_Pot_Trim!D4&lt;&gt;0,D4/PLANEL_Pot_Trim!D4,0)</f>
        <v>0.43357437417990441</v>
      </c>
      <c r="E30" s="47">
        <f>IF(PLANEL_Pot_Trim!E4&lt;&gt;0,E4/PLANEL_Pot_Trim!E4,0)</f>
        <v>0.50698405761170162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0.50222342556025035</v>
      </c>
      <c r="I30" s="47">
        <f>IF(PLANEL_Pot_Trim!I4&lt;&gt;0,I4/PLANEL_Pot_Trim!I4,0)</f>
        <v>0.47760395358445706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0.48508496721712718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0.44156006561541167</v>
      </c>
      <c r="Q30" s="47">
        <f>IF(PLANEL_Pot_Trim!Q4&lt;&gt;0,Q4/PLANEL_Pot_Trim!Q4,0)</f>
        <v>0.4140197327629952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0.45680357155734502</v>
      </c>
      <c r="U30" s="47">
        <f>IF(PLANEL_Pot_Trim!U4&lt;&gt;0,U4/PLANEL_Pot_Trim!U4,0)</f>
        <v>0.42749558456787151</v>
      </c>
      <c r="V30" s="47">
        <f>IF(PLANEL_Pot_Trim!V4&lt;&gt;0,V4/PLANEL_Pot_Trim!V4,0)</f>
        <v>0.43589477558249812</v>
      </c>
      <c r="W30" s="47">
        <f>IF(PLANEL_Pot_Trim!W4&lt;&gt;0,W4/PLANEL_Pot_Trim!W4,0)</f>
        <v>0.55620680117558374</v>
      </c>
      <c r="X30" s="47">
        <f>IF(PLANEL_Pot_Trim!X4&lt;&gt;0,X4/PLANEL_Pot_Trim!X4,0)</f>
        <v>0.46893323688472621</v>
      </c>
      <c r="Y30" s="47">
        <f>IF(PLANEL_Pot_Trim!Y4&lt;&gt;0,Y4/PLANEL_Pot_Trim!Y4,0)</f>
        <v>0.43956931060357657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0.50234688000831684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0.49846559013930208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0.52994344563851103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0.55662257211033583</v>
      </c>
      <c r="AN30" s="47">
        <f>IF(PLANEL_Pot_Trim!AN4&lt;&gt;0,AN4/PLANEL_Pot_Trim!AN4,0)</f>
        <v>0.52603044352855066</v>
      </c>
      <c r="AO30" s="47">
        <f>IF(PLANEL_Pot_Trim!AO4&lt;&gt;0,AO4/PLANEL_Pot_Trim!AO4,0)</f>
        <v>0.45771489277946148</v>
      </c>
      <c r="AP30" s="47">
        <f>IF(PLANEL_Pot_Trim!AP4&lt;&gt;0,AP4/PLANEL_Pot_Trim!AP4,0)</f>
        <v>0.4390168546529753</v>
      </c>
      <c r="AQ30" s="47">
        <f>IF(PLANEL_Pot_Trim!AQ4&lt;&gt;0,AQ4/PLANEL_Pot_Trim!AQ4,0)</f>
        <v>0.55747409813647075</v>
      </c>
      <c r="AR30" s="47">
        <f>IF(PLANEL_Pot_Trim!AR4&lt;&gt;0,AR4/PLANEL_Pot_Trim!AR4,0)</f>
        <v>0.54389068043952404</v>
      </c>
      <c r="AS30" s="47">
        <f>IF(PLANEL_Pot_Trim!AS4&lt;&gt;0,AS4/PLANEL_Pot_Trim!AS4,0)</f>
        <v>0.45747594843611922</v>
      </c>
      <c r="AT30" s="47">
        <f>IF(PLANEL_Pot_Trim!AT4&lt;&gt;0,AT4/PLANEL_Pot_Trim!AT4,0)</f>
        <v>0.43963122219621453</v>
      </c>
      <c r="AU30" s="47">
        <f>IF(PLANEL_Pot_Trim!AU4&lt;&gt;0,AU4/PLANEL_Pot_Trim!AU4,0)</f>
        <v>0.55631864849807822</v>
      </c>
      <c r="AV30" s="47">
        <f>IF(PLANEL_Pot_Trim!AV4&lt;&gt;0,AV4/PLANEL_Pot_Trim!AV4,0)</f>
        <v>0.5427167160803692</v>
      </c>
      <c r="AW30" s="47">
        <f>IF(PLANEL_Pot_Trim!AW4&lt;&gt;0,AW4/PLANEL_Pot_Trim!AW4,0)</f>
        <v>0.45740207569419206</v>
      </c>
      <c r="AX30" s="47">
        <f>IF(PLANEL_Pot_Trim!AX4&lt;&gt;0,AX4/PLANEL_Pot_Trim!AX4,0)</f>
        <v>0.43930804489391695</v>
      </c>
      <c r="AY30" s="47">
        <f>IF(PLANEL_Pot_Trim!AY4&lt;&gt;0,AY4/PLANEL_Pot_Trim!AY4,0)</f>
        <v>0.55631864849807822</v>
      </c>
      <c r="AZ30" s="47">
        <f>IF(PLANEL_Pot_Trim!AZ4&lt;&gt;0,AZ4/PLANEL_Pot_Trim!AZ4,0)</f>
        <v>0.54635377588325484</v>
      </c>
      <c r="BA30" s="47">
        <f>IF(PLANEL_Pot_Trim!BA4&lt;&gt;0,BA4/PLANEL_Pot_Trim!BA4,0)</f>
        <v>0.45740207569419206</v>
      </c>
      <c r="BB30" s="47">
        <f>IF(PLANEL_Pot_Trim!BB4&lt;&gt;0,BB4/PLANEL_Pot_Trim!BB4,0)</f>
        <v>0.43930804489391695</v>
      </c>
      <c r="BC30" s="47">
        <f>IF(PLANEL_Pot_Trim!BC4&lt;&gt;0,BC4/PLANEL_Pot_Trim!BC4,0)</f>
        <v>0.56817881251504898</v>
      </c>
      <c r="BD30" s="47">
        <f>IF(PLANEL_Pot_Trim!BD4&lt;&gt;0,BD4/PLANEL_Pot_Trim!BD4,0)</f>
        <v>0.5470757700622042</v>
      </c>
      <c r="BE30" s="47">
        <f>IF(PLANEL_Pot_Trim!BE4&lt;&gt;0,BE4/PLANEL_Pot_Trim!BE4,0)</f>
        <v>0.45225723100005377</v>
      </c>
      <c r="BF30" s="47">
        <f>IF(PLANEL_Pot_Trim!BF4&lt;&gt;0,BF4/PLANEL_Pot_Trim!BF4,0)</f>
        <v>0.43856584283382793</v>
      </c>
      <c r="BG30" s="47">
        <f>IF(PLANEL_Pot_Trim!BG4&lt;&gt;0,BG4/PLANEL_Pot_Trim!BG4,0)</f>
        <v>0.56369384320556926</v>
      </c>
      <c r="BH30" s="47">
        <f>IF(PLANEL_Pot_Trim!BH4&lt;&gt;0,BH4/PLANEL_Pot_Trim!BH4,0)</f>
        <v>0.54079501867576052</v>
      </c>
      <c r="BI30" s="47">
        <f>IF(PLANEL_Pot_Trim!BI4&lt;&gt;0,BI4/PLANEL_Pot_Trim!BI4,0)</f>
        <v>0.44819482638441338</v>
      </c>
      <c r="BJ30" s="47">
        <f>IF(PLANEL_Pot_Trim!BJ4&lt;&gt;0,BJ4/PLANEL_Pot_Trim!BJ4,0)</f>
        <v>0.43704446569571143</v>
      </c>
      <c r="BK30" s="47">
        <f>IF(PLANEL_Pot_Trim!BK4&lt;&gt;0,BK4/PLANEL_Pot_Trim!BK4,0)</f>
        <v>0.56870823338964827</v>
      </c>
      <c r="BL30" s="47">
        <f>IF(PLANEL_Pot_Trim!BL4&lt;&gt;0,BL4/PLANEL_Pot_Trim!BL4,0)</f>
        <v>0.53961648753793134</v>
      </c>
      <c r="BM30" s="47">
        <f>IF(PLANEL_Pot_Trim!BM4&lt;&gt;0,BM4/PLANEL_Pot_Trim!BM4,0)</f>
        <v>0.4481931761828411</v>
      </c>
      <c r="BN30" s="47">
        <f>IF(PLANEL_Pot_Trim!BN4&lt;&gt;0,BN4/PLANEL_Pot_Trim!BN4,0)</f>
        <v>0.43704384945152452</v>
      </c>
      <c r="BO30" s="47">
        <f>IF(PLANEL_Pot_Trim!BO4&lt;&gt;0,BO4/PLANEL_Pot_Trim!BO4,0)</f>
        <v>0.57623960168330368</v>
      </c>
      <c r="BP30" s="47">
        <f>IF(PLANEL_Pot_Trim!BP4&lt;&gt;0,BP4/PLANEL_Pot_Trim!BP4,0)</f>
        <v>0.54873094622686769</v>
      </c>
      <c r="BQ30" s="47">
        <f>IF(PLANEL_Pot_Trim!BQ4&lt;&gt;0,BQ4/PLANEL_Pot_Trim!BQ4,0)</f>
        <v>0.44772162902816692</v>
      </c>
      <c r="BR30" s="47">
        <f>IF(PLANEL_Pot_Trim!BR4&lt;&gt;0,BR4/PLANEL_Pot_Trim!BR4,0)</f>
        <v>0.43686779625221117</v>
      </c>
      <c r="BS30" s="47">
        <f>IF(PLANEL_Pot_Trim!BS4&lt;&gt;0,BS4/PLANEL_Pot_Trim!BS4,0)</f>
        <v>0.57623960168330368</v>
      </c>
      <c r="BT30" s="47">
        <f>IF(PLANEL_Pot_Trim!BT4&lt;&gt;0,BT4/PLANEL_Pot_Trim!BT4,0)</f>
        <v>0.55793722456849459</v>
      </c>
      <c r="BU30" s="47">
        <f>IF(PLANEL_Pot_Trim!BU4&lt;&gt;0,BU4/PLANEL_Pot_Trim!BU4,0)</f>
        <v>0.44772162902816692</v>
      </c>
      <c r="BV30" s="47">
        <f>IF(PLANEL_Pot_Trim!BV4&lt;&gt;0,BV4/PLANEL_Pot_Trim!BV4,0)</f>
        <v>0.43686779625221117</v>
      </c>
      <c r="BW30" s="47">
        <f>IF(PLANEL_Pot_Trim!BW4&lt;&gt;0,BW4/PLANEL_Pot_Trim!BW4,0)</f>
        <v>0.57622635356706309</v>
      </c>
      <c r="BX30" s="47">
        <f>IF(PLANEL_Pot_Trim!BX4&lt;&gt;0,BX4/PLANEL_Pot_Trim!BX4,0)</f>
        <v>0.56343952030635747</v>
      </c>
      <c r="BY30" s="47">
        <f>IF(PLANEL_Pot_Trim!BY4&lt;&gt;0,BY4/PLANEL_Pot_Trim!BY4,0)</f>
        <v>0.44767995287920498</v>
      </c>
      <c r="BZ30" s="47">
        <f>IF(PLANEL_Pot_Trim!BZ4&lt;&gt;0,BZ4/PLANEL_Pot_Trim!BZ4,0)</f>
        <v>0.43685223617218055</v>
      </c>
      <c r="CA30" s="47">
        <f>IF(PLANEL_Pot_Trim!CA4&lt;&gt;0,CA4/PLANEL_Pot_Trim!CA4,0)</f>
        <v>0.57801690471455525</v>
      </c>
      <c r="CB30" s="47">
        <f>IF(PLANEL_Pot_Trim!CB4&lt;&gt;0,CB4/PLANEL_Pot_Trim!CB4,0)</f>
        <v>0.56482668214323295</v>
      </c>
      <c r="CC30" s="47">
        <f>IF(PLANEL_Pot_Trim!CC4&lt;&gt;0,CC4/PLANEL_Pot_Trim!CC4,0)</f>
        <v>0.44639205111155605</v>
      </c>
      <c r="CD30" s="47">
        <f>IF(PLANEL_Pot_Trim!CD4&lt;&gt;0,CD4/PLANEL_Pot_Trim!CD4,0)</f>
        <v>0.43637139458007013</v>
      </c>
      <c r="CE30" s="47">
        <f>IF(PLANEL_Pot_Trim!CE4&lt;&gt;0,CE4/PLANEL_Pot_Trim!CE4,0)</f>
        <v>0.58029733620056112</v>
      </c>
      <c r="CF30" s="47">
        <f>IF(PLANEL_Pot_Trim!CF4&lt;&gt;0,CF4/PLANEL_Pot_Trim!CF4,0)</f>
        <v>0.56662424993441696</v>
      </c>
      <c r="CG30" s="47">
        <f>IF(PLANEL_Pot_Trim!CG4&lt;&gt;0,CG4/PLANEL_Pot_Trim!CG4,0)</f>
        <v>0.44045736224501603</v>
      </c>
      <c r="CH30" s="47">
        <f>IF(PLANEL_Pot_Trim!CH4&lt;&gt;0,CH4/PLANEL_Pot_Trim!CH4,0)</f>
        <v>0.43573831732981338</v>
      </c>
      <c r="CI30" s="47">
        <f>IF(PLANEL_Pot_Trim!CI4&lt;&gt;0,CI4/PLANEL_Pot_Trim!CI4,0)</f>
        <v>0.58061187147690485</v>
      </c>
      <c r="CJ30" s="47">
        <f>IF(PLANEL_Pot_Trim!CJ4&lt;&gt;0,CJ4/PLANEL_Pot_Trim!CJ4,0)</f>
        <v>0.56693375899918863</v>
      </c>
      <c r="CK30" s="47">
        <f>IF(PLANEL_Pot_Trim!CK4&lt;&gt;0,CK4/PLANEL_Pot_Trim!CK4,0)</f>
        <v>0.43936280763829516</v>
      </c>
      <c r="CL30" s="47">
        <f>IF(PLANEL_Pot_Trim!CL4&lt;&gt;0,CL4/PLANEL_Pot_Trim!CL4,0)</f>
        <v>0.43558533212447748</v>
      </c>
      <c r="CM30" s="47">
        <f>IF(PLANEL_Pot_Trim!CM4&lt;&gt;0,CM4/PLANEL_Pot_Trim!CM4,0)</f>
        <v>0.58240531076219504</v>
      </c>
      <c r="CN30" s="47">
        <f>IF(PLANEL_Pot_Trim!CN4&lt;&gt;0,CN4/PLANEL_Pot_Trim!CN4,0)</f>
        <v>0.56869853896670297</v>
      </c>
      <c r="CO30" s="47">
        <f>IF(PLANEL_Pot_Trim!CO4&lt;&gt;0,CO4/PLANEL_Pot_Trim!CO4,0)</f>
        <v>0.43928869403788073</v>
      </c>
      <c r="CP30" s="47">
        <f>IF(PLANEL_Pot_Trim!CP4&lt;&gt;0,CP4/PLANEL_Pot_Trim!CP4,0)</f>
        <v>0.43471303223318075</v>
      </c>
      <c r="CQ30" s="47">
        <f>IF(PLANEL_Pot_Trim!CQ4&lt;&gt;0,CQ4/PLANEL_Pot_Trim!CQ4,0)</f>
        <v>0.58733551584084864</v>
      </c>
      <c r="CR30" s="47">
        <f>IF(PLANEL_Pot_Trim!CR4&lt;&gt;0,CR4/PLANEL_Pot_Trim!CR4,0)</f>
        <v>0.57354995903203765</v>
      </c>
      <c r="CS30" s="47">
        <f>IF(PLANEL_Pot_Trim!CS4&lt;&gt;0,CS4/PLANEL_Pot_Trim!CS4,0)</f>
        <v>0.43508636325345323</v>
      </c>
      <c r="CT30" s="47">
        <f>IF(PLANEL_Pot_Trim!CT4&lt;&gt;0,CT4/PLANEL_Pot_Trim!CT4,0)</f>
        <v>0.43231505874692733</v>
      </c>
      <c r="CU30" s="47">
        <f>IF(PLANEL_Pot_Trim!CU4&lt;&gt;0,CU4/PLANEL_Pot_Trim!CU4,0)</f>
        <v>0.60000637371632504</v>
      </c>
      <c r="CV30" s="47">
        <f>IF(PLANEL_Pot_Trim!CV4&lt;&gt;0,CV4/PLANEL_Pot_Trim!CV4,0)</f>
        <v>0.58619547993185772</v>
      </c>
      <c r="CW30" s="47">
        <f>IF(PLANEL_Pot_Trim!CW4&lt;&gt;0,CW4/PLANEL_Pot_Trim!CW4,0)</f>
        <v>0.41818788219424702</v>
      </c>
      <c r="CX30" s="47">
        <f>IF(PLANEL_Pot_Trim!CX4&lt;&gt;0,CX4/PLANEL_Pot_Trim!CX4,0)</f>
        <v>0.42606459566636995</v>
      </c>
      <c r="CY30" s="77">
        <f>IF(PLANEL_Pot_Trim!CY4&lt;&gt;0,CY4/PLANEL_Pot_Trim!CY4,0)</f>
        <v>0.60018639468069113</v>
      </c>
      <c r="CZ30" s="77">
        <f>IF(PLANEL_Pot_Trim!CZ4&lt;&gt;0,CZ4/PLANEL_Pot_Trim!CZ4,0)</f>
        <v>0.58619547993185772</v>
      </c>
      <c r="DA30" s="77">
        <f>IF(PLANEL_Pot_Trim!DA4&lt;&gt;0,DA4/PLANEL_Pot_Trim!DA4,0)</f>
        <v>0.4269366294215487</v>
      </c>
      <c r="DB30" s="77">
        <f>IF(PLANEL_Pot_Trim!DB4&lt;&gt;0,DB4/PLANEL_Pot_Trim!DB4,0)</f>
        <v>0.42606459566636995</v>
      </c>
      <c r="DC30" s="47">
        <f>IF(PLANEL_Pot_Trim!DC4&lt;&gt;0,DC4/PLANEL_Pot_Trim!DC4,0)</f>
        <v>0.60018639468069113</v>
      </c>
      <c r="DD30" s="47">
        <f>IF(PLANEL_Pot_Trim!DD4&lt;&gt;0,DD4/PLANEL_Pot_Trim!DD4,0)</f>
        <v>0.58619547993185772</v>
      </c>
      <c r="DE30" s="47">
        <f>IF(PLANEL_Pot_Trim!DE4&lt;&gt;0,DE4/PLANEL_Pot_Trim!DE4,0)</f>
        <v>0.43064786494173352</v>
      </c>
      <c r="DF30" s="47">
        <f>IF(PLANEL_Pot_Trim!DF4&lt;&gt;0,DF4/PLANEL_Pot_Trim!DF4,0)</f>
        <v>0.42606459566636995</v>
      </c>
      <c r="DG30" s="47">
        <f>IF(PLANEL_Pot_Trim!DG4&lt;&gt;0,DG4/PLANEL_Pot_Trim!DG4,0)</f>
        <v>0.60018639468069113</v>
      </c>
      <c r="DH30" s="47">
        <f>IF(PLANEL_Pot_Trim!DH4&lt;&gt;0,DH4/PLANEL_Pot_Trim!DH4,0)</f>
        <v>0.58619547993185772</v>
      </c>
      <c r="DI30" s="47">
        <f>IF(PLANEL_Pot_Trim!DI4&lt;&gt;0,DI4/PLANEL_Pot_Trim!DI4,0)</f>
        <v>0.42249675602420611</v>
      </c>
      <c r="DJ30" s="47">
        <f>IF(PLANEL_Pot_Trim!DJ4&lt;&gt;0,DJ4/PLANEL_Pot_Trim!DJ4,0)</f>
        <v>0.42606459566636995</v>
      </c>
      <c r="DK30" s="47">
        <f>IF(PLANEL_Pot_Trim!DK4&lt;&gt;0,DK4/PLANEL_Pot_Trim!DK4,0)</f>
        <v>0.60018639468069113</v>
      </c>
      <c r="DL30" s="47">
        <f>IF(PLANEL_Pot_Trim!DL4&lt;&gt;0,DL4/PLANEL_Pot_Trim!DL4,0)</f>
        <v>0.58619547993185772</v>
      </c>
      <c r="DM30" s="47">
        <f>IF(PLANEL_Pot_Trim!DM4&lt;&gt;0,DM4/PLANEL_Pot_Trim!DM4,0)</f>
        <v>0.42393853333731751</v>
      </c>
      <c r="DN30" s="47">
        <f>IF(PLANEL_Pot_Trim!DN4&lt;&gt;0,DN4/PLANEL_Pot_Trim!DN4,0)</f>
        <v>0.42606459566636995</v>
      </c>
      <c r="DO30" s="47">
        <f>IF(PLANEL_Pot_Trim!DO4&lt;&gt;0,DO4/PLANEL_Pot_Trim!DO4,0)</f>
        <v>0.60024351305304413</v>
      </c>
      <c r="DP30" s="47">
        <f>IF(PLANEL_Pot_Trim!DP4&lt;&gt;0,DP4/PLANEL_Pot_Trim!DP4,0)</f>
        <v>0.5862516855443477</v>
      </c>
      <c r="DQ30" s="47">
        <f>IF(PLANEL_Pot_Trim!DQ4&lt;&gt;0,DQ4/PLANEL_Pot_Trim!DQ4,0)</f>
        <v>0.42345957958264907</v>
      </c>
      <c r="DR30" s="47">
        <f>IF(PLANEL_Pot_Trim!DR4&lt;&gt;0,DR4/PLANEL_Pot_Trim!DR4,0)</f>
        <v>0.42603681426730533</v>
      </c>
      <c r="DS30" s="47">
        <f>IF(PLANEL_Pot_Trim!DS4&lt;&gt;0,DS4/PLANEL_Pot_Trim!DS4,0)</f>
        <v>0.600299282964743</v>
      </c>
      <c r="DT30" s="47">
        <f>IF(PLANEL_Pot_Trim!DT4&lt;&gt;0,DT4/PLANEL_Pot_Trim!DT4,0)</f>
        <v>0.58630656425333427</v>
      </c>
      <c r="DU30" s="47">
        <f>IF(PLANEL_Pot_Trim!DU4&lt;&gt;0,DU4/PLANEL_Pot_Trim!DU4,0)</f>
        <v>0.4242656328781621</v>
      </c>
      <c r="DV30" s="47">
        <f>IF(PLANEL_Pot_Trim!DV4&lt;&gt;0,DV4/PLANEL_Pot_Trim!DV4,0)</f>
        <v>0.42600968864872929</v>
      </c>
      <c r="DW30" s="47">
        <f>IF(PLANEL_Pot_Trim!DW4&lt;&gt;0,DW4/PLANEL_Pot_Trim!DW4,0)</f>
        <v>0.60375975042851049</v>
      </c>
      <c r="DX30" s="47">
        <f>IF(PLANEL_Pot_Trim!DX4&lt;&gt;0,DX4/PLANEL_Pot_Trim!DX4,0)</f>
        <v>0.58971173320172021</v>
      </c>
      <c r="DY30" s="47">
        <f>IF(PLANEL_Pot_Trim!DY4&lt;&gt;0,DY4/PLANEL_Pot_Trim!DY4,0)</f>
        <v>0.42026653788389412</v>
      </c>
      <c r="DZ30" s="47">
        <f>IF(PLANEL_Pot_Trim!DZ4&lt;&gt;0,DZ4/PLANEL_Pot_Trim!DZ4,0)</f>
        <v>0.42432657209145597</v>
      </c>
      <c r="EA30" s="47">
        <f>IF(PLANEL_Pot_Trim!EA4&lt;&gt;0,EA4/PLANEL_Pot_Trim!EA4,0)</f>
        <v>0.61085814932494364</v>
      </c>
      <c r="EB30" s="47">
        <f>IF(PLANEL_Pot_Trim!EB4&lt;&gt;0,EB4/PLANEL_Pot_Trim!EB4,0)</f>
        <v>0.59669669915876278</v>
      </c>
      <c r="EC30" s="47">
        <f>IF(PLANEL_Pot_Trim!EC4&lt;&gt;0,EC4/PLANEL_Pot_Trim!EC4,0)</f>
        <v>0.41671089790607674</v>
      </c>
      <c r="ED30" s="47">
        <f>IF(PLANEL_Pot_Trim!ED4&lt;&gt;0,ED4/PLANEL_Pot_Trim!ED4,0)</f>
        <v>0.4208740242646084</v>
      </c>
      <c r="EE30" s="47">
        <f>IF(PLANEL_Pot_Trim!EE4&lt;&gt;0,EE4/PLANEL_Pot_Trim!EE4,0)</f>
        <v>0.61511178108810471</v>
      </c>
      <c r="EF30" s="47">
        <f>IF(PLANEL_Pot_Trim!EF4&lt;&gt;0,EF4/PLANEL_Pot_Trim!EF4,0)</f>
        <v>0.60115219881664694</v>
      </c>
      <c r="EG30" s="47">
        <f>IF(PLANEL_Pot_Trim!EG4&lt;&gt;0,EG4/PLANEL_Pot_Trim!EG4,0)</f>
        <v>0.40708639002347496</v>
      </c>
      <c r="EH30" s="47">
        <f>IF(PLANEL_Pot_Trim!EH4&lt;&gt;0,EH4/PLANEL_Pot_Trim!EH4,0)</f>
        <v>0.41867174713475647</v>
      </c>
      <c r="EI30" s="47">
        <f>IF(PLANEL_Pot_Trim!EI4&lt;&gt;0,EI4/PLANEL_Pot_Trim!EI4,0)</f>
        <v>0.6152516528005888</v>
      </c>
      <c r="EJ30" s="47">
        <f>IF(PLANEL_Pot_Trim!EJ4&lt;&gt;0,EJ4/PLANEL_Pot_Trim!EJ4,0)</f>
        <v>0.60115219881664694</v>
      </c>
      <c r="EK30" s="47">
        <f>IF(PLANEL_Pot_Trim!EK4&lt;&gt;0,EK4/PLANEL_Pot_Trim!EK4,0)</f>
        <v>0.41209721010698036</v>
      </c>
      <c r="EL30" s="47">
        <f>IF(PLANEL_Pot_Trim!EL4&lt;&gt;0,EL4/PLANEL_Pot_Trim!EL4,0)</f>
        <v>0.41867174713475647</v>
      </c>
      <c r="EM30" s="47">
        <f>IF(PLANEL_Pot_Trim!EM4&lt;&gt;0,EM4/PLANEL_Pot_Trim!EM4,0)</f>
        <v>0.61582640763351004</v>
      </c>
      <c r="EN30" s="47">
        <f>IF(PLANEL_Pot_Trim!EN4&lt;&gt;0,EN4/PLANEL_Pot_Trim!EN4,0)</f>
        <v>0.60115219881664694</v>
      </c>
      <c r="EO30" s="47">
        <f>IF(PLANEL_Pot_Trim!EO4&lt;&gt;0,EO4/PLANEL_Pot_Trim!EO4,0)</f>
        <v>0.41632184349411638</v>
      </c>
      <c r="EP30" s="47">
        <f>IF(PLANEL_Pot_Trim!EP4&lt;&gt;0,EP4/PLANEL_Pot_Trim!EP4,0)</f>
        <v>0.41867174713475647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0.44490168721094242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0.42187596733889215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0.4402022156214993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0.50067819885520892</v>
      </c>
      <c r="Y31" s="47">
        <f>IF(PLANEL_Pot_Trim!Y5&lt;&gt;0,Y5/PLANEL_Pot_Trim!Y5,0)</f>
        <v>0.43427357388841498</v>
      </c>
      <c r="Z31" s="47">
        <f>IF(PLANEL_Pot_Trim!Z5&lt;&gt;0,Z5/PLANEL_Pot_Trim!Z5,0)</f>
        <v>0.49964685821699528</v>
      </c>
      <c r="AA31" s="47">
        <f>IF(PLANEL_Pot_Trim!AA5&lt;&gt;0,AA5/PLANEL_Pot_Trim!AA5,0)</f>
        <v>0.57752579273399052</v>
      </c>
      <c r="AB31" s="47">
        <f>IF(PLANEL_Pot_Trim!AB5&lt;&gt;0,AB5/PLANEL_Pot_Trim!AB5,0)</f>
        <v>0.35965255626795256</v>
      </c>
      <c r="AC31" s="47">
        <f>IF(PLANEL_Pot_Trim!AC5&lt;&gt;0,AC5/PLANEL_Pot_Trim!AC5,0)</f>
        <v>0.42895550445626673</v>
      </c>
      <c r="AD31" s="47">
        <f>IF(PLANEL_Pot_Trim!AD5&lt;&gt;0,AD5/PLANEL_Pot_Trim!AD5,0)</f>
        <v>0.48529791623546648</v>
      </c>
      <c r="AE31" s="47">
        <f>IF(PLANEL_Pot_Trim!AE5&lt;&gt;0,AE5/PLANEL_Pot_Trim!AE5,0)</f>
        <v>0.57707692758875162</v>
      </c>
      <c r="AF31" s="47">
        <f>IF(PLANEL_Pot_Trim!AF5&lt;&gt;0,AF5/PLANEL_Pot_Trim!AF5,0)</f>
        <v>0.51745643774674543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0.57625370704697854</v>
      </c>
      <c r="AJ31" s="47">
        <f>IF(PLANEL_Pot_Trim!AJ5&lt;&gt;0,AJ5/PLANEL_Pot_Trim!AJ5,0)</f>
        <v>0.32317724491693989</v>
      </c>
      <c r="AK31" s="47">
        <f>IF(PLANEL_Pot_Trim!AK5&lt;&gt;0,AK5/PLANEL_Pot_Trim!AK5,0)</f>
        <v>0.42124284626690722</v>
      </c>
      <c r="AL31" s="47">
        <f>IF(PLANEL_Pot_Trim!AL5&lt;&gt;0,AL5/PLANEL_Pot_Trim!AL5,0)</f>
        <v>0.47994973321317047</v>
      </c>
      <c r="AM31" s="47">
        <f>IF(PLANEL_Pot_Trim!AM5&lt;&gt;0,AM5/PLANEL_Pot_Trim!AM5,0)</f>
        <v>0.56405384221185528</v>
      </c>
      <c r="AN31" s="47">
        <f>IF(PLANEL_Pot_Trim!AN5&lt;&gt;0,AN5/PLANEL_Pot_Trim!AN5,0)</f>
        <v>0.5352923422650766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0.53543240879945508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0.53543240879945508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0.56335219493519129</v>
      </c>
      <c r="AZ31" s="47">
        <f>IF(PLANEL_Pot_Trim!AZ5&lt;&gt;0,AZ5/PLANEL_Pot_Trim!AZ5,0)</f>
        <v>0.5350552539328024</v>
      </c>
      <c r="BA31" s="47">
        <f>IF(PLANEL_Pot_Trim!BA5&lt;&gt;0,BA5/PLANEL_Pot_Trim!BA5,0)</f>
        <v>0.4566993425326305</v>
      </c>
      <c r="BB31" s="47">
        <f>IF(PLANEL_Pot_Trim!BB5&lt;&gt;0,BB5/PLANEL_Pot_Trim!BB5,0)</f>
        <v>0.49720122630457675</v>
      </c>
      <c r="BC31" s="47">
        <f>IF(PLANEL_Pot_Trim!BC5&lt;&gt;0,BC5/PLANEL_Pot_Trim!BC5,0)</f>
        <v>0.56335219493519129</v>
      </c>
      <c r="BD31" s="47">
        <f>IF(PLANEL_Pot_Trim!BD5&lt;&gt;0,BD5/PLANEL_Pot_Trim!BD5,0)</f>
        <v>0.52446526454283338</v>
      </c>
      <c r="BE31" s="47">
        <f>IF(PLANEL_Pot_Trim!BE5&lt;&gt;0,BE5/PLANEL_Pot_Trim!BE5,0)</f>
        <v>0.4566993425326305</v>
      </c>
      <c r="BF31" s="47">
        <f>IF(PLANEL_Pot_Trim!BF5&lt;&gt;0,BF5/PLANEL_Pot_Trim!BF5,0)</f>
        <v>0.49720122630457675</v>
      </c>
      <c r="BG31" s="47">
        <f>IF(PLANEL_Pot_Trim!BG5&lt;&gt;0,BG5/PLANEL_Pot_Trim!BG5,0)</f>
        <v>0.55937632460624009</v>
      </c>
      <c r="BH31" s="47">
        <f>IF(PLANEL_Pot_Trim!BH5&lt;&gt;0,BH5/PLANEL_Pot_Trim!BH5,0)</f>
        <v>0.51230257704299986</v>
      </c>
      <c r="BI31" s="47">
        <f>IF(PLANEL_Pot_Trim!BI5&lt;&gt;0,BI5/PLANEL_Pot_Trim!BI5,0)</f>
        <v>0.46759676616508028</v>
      </c>
      <c r="BJ31" s="47">
        <f>IF(PLANEL_Pot_Trim!BJ5&lt;&gt;0,BJ5/PLANEL_Pot_Trim!BJ5,0)</f>
        <v>0.50250340911010571</v>
      </c>
      <c r="BK31" s="47">
        <f>IF(PLANEL_Pot_Trim!BK5&lt;&gt;0,BK5/PLANEL_Pot_Trim!BK5,0)</f>
        <v>0.55937632460624009</v>
      </c>
      <c r="BL31" s="47">
        <f>IF(PLANEL_Pot_Trim!BL5&lt;&gt;0,BL5/PLANEL_Pot_Trim!BL5,0)</f>
        <v>0.53105246984943133</v>
      </c>
      <c r="BM31" s="47">
        <f>IF(PLANEL_Pot_Trim!BM5&lt;&gt;0,BM5/PLANEL_Pot_Trim!BM5,0)</f>
        <v>0.46759676616508028</v>
      </c>
      <c r="BN31" s="47">
        <f>IF(PLANEL_Pot_Trim!BN5&lt;&gt;0,BN5/PLANEL_Pot_Trim!BN5,0)</f>
        <v>0.50250340911010571</v>
      </c>
      <c r="BO31" s="47">
        <f>IF(PLANEL_Pot_Trim!BO5&lt;&gt;0,BO5/PLANEL_Pot_Trim!BO5,0)</f>
        <v>0.55937632460624009</v>
      </c>
      <c r="BP31" s="47">
        <f>IF(PLANEL_Pot_Trim!BP5&lt;&gt;0,BP5/PLANEL_Pot_Trim!BP5,0)</f>
        <v>0.53299986698325896</v>
      </c>
      <c r="BQ31" s="47">
        <f>IF(PLANEL_Pot_Trim!BQ5&lt;&gt;0,BQ5/PLANEL_Pot_Trim!BQ5,0)</f>
        <v>0.46759676616508028</v>
      </c>
      <c r="BR31" s="47">
        <f>IF(PLANEL_Pot_Trim!BR5&lt;&gt;0,BR5/PLANEL_Pot_Trim!BR5,0)</f>
        <v>0.50250340911010571</v>
      </c>
      <c r="BS31" s="47">
        <f>IF(PLANEL_Pot_Trim!BS5&lt;&gt;0,BS5/PLANEL_Pot_Trim!BS5,0)</f>
        <v>0.55937632460624009</v>
      </c>
      <c r="BT31" s="47">
        <f>IF(PLANEL_Pot_Trim!BT5&lt;&gt;0,BT5/PLANEL_Pot_Trim!BT5,0)</f>
        <v>0.53131385483805038</v>
      </c>
      <c r="BU31" s="47">
        <f>IF(PLANEL_Pot_Trim!BU5&lt;&gt;0,BU5/PLANEL_Pot_Trim!BU5,0)</f>
        <v>0.46759676616508028</v>
      </c>
      <c r="BV31" s="47">
        <f>IF(PLANEL_Pot_Trim!BV5&lt;&gt;0,BV5/PLANEL_Pot_Trim!BV5,0)</f>
        <v>0.50250340911010571</v>
      </c>
      <c r="BW31" s="47">
        <f>IF(PLANEL_Pot_Trim!BW5&lt;&gt;0,BW5/PLANEL_Pot_Trim!BW5,0)</f>
        <v>0.55937632460624009</v>
      </c>
      <c r="BX31" s="47">
        <f>IF(PLANEL_Pot_Trim!BX5&lt;&gt;0,BX5/PLANEL_Pot_Trim!BX5,0)</f>
        <v>0.53299986698325896</v>
      </c>
      <c r="BY31" s="47">
        <f>IF(PLANEL_Pot_Trim!BY5&lt;&gt;0,BY5/PLANEL_Pot_Trim!BY5,0)</f>
        <v>0.46759676616508028</v>
      </c>
      <c r="BZ31" s="47">
        <f>IF(PLANEL_Pot_Trim!BZ5&lt;&gt;0,BZ5/PLANEL_Pot_Trim!BZ5,0)</f>
        <v>0.50250340911010571</v>
      </c>
      <c r="CA31" s="47">
        <f>IF(PLANEL_Pot_Trim!CA5&lt;&gt;0,CA5/PLANEL_Pot_Trim!CA5,0)</f>
        <v>0.55924098681012968</v>
      </c>
      <c r="CB31" s="47">
        <f>IF(PLANEL_Pot_Trim!CB5&lt;&gt;0,CB5/PLANEL_Pot_Trim!CB5,0)</f>
        <v>0.53299986698325896</v>
      </c>
      <c r="CC31" s="47">
        <f>IF(PLANEL_Pot_Trim!CC5&lt;&gt;0,CC5/PLANEL_Pot_Trim!CC5,0)</f>
        <v>0.46759676616508028</v>
      </c>
      <c r="CD31" s="47">
        <f>IF(PLANEL_Pot_Trim!CD5&lt;&gt;0,CD5/PLANEL_Pot_Trim!CD5,0)</f>
        <v>0.50250340911010571</v>
      </c>
      <c r="CE31" s="47">
        <f>IF(PLANEL_Pot_Trim!CE5&lt;&gt;0,CE5/PLANEL_Pot_Trim!CE5,0)</f>
        <v>0.55924098681012968</v>
      </c>
      <c r="CF31" s="47">
        <f>IF(PLANEL_Pot_Trim!CF5&lt;&gt;0,CF5/PLANEL_Pot_Trim!CF5,0)</f>
        <v>0.53299986698325896</v>
      </c>
      <c r="CG31" s="47">
        <f>IF(PLANEL_Pot_Trim!CG5&lt;&gt;0,CG5/PLANEL_Pot_Trim!CG5,0)</f>
        <v>0.46759676616508028</v>
      </c>
      <c r="CH31" s="47">
        <f>IF(PLANEL_Pot_Trim!CH5&lt;&gt;0,CH5/PLANEL_Pot_Trim!CH5,0)</f>
        <v>0.50250340911010571</v>
      </c>
      <c r="CI31" s="47">
        <f>IF(PLANEL_Pot_Trim!CI5&lt;&gt;0,CI5/PLANEL_Pot_Trim!CI5,0)</f>
        <v>0.55924098681012968</v>
      </c>
      <c r="CJ31" s="47">
        <f>IF(PLANEL_Pot_Trim!CJ5&lt;&gt;0,CJ5/PLANEL_Pot_Trim!CJ5,0)</f>
        <v>0.53299986698325896</v>
      </c>
      <c r="CK31" s="47">
        <f>IF(PLANEL_Pot_Trim!CK5&lt;&gt;0,CK5/PLANEL_Pot_Trim!CK5,0)</f>
        <v>0.46759676616508028</v>
      </c>
      <c r="CL31" s="47">
        <f>IF(PLANEL_Pot_Trim!CL5&lt;&gt;0,CL5/PLANEL_Pot_Trim!CL5,0)</f>
        <v>0.50250340911010571</v>
      </c>
      <c r="CM31" s="47">
        <f>IF(PLANEL_Pot_Trim!CM5&lt;&gt;0,CM5/PLANEL_Pot_Trim!CM5,0)</f>
        <v>0.55924098681012968</v>
      </c>
      <c r="CN31" s="47">
        <f>IF(PLANEL_Pot_Trim!CN5&lt;&gt;0,CN5/PLANEL_Pot_Trim!CN5,0)</f>
        <v>0.53299986698325896</v>
      </c>
      <c r="CO31" s="47">
        <f>IF(PLANEL_Pot_Trim!CO5&lt;&gt;0,CO5/PLANEL_Pot_Trim!CO5,0)</f>
        <v>0.46746111752374025</v>
      </c>
      <c r="CP31" s="47">
        <f>IF(PLANEL_Pot_Trim!CP5&lt;&gt;0,CP5/PLANEL_Pot_Trim!CP5,0)</f>
        <v>0.50250340911010571</v>
      </c>
      <c r="CQ31" s="47">
        <f>IF(PLANEL_Pot_Trim!CQ5&lt;&gt;0,CQ5/PLANEL_Pot_Trim!CQ5,0)</f>
        <v>0.55924098681012968</v>
      </c>
      <c r="CR31" s="47">
        <f>IF(PLANEL_Pot_Trim!CR5&lt;&gt;0,CR5/PLANEL_Pot_Trim!CR5,0)</f>
        <v>0.53299986698325896</v>
      </c>
      <c r="CS31" s="47">
        <f>IF(PLANEL_Pot_Trim!CS5&lt;&gt;0,CS5/PLANEL_Pot_Trim!CS5,0)</f>
        <v>0.46759676616508028</v>
      </c>
      <c r="CT31" s="47">
        <f>IF(PLANEL_Pot_Trim!CT5&lt;&gt;0,CT5/PLANEL_Pot_Trim!CT5,0)</f>
        <v>0.50250340911010571</v>
      </c>
      <c r="CU31" s="47">
        <f>IF(PLANEL_Pot_Trim!CU5&lt;&gt;0,CU5/PLANEL_Pot_Trim!CU5,0)</f>
        <v>0.55924098681012968</v>
      </c>
      <c r="CV31" s="47">
        <f>IF(PLANEL_Pot_Trim!CV5&lt;&gt;0,CV5/PLANEL_Pot_Trim!CV5,0)</f>
        <v>0.53299986698325896</v>
      </c>
      <c r="CW31" s="47">
        <f>IF(PLANEL_Pot_Trim!CW5&lt;&gt;0,CW5/PLANEL_Pot_Trim!CW5,0)</f>
        <v>0.46399939404201063</v>
      </c>
      <c r="CX31" s="47">
        <f>IF(PLANEL_Pot_Trim!CX5&lt;&gt;0,CX5/PLANEL_Pot_Trim!CX5,0)</f>
        <v>0.50250340911010571</v>
      </c>
      <c r="CY31" s="77">
        <f>IF(PLANEL_Pot_Trim!CY5&lt;&gt;0,CY5/PLANEL_Pot_Trim!CY5,0)</f>
        <v>0.55924098681012968</v>
      </c>
      <c r="CZ31" s="77">
        <f>IF(PLANEL_Pot_Trim!CZ5&lt;&gt;0,CZ5/PLANEL_Pot_Trim!CZ5,0)</f>
        <v>0.53299986698325896</v>
      </c>
      <c r="DA31" s="77">
        <f>IF(PLANEL_Pot_Trim!DA5&lt;&gt;0,DA5/PLANEL_Pot_Trim!DA5,0)</f>
        <v>0.46759676616508028</v>
      </c>
      <c r="DB31" s="77">
        <f>IF(PLANEL_Pot_Trim!DB5&lt;&gt;0,DB5/PLANEL_Pot_Trim!DB5,0)</f>
        <v>0.50250340911010571</v>
      </c>
      <c r="DC31" s="47">
        <f>IF(PLANEL_Pot_Trim!DC5&lt;&gt;0,DC5/PLANEL_Pot_Trim!DC5,0)</f>
        <v>0.55924098681012968</v>
      </c>
      <c r="DD31" s="47">
        <f>IF(PLANEL_Pot_Trim!DD5&lt;&gt;0,DD5/PLANEL_Pot_Trim!DD5,0)</f>
        <v>0.53299986698325896</v>
      </c>
      <c r="DE31" s="47">
        <f>IF(PLANEL_Pot_Trim!DE5&lt;&gt;0,DE5/PLANEL_Pot_Trim!DE5,0)</f>
        <v>0.46759676616508028</v>
      </c>
      <c r="DF31" s="47">
        <f>IF(PLANEL_Pot_Trim!DF5&lt;&gt;0,DF5/PLANEL_Pot_Trim!DF5,0)</f>
        <v>0.50250340911010571</v>
      </c>
      <c r="DG31" s="47">
        <f>IF(PLANEL_Pot_Trim!DG5&lt;&gt;0,DG5/PLANEL_Pot_Trim!DG5,0)</f>
        <v>0.55924098681012968</v>
      </c>
      <c r="DH31" s="47">
        <f>IF(PLANEL_Pot_Trim!DH5&lt;&gt;0,DH5/PLANEL_Pot_Trim!DH5,0)</f>
        <v>0.53299986698325896</v>
      </c>
      <c r="DI31" s="47">
        <f>IF(PLANEL_Pot_Trim!DI5&lt;&gt;0,DI5/PLANEL_Pot_Trim!DI5,0)</f>
        <v>0.46759676616508028</v>
      </c>
      <c r="DJ31" s="47">
        <f>IF(PLANEL_Pot_Trim!DJ5&lt;&gt;0,DJ5/PLANEL_Pot_Trim!DJ5,0)</f>
        <v>0.50250340911010571</v>
      </c>
      <c r="DK31" s="47">
        <f>IF(PLANEL_Pot_Trim!DK5&lt;&gt;0,DK5/PLANEL_Pot_Trim!DK5,0)</f>
        <v>0.55924098681012968</v>
      </c>
      <c r="DL31" s="47">
        <f>IF(PLANEL_Pot_Trim!DL5&lt;&gt;0,DL5/PLANEL_Pot_Trim!DL5,0)</f>
        <v>0.53299986698325896</v>
      </c>
      <c r="DM31" s="47">
        <f>IF(PLANEL_Pot_Trim!DM5&lt;&gt;0,DM5/PLANEL_Pot_Trim!DM5,0)</f>
        <v>0.4638637454006706</v>
      </c>
      <c r="DN31" s="47">
        <f>IF(PLANEL_Pot_Trim!DN5&lt;&gt;0,DN5/PLANEL_Pot_Trim!DN5,0)</f>
        <v>0.50250340911010571</v>
      </c>
      <c r="DO31" s="47">
        <f>IF(PLANEL_Pot_Trim!DO5&lt;&gt;0,DO5/PLANEL_Pot_Trim!DO5,0)</f>
        <v>0.55924098681012968</v>
      </c>
      <c r="DP31" s="47">
        <f>IF(PLANEL_Pot_Trim!DP5&lt;&gt;0,DP5/PLANEL_Pot_Trim!DP5,0)</f>
        <v>0.53299986698325896</v>
      </c>
      <c r="DQ31" s="47">
        <f>IF(PLANEL_Pot_Trim!DQ5&lt;&gt;0,DQ5/PLANEL_Pot_Trim!DQ5,0)</f>
        <v>0.46759676616508028</v>
      </c>
      <c r="DR31" s="47">
        <f>IF(PLANEL_Pot_Trim!DR5&lt;&gt;0,DR5/PLANEL_Pot_Trim!DR5,0)</f>
        <v>0.50250340911010571</v>
      </c>
      <c r="DS31" s="47">
        <f>IF(PLANEL_Pot_Trim!DS5&lt;&gt;0,DS5/PLANEL_Pot_Trim!DS5,0)</f>
        <v>0.55924098681012968</v>
      </c>
      <c r="DT31" s="47">
        <f>IF(PLANEL_Pot_Trim!DT5&lt;&gt;0,DT5/PLANEL_Pot_Trim!DT5,0)</f>
        <v>0.53299986698325896</v>
      </c>
      <c r="DU31" s="47">
        <f>IF(PLANEL_Pot_Trim!DU5&lt;&gt;0,DU5/PLANEL_Pot_Trim!DU5,0)</f>
        <v>0.46034023161290183</v>
      </c>
      <c r="DV31" s="47">
        <f>IF(PLANEL_Pot_Trim!DV5&lt;&gt;0,DV5/PLANEL_Pot_Trim!DV5,0)</f>
        <v>0.50250340911010571</v>
      </c>
      <c r="DW31" s="47">
        <f>IF(PLANEL_Pot_Trim!DW5&lt;&gt;0,DW5/PLANEL_Pot_Trim!DW5,0)</f>
        <v>0.55924098681012968</v>
      </c>
      <c r="DX31" s="47">
        <f>IF(PLANEL_Pot_Trim!DX5&lt;&gt;0,DX5/PLANEL_Pot_Trim!DX5,0)</f>
        <v>0.53299986698325896</v>
      </c>
      <c r="DY31" s="47">
        <f>IF(PLANEL_Pot_Trim!DY5&lt;&gt;0,DY5/PLANEL_Pot_Trim!DY5,0)</f>
        <v>0.46759676616508028</v>
      </c>
      <c r="DZ31" s="47">
        <f>IF(PLANEL_Pot_Trim!DZ5&lt;&gt;0,DZ5/PLANEL_Pot_Trim!DZ5,0)</f>
        <v>0.50250340911010571</v>
      </c>
      <c r="EA31" s="47">
        <f>IF(PLANEL_Pot_Trim!EA5&lt;&gt;0,EA5/PLANEL_Pot_Trim!EA5,0)</f>
        <v>0.55924098681012968</v>
      </c>
      <c r="EB31" s="47">
        <f>IF(PLANEL_Pot_Trim!EB5&lt;&gt;0,EB5/PLANEL_Pot_Trim!EB5,0)</f>
        <v>0.53299986698325896</v>
      </c>
      <c r="EC31" s="47">
        <f>IF(PLANEL_Pot_Trim!EC5&lt;&gt;0,EC5/PLANEL_Pot_Trim!EC5,0)</f>
        <v>0.46034023161290183</v>
      </c>
      <c r="ED31" s="47">
        <f>IF(PLANEL_Pot_Trim!ED5&lt;&gt;0,ED5/PLANEL_Pot_Trim!ED5,0)</f>
        <v>0.50250340911010571</v>
      </c>
      <c r="EE31" s="47">
        <f>IF(PLANEL_Pot_Trim!EE5&lt;&gt;0,EE5/PLANEL_Pot_Trim!EE5,0)</f>
        <v>0.55924098681012968</v>
      </c>
      <c r="EF31" s="47">
        <f>IF(PLANEL_Pot_Trim!EF5&lt;&gt;0,EF5/PLANEL_Pot_Trim!EF5,0)</f>
        <v>0.53299986698325896</v>
      </c>
      <c r="EG31" s="47">
        <f>IF(PLANEL_Pot_Trim!EG5&lt;&gt;0,EG5/PLANEL_Pot_Trim!EG5,0)</f>
        <v>0.46759676616508028</v>
      </c>
      <c r="EH31" s="47">
        <f>IF(PLANEL_Pot_Trim!EH5&lt;&gt;0,EH5/PLANEL_Pot_Trim!EH5,0)</f>
        <v>0.50250340911010571</v>
      </c>
      <c r="EI31" s="47">
        <f>IF(PLANEL_Pot_Trim!EI5&lt;&gt;0,EI5/PLANEL_Pot_Trim!EI5,0)</f>
        <v>0.55924098681012968</v>
      </c>
      <c r="EJ31" s="47">
        <f>IF(PLANEL_Pot_Trim!EJ5&lt;&gt;0,EJ5/PLANEL_Pot_Trim!EJ5,0)</f>
        <v>0.53299986698325896</v>
      </c>
      <c r="EK31" s="47">
        <f>IF(PLANEL_Pot_Trim!EK5&lt;&gt;0,EK5/PLANEL_Pot_Trim!EK5,0)</f>
        <v>0.4638637454006706</v>
      </c>
      <c r="EL31" s="47">
        <f>IF(PLANEL_Pot_Trim!EL5&lt;&gt;0,EL5/PLANEL_Pot_Trim!EL5,0)</f>
        <v>0.50250340911010571</v>
      </c>
      <c r="EM31" s="47">
        <f>IF(PLANEL_Pot_Trim!EM5&lt;&gt;0,EM5/PLANEL_Pot_Trim!EM5,0)</f>
        <v>0.55937632460624009</v>
      </c>
      <c r="EN31" s="47">
        <f>IF(PLANEL_Pot_Trim!EN5&lt;&gt;0,EN5/PLANEL_Pot_Trim!EN5,0)</f>
        <v>0.53299986698325896</v>
      </c>
      <c r="EO31" s="47">
        <f>IF(PLANEL_Pot_Trim!EO5&lt;&gt;0,EO5/PLANEL_Pot_Trim!EO5,0)</f>
        <v>0.46759676616508028</v>
      </c>
      <c r="EP31" s="47">
        <f>IF(PLANEL_Pot_Trim!EP5&lt;&gt;0,EP5/PLANEL_Pot_Trim!EP5,0)</f>
        <v>0.50250340911010571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0.13936832883363373</v>
      </c>
      <c r="AE33" s="48">
        <f>IF(PLANEL_Pot_Trim!AE7&lt;&gt;0,AE7/PLANEL_Pot_Trim!AE7,0)</f>
        <v>4.8449942202787089E-2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0.17122411552334077</v>
      </c>
      <c r="AI33" s="48">
        <f>IF(PLANEL_Pot_Trim!AI7&lt;&gt;0,AI7/PLANEL_Pot_Trim!AI7,0)</f>
        <v>4.5272147196743044E-2</v>
      </c>
      <c r="AJ33" s="48">
        <f>IF(PLANEL_Pot_Trim!AJ7&lt;&gt;0,AJ7/PLANEL_Pot_Trim!AJ7,0)</f>
        <v>0</v>
      </c>
      <c r="AK33" s="48">
        <f>IF(PLANEL_Pot_Trim!AK7&lt;&gt;0,AK7/PLANEL_Pot_Trim!AK7,0)</f>
        <v>5.396434022778532E-3</v>
      </c>
      <c r="AL33" s="48">
        <f>IF(PLANEL_Pot_Trim!AL7&lt;&gt;0,AL7/PLANEL_Pot_Trim!AL7,0)</f>
        <v>0.13969574799784906</v>
      </c>
      <c r="AM33" s="48">
        <f>IF(PLANEL_Pot_Trim!AM7&lt;&gt;0,AM7/PLANEL_Pot_Trim!AM7,0)</f>
        <v>3.8486937235575162E-2</v>
      </c>
      <c r="AN33" s="48">
        <f>IF(PLANEL_Pot_Trim!AN7&lt;&gt;0,AN7/PLANEL_Pot_Trim!AN7,0)</f>
        <v>0</v>
      </c>
      <c r="AO33" s="48">
        <f>IF(PLANEL_Pot_Trim!AO7&lt;&gt;0,AO7/PLANEL_Pot_Trim!AO7,0)</f>
        <v>1.4130121710608972E-2</v>
      </c>
      <c r="AP33" s="48">
        <f>IF(PLANEL_Pot_Trim!AP7&lt;&gt;0,AP7/PLANEL_Pot_Trim!AP7,0)</f>
        <v>0.10456316732936337</v>
      </c>
      <c r="AQ33" s="48">
        <f>IF(PLANEL_Pot_Trim!AQ7&lt;&gt;0,AQ7/PLANEL_Pot_Trim!AQ7,0)</f>
        <v>2.2217738521506672E-2</v>
      </c>
      <c r="AR33" s="48">
        <f>IF(PLANEL_Pot_Trim!AR7&lt;&gt;0,AR7/PLANEL_Pot_Trim!AR7,0)</f>
        <v>0</v>
      </c>
      <c r="AS33" s="48">
        <f>IF(PLANEL_Pot_Trim!AS7&lt;&gt;0,AS7/PLANEL_Pot_Trim!AS7,0)</f>
        <v>2.2217738521506672E-2</v>
      </c>
      <c r="AT33" s="48">
        <f>IF(PLANEL_Pot_Trim!AT7&lt;&gt;0,AT7/PLANEL_Pot_Trim!AT7,0)</f>
        <v>6.852147234100936E-2</v>
      </c>
      <c r="AU33" s="48">
        <f>IF(PLANEL_Pot_Trim!AU7&lt;&gt;0,AU7/PLANEL_Pot_Trim!AU7,0)</f>
        <v>2.2128944249909837E-2</v>
      </c>
      <c r="AV33" s="48">
        <f>IF(PLANEL_Pot_Trim!AV7&lt;&gt;0,AV7/PLANEL_Pot_Trim!AV7,0)</f>
        <v>0</v>
      </c>
      <c r="AW33" s="48">
        <f>IF(PLANEL_Pot_Trim!AW7&lt;&gt;0,AW7/PLANEL_Pot_Trim!AW7,0)</f>
        <v>2.2128944249909837E-2</v>
      </c>
      <c r="AX33" s="48">
        <f>IF(PLANEL_Pot_Trim!AX7&lt;&gt;0,AX7/PLANEL_Pot_Trim!AX7,0)</f>
        <v>2.2128944249909837E-2</v>
      </c>
      <c r="AY33" s="48">
        <f>IF(PLANEL_Pot_Trim!AY7&lt;&gt;0,AY7/PLANEL_Pot_Trim!AY7,0)</f>
        <v>2.0650771866788424E-2</v>
      </c>
      <c r="AZ33" s="48">
        <f>IF(PLANEL_Pot_Trim!AZ7&lt;&gt;0,AZ7/PLANEL_Pot_Trim!AZ7,0)</f>
        <v>0</v>
      </c>
      <c r="BA33" s="48">
        <f>IF(PLANEL_Pot_Trim!BA7&lt;&gt;0,BA7/PLANEL_Pot_Trim!BA7,0)</f>
        <v>2.0650771866788424E-2</v>
      </c>
      <c r="BB33" s="48">
        <f>IF(PLANEL_Pot_Trim!BB7&lt;&gt;0,BB7/PLANEL_Pot_Trim!BB7,0)</f>
        <v>2.0650771866788424E-2</v>
      </c>
      <c r="BC33" s="48">
        <f>IF(PLANEL_Pot_Trim!BC7&lt;&gt;0,BC7/PLANEL_Pot_Trim!BC7,0)</f>
        <v>2.0650978245940931E-2</v>
      </c>
      <c r="BD33" s="48">
        <f>IF(PLANEL_Pot_Trim!BD7&lt;&gt;0,BD7/PLANEL_Pot_Trim!BD7,0)</f>
        <v>0</v>
      </c>
      <c r="BE33" s="48">
        <f>IF(PLANEL_Pot_Trim!BE7&lt;&gt;0,BE7/PLANEL_Pot_Trim!BE7,0)</f>
        <v>2.0650978245940931E-2</v>
      </c>
      <c r="BF33" s="48">
        <f>IF(PLANEL_Pot_Trim!BF7&lt;&gt;0,BF7/PLANEL_Pot_Trim!BF7,0)</f>
        <v>2.0650978245940931E-2</v>
      </c>
      <c r="BG33" s="48">
        <f>IF(PLANEL_Pot_Trim!BG7&lt;&gt;0,BG7/PLANEL_Pot_Trim!BG7,0)</f>
        <v>2.0650978245940931E-2</v>
      </c>
      <c r="BH33" s="48">
        <f>IF(PLANEL_Pot_Trim!BH7&lt;&gt;0,BH7/PLANEL_Pot_Trim!BH7,0)</f>
        <v>0</v>
      </c>
      <c r="BI33" s="48">
        <f>IF(PLANEL_Pot_Trim!BI7&lt;&gt;0,BI7/PLANEL_Pot_Trim!BI7,0)</f>
        <v>2.0650978245940931E-2</v>
      </c>
      <c r="BJ33" s="48">
        <f>IF(PLANEL_Pot_Trim!BJ7&lt;&gt;0,BJ7/PLANEL_Pot_Trim!BJ7,0)</f>
        <v>2.0650978245940931E-2</v>
      </c>
      <c r="BK33" s="48">
        <f>IF(PLANEL_Pot_Trim!BK7&lt;&gt;0,BK7/PLANEL_Pot_Trim!BK7,0)</f>
        <v>2.0491745556595779E-2</v>
      </c>
      <c r="BL33" s="48">
        <f>IF(PLANEL_Pot_Trim!BL7&lt;&gt;0,BL7/PLANEL_Pot_Trim!BL7,0)</f>
        <v>0</v>
      </c>
      <c r="BM33" s="48">
        <f>IF(PLANEL_Pot_Trim!BM7&lt;&gt;0,BM7/PLANEL_Pot_Trim!BM7,0)</f>
        <v>2.0491745556595779E-2</v>
      </c>
      <c r="BN33" s="48">
        <f>IF(PLANEL_Pot_Trim!BN7&lt;&gt;0,BN7/PLANEL_Pot_Trim!BN7,0)</f>
        <v>2.0491745556595779E-2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0.65796103773037573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0.65796103773037573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0.55193220232454687</v>
      </c>
      <c r="AP36" s="49">
        <f>IF(PLANEL_Pot_Trim!AP9&lt;&gt;0,AP10/PLANEL_Pot_Trim!AP9,0)</f>
        <v>0.65927071544605387</v>
      </c>
      <c r="AQ36" s="49">
        <f>IF(PLANEL_Pot_Trim!AQ9&lt;&gt;0,AQ10/PLANEL_Pot_Trim!AQ9,0)</f>
        <v>0.65796103773037573</v>
      </c>
      <c r="AR36" s="49">
        <f>IF(PLANEL_Pot_Trim!AR9&lt;&gt;0,AR10/PLANEL_Pot_Trim!AR9,0)</f>
        <v>0.46105810758281918</v>
      </c>
      <c r="AS36" s="49">
        <f>IF(PLANEL_Pot_Trim!AS9&lt;&gt;0,AS10/PLANEL_Pot_Trim!AS9,0)</f>
        <v>0.62796696029704691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0.62796696029704691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0.65796103773037573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0.95237128000000004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0.41838569821502697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7.2109412619344115E-2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0.8588459339975093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0.8588459339975093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0.8588459339975093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0.8588459339975093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0.8588459339975093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0.8588459339975093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0.88828427216494843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0.89916470486008837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0.38649563034854417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0.11545873803272066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3.6961499010658663E-2</v>
      </c>
      <c r="AF41" s="50">
        <f>IF(PLANEL_Pot_Trim!AF14&lt;&gt;0,AF15/PLANEL_Pot_Trim!AF14,0)</f>
        <v>0.37811011454187327</v>
      </c>
      <c r="AG41" s="50">
        <f>IF(PLANEL_Pot_Trim!AG14&lt;&gt;0,AG15/PLANEL_Pot_Trim!AG14,0)</f>
        <v>0.51740591721292051</v>
      </c>
      <c r="AH41" s="50">
        <f>IF(PLANEL_Pot_Trim!AH14&lt;&gt;0,AH15/PLANEL_Pot_Trim!AH14,0)</f>
        <v>0.32971919499265867</v>
      </c>
      <c r="AI41" s="50">
        <f>IF(PLANEL_Pot_Trim!AI14&lt;&gt;0,AI15/PLANEL_Pot_Trim!AI14,0)</f>
        <v>3.6675880858961028E-2</v>
      </c>
      <c r="AJ41" s="50">
        <f>IF(PLANEL_Pot_Trim!AJ14&lt;&gt;0,AJ15/PLANEL_Pot_Trim!AJ14,0)</f>
        <v>0.37518828736718057</v>
      </c>
      <c r="AK41" s="50">
        <f>IF(PLANEL_Pot_Trim!AK14&lt;&gt;0,AK15/PLANEL_Pot_Trim!AK14,0)</f>
        <v>0.51340768865488362</v>
      </c>
      <c r="AL41" s="50">
        <f>IF(PLANEL_Pot_Trim!AL14&lt;&gt;0,AL15/PLANEL_Pot_Trim!AL14,0)</f>
        <v>0.32717130624889962</v>
      </c>
      <c r="AM41" s="50">
        <f>IF(PLANEL_Pot_Trim!AM14&lt;&gt;0,AM15/PLANEL_Pot_Trim!AM14,0)</f>
        <v>2.3637330709976718E-2</v>
      </c>
      <c r="AN41" s="50">
        <f>IF(PLANEL_Pot_Trim!AN14&lt;&gt;0,AN15/PLANEL_Pot_Trim!AN14,0)</f>
        <v>0.24180604308714371</v>
      </c>
      <c r="AO41" s="50">
        <f>IF(PLANEL_Pot_Trim!AO14&lt;&gt;0,AO15/PLANEL_Pot_Trim!AO14,0)</f>
        <v>0.33088741268624133</v>
      </c>
      <c r="AP41" s="50">
        <f>IF(PLANEL_Pot_Trim!AP14&lt;&gt;0,AP15/PLANEL_Pot_Trim!AP14,0)</f>
        <v>0.21085945812865275</v>
      </c>
      <c r="AQ41" s="50">
        <f>IF(PLANEL_Pot_Trim!AQ14&lt;&gt;0,AQ15/PLANEL_Pot_Trim!AQ14,0)</f>
        <v>2.3786584802967969E-2</v>
      </c>
      <c r="AR41" s="50">
        <f>IF(PLANEL_Pot_Trim!AR14&lt;&gt;0,AR15/PLANEL_Pot_Trim!AR14,0)</f>
        <v>0.24333288817563878</v>
      </c>
      <c r="AS41" s="50">
        <f>IF(PLANEL_Pot_Trim!AS14&lt;&gt;0,AS15/PLANEL_Pot_Trim!AS14,0)</f>
        <v>0.33297674764108309</v>
      </c>
      <c r="AT41" s="50">
        <f>IF(PLANEL_Pot_Trim!AT14&lt;&gt;0,AT15/PLANEL_Pot_Trim!AT14,0)</f>
        <v>0.21219089601109961</v>
      </c>
      <c r="AU41" s="50">
        <f>IF(PLANEL_Pot_Trim!AU14&lt;&gt;0,AU15/PLANEL_Pot_Trim!AU14,0)</f>
        <v>2.3996851784646875E-2</v>
      </c>
      <c r="AV41" s="50">
        <f>IF(PLANEL_Pot_Trim!AV14&lt;&gt;0,AV15/PLANEL_Pot_Trim!AV14,0)</f>
        <v>0.24548388511864708</v>
      </c>
      <c r="AW41" s="50">
        <f>IF(PLANEL_Pot_Trim!AW14&lt;&gt;0,AW15/PLANEL_Pot_Trim!AW14,0)</f>
        <v>0.33592017205462305</v>
      </c>
      <c r="AX41" s="50">
        <f>IF(PLANEL_Pot_Trim!AX14&lt;&gt;0,AX15/PLANEL_Pot_Trim!AX14,0)</f>
        <v>0.21406660618124015</v>
      </c>
      <c r="AY41" s="50">
        <f>IF(PLANEL_Pot_Trim!AY14&lt;&gt;0,AY15/PLANEL_Pot_Trim!AY14,0)</f>
        <v>2.4149325169135816E-2</v>
      </c>
      <c r="AZ41" s="50">
        <f>IF(PLANEL_Pot_Trim!AZ14&lt;&gt;0,AZ15/PLANEL_Pot_Trim!AZ14,0)</f>
        <v>0.24704366302424799</v>
      </c>
      <c r="BA41" s="50">
        <f>IF(PLANEL_Pot_Trim!BA14&lt;&gt;0,BA15/PLANEL_Pot_Trim!BA14,0)</f>
        <v>0.33805457229798358</v>
      </c>
      <c r="BB41" s="50">
        <f>IF(PLANEL_Pot_Trim!BB14&lt;&gt;0,BB15/PLANEL_Pot_Trim!BB14,0)</f>
        <v>0.21542676212112449</v>
      </c>
      <c r="BC41" s="50">
        <f>IF(PLANEL_Pot_Trim!BC14&lt;&gt;0,BC15/PLANEL_Pot_Trim!BC14,0)</f>
        <v>2.4396090661360961E-2</v>
      </c>
      <c r="BD41" s="50">
        <f>IF(PLANEL_Pot_Trim!BD14&lt;&gt;0,BD15/PLANEL_Pot_Trim!BD14,0)</f>
        <v>0.24956803382432299</v>
      </c>
      <c r="BE41" s="50">
        <f>IF(PLANEL_Pot_Trim!BE14&lt;&gt;0,BE15/PLANEL_Pot_Trim!BE14,0)</f>
        <v>0.34150892154332441</v>
      </c>
      <c r="BF41" s="50">
        <f>IF(PLANEL_Pot_Trim!BF14&lt;&gt;0,BF15/PLANEL_Pot_Trim!BF14,0)</f>
        <v>0.21762806135221485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2.4769254165326146E-2</v>
      </c>
      <c r="BL41" s="50">
        <f>IF(PLANEL_Pot_Trim!BL14&lt;&gt;0,BL15/PLANEL_Pot_Trim!BL14,0)</f>
        <v>0.25338543567106375</v>
      </c>
      <c r="BM41" s="50">
        <f>IF(PLANEL_Pot_Trim!BM14&lt;&gt;0,BM15/PLANEL_Pot_Trim!BM14,0)</f>
        <v>0.34673265456382674</v>
      </c>
      <c r="BN41" s="50">
        <f>IF(PLANEL_Pot_Trim!BN14&lt;&gt;0,BN15/PLANEL_Pot_Trim!BN14,0)</f>
        <v>0.2209569082004868</v>
      </c>
      <c r="BO41" s="50">
        <f>IF(PLANEL_Pot_Trim!BO14&lt;&gt;0,BO15/PLANEL_Pot_Trim!BO14,0)</f>
        <v>1.9250856819017337E-2</v>
      </c>
      <c r="BP41" s="50">
        <f>IF(PLANEL_Pot_Trim!BP14&lt;&gt;0,BP15/PLANEL_Pot_Trim!BP14,0)</f>
        <v>0.19693312967701895</v>
      </c>
      <c r="BQ41" s="50">
        <f>IF(PLANEL_Pot_Trim!BQ14&lt;&gt;0,BQ15/PLANEL_Pot_Trim!BQ14,0)</f>
        <v>0.26948331361621475</v>
      </c>
      <c r="BR41" s="50">
        <f>IF(PLANEL_Pot_Trim!BR14&lt;&gt;0,BR15/PLANEL_Pot_Trim!BR14,0)</f>
        <v>0.17172942614199019</v>
      </c>
      <c r="BS41" s="50">
        <f>IF(PLANEL_Pot_Trim!BS14&lt;&gt;0,BS15/PLANEL_Pot_Trim!BS14,0)</f>
        <v>1.9458470162158022E-2</v>
      </c>
      <c r="BT41" s="50">
        <f>IF(PLANEL_Pot_Trim!BT14&lt;&gt;0,BT15/PLANEL_Pot_Trim!BT14,0)</f>
        <v>0.19905698037541017</v>
      </c>
      <c r="BU41" s="50">
        <f>IF(PLANEL_Pot_Trim!BU14&lt;&gt;0,BU15/PLANEL_Pot_Trim!BU14,0)</f>
        <v>0.27238959108297517</v>
      </c>
      <c r="BV41" s="50">
        <f>IF(PLANEL_Pot_Trim!BV14&lt;&gt;0,BV15/PLANEL_Pot_Trim!BV14,0)</f>
        <v>0.17358146419625115</v>
      </c>
      <c r="BW41" s="50">
        <f>IF(PLANEL_Pot_Trim!BW14&lt;&gt;0,BW15/PLANEL_Pot_Trim!BW14,0)</f>
        <v>1.9634820701217016E-2</v>
      </c>
      <c r="BX41" s="50">
        <f>IF(PLANEL_Pot_Trim!BX14&lt;&gt;0,BX15/PLANEL_Pot_Trim!BX14,0)</f>
        <v>0.20086101763297806</v>
      </c>
      <c r="BY41" s="50">
        <f>IF(PLANEL_Pot_Trim!BY14&lt;&gt;0,BY15/PLANEL_Pot_Trim!BY14,0)</f>
        <v>0.27485823590763525</v>
      </c>
      <c r="BZ41" s="50">
        <f>IF(PLANEL_Pot_Trim!BZ14&lt;&gt;0,BZ15/PLANEL_Pot_Trim!BZ14,0)</f>
        <v>0.17515461896199502</v>
      </c>
      <c r="CA41" s="50">
        <f>IF(PLANEL_Pot_Trim!CA14&lt;&gt;0,CA15/PLANEL_Pot_Trim!CA14,0)</f>
        <v>1.9825076267641347E-2</v>
      </c>
      <c r="CB41" s="50">
        <f>IF(PLANEL_Pot_Trim!CB14&lt;&gt;0,CB15/PLANEL_Pot_Trim!CB14,0)</f>
        <v>0.20280730110740927</v>
      </c>
      <c r="CC41" s="50">
        <f>IF(PLANEL_Pot_Trim!CC14&lt;&gt;0,CC15/PLANEL_Pot_Trim!CC14,0)</f>
        <v>0.27752153035256866</v>
      </c>
      <c r="CD41" s="50">
        <f>IF(PLANEL_Pot_Trim!CD14&lt;&gt;0,CD15/PLANEL_Pot_Trim!CD14,0)</f>
        <v>0.17685181506885561</v>
      </c>
      <c r="CE41" s="50">
        <f>IF(PLANEL_Pot_Trim!CE14&lt;&gt;0,CE15/PLANEL_Pot_Trim!CE14,0)</f>
        <v>1.9988291352921295E-2</v>
      </c>
      <c r="CF41" s="50">
        <f>IF(PLANEL_Pot_Trim!CF14&lt;&gt;0,CF15/PLANEL_Pot_Trim!CF14,0)</f>
        <v>0.20447696482201011</v>
      </c>
      <c r="CG41" s="50">
        <f>IF(PLANEL_Pot_Trim!CG14&lt;&gt;0,CG15/PLANEL_Pot_Trim!CG14,0)</f>
        <v>0.27980629835839099</v>
      </c>
      <c r="CH41" s="50">
        <f>IF(PLANEL_Pot_Trim!CH14&lt;&gt;0,CH15/PLANEL_Pot_Trim!CH14,0)</f>
        <v>0.17830779351374423</v>
      </c>
      <c r="CI41" s="50">
        <f>IF(PLANEL_Pot_Trim!CI14&lt;&gt;0,CI15/PLANEL_Pot_Trim!CI14,0)</f>
        <v>1.8359238729623386E-2</v>
      </c>
      <c r="CJ41" s="50">
        <f>IF(PLANEL_Pot_Trim!CJ14&lt;&gt;0,CJ15/PLANEL_Pot_Trim!CJ14,0)</f>
        <v>0.18781202184747986</v>
      </c>
      <c r="CK41" s="50">
        <f>IF(PLANEL_Pot_Trim!CK14&lt;&gt;0,CK15/PLANEL_Pot_Trim!CK14,0)</f>
        <v>0.25700198879520331</v>
      </c>
      <c r="CL41" s="50">
        <f>IF(PLANEL_Pot_Trim!CL14&lt;&gt;0,CL15/PLANEL_Pot_Trim!CL14,0)</f>
        <v>0.16377564699269254</v>
      </c>
      <c r="CM41" s="50">
        <f>IF(PLANEL_Pot_Trim!CM14&lt;&gt;0,CM15/PLANEL_Pot_Trim!CM14,0)</f>
        <v>1.8415990307037205E-2</v>
      </c>
      <c r="CN41" s="50">
        <f>IF(PLANEL_Pot_Trim!CN14&lt;&gt;0,CN15/PLANEL_Pot_Trim!CN14,0)</f>
        <v>0.18839258124159569</v>
      </c>
      <c r="CO41" s="50">
        <f>IF(PLANEL_Pot_Trim!CO14&lt;&gt;0,CO15/PLANEL_Pot_Trim!CO14,0)</f>
        <v>0.25779642630360078</v>
      </c>
      <c r="CP41" s="50">
        <f>IF(PLANEL_Pot_Trim!CP14&lt;&gt;0,CP15/PLANEL_Pot_Trim!CP14,0)</f>
        <v>0.16428190579710147</v>
      </c>
      <c r="CQ41" s="50">
        <f>IF(PLANEL_Pot_Trim!CQ14&lt;&gt;0,CQ15/PLANEL_Pot_Trim!CQ14,0)</f>
        <v>1.8491732362676188E-2</v>
      </c>
      <c r="CR41" s="50">
        <f>IF(PLANEL_Pot_Trim!CR14&lt;&gt;0,CR15/PLANEL_Pot_Trim!CR14,0)</f>
        <v>0.18916741013053665</v>
      </c>
      <c r="CS41" s="50">
        <f>IF(PLANEL_Pot_Trim!CS14&lt;&gt;0,CS15/PLANEL_Pot_Trim!CS14,0)</f>
        <v>0.25885670225742868</v>
      </c>
      <c r="CT41" s="50">
        <f>IF(PLANEL_Pot_Trim!CT14&lt;&gt;0,CT15/PLANEL_Pot_Trim!CT14,0)</f>
        <v>0.16495757131168881</v>
      </c>
      <c r="CU41" s="50">
        <f>IF(PLANEL_Pot_Trim!CU14&lt;&gt;0,CU15/PLANEL_Pot_Trim!CU14,0)</f>
        <v>1.855402909656859E-2</v>
      </c>
      <c r="CV41" s="50">
        <f>IF(PLANEL_Pot_Trim!CV14&lt;&gt;0,CV15/PLANEL_Pot_Trim!CV14,0)</f>
        <v>0.18980469554583856</v>
      </c>
      <c r="CW41" s="50">
        <f>IF(PLANEL_Pot_Trim!CW14&lt;&gt;0,CW15/PLANEL_Pot_Trim!CW14,0)</f>
        <v>0.25972876369228487</v>
      </c>
      <c r="CX41" s="50">
        <f>IF(PLANEL_Pot_Trim!CX14&lt;&gt;0,CX15/PLANEL_Pot_Trim!CX14,0)</f>
        <v>0.16551329630178613</v>
      </c>
      <c r="CY41" s="80">
        <f>IF(PLANEL_Pot_Trim!CY14&lt;&gt;0,CY15/PLANEL_Pot_Trim!CY14,0)</f>
        <v>1.8648221541239771E-2</v>
      </c>
      <c r="CZ41" s="80">
        <f>IF(PLANEL_Pot_Trim!CZ14&lt;&gt;0,CZ15/PLANEL_Pot_Trim!CZ14,0)</f>
        <v>0.19076826892459645</v>
      </c>
      <c r="DA41" s="80">
        <f>IF(PLANEL_Pot_Trim!DA14&lt;&gt;0,DA15/PLANEL_Pot_Trim!DA14,0)</f>
        <v>0.26104731757204985</v>
      </c>
      <c r="DB41" s="80">
        <f>IF(PLANEL_Pot_Trim!DB14&lt;&gt;0,DB15/PLANEL_Pot_Trim!DB14,0)</f>
        <v>0.16635355056386822</v>
      </c>
      <c r="DC41" s="50">
        <f>IF(PLANEL_Pot_Trim!DC14&lt;&gt;0,DC15/PLANEL_Pot_Trim!DC14,0)</f>
        <v>1.8708771865589422E-2</v>
      </c>
      <c r="DD41" s="50">
        <f>IF(PLANEL_Pot_Trim!DD14&lt;&gt;0,DD15/PLANEL_Pot_Trim!DD14,0)</f>
        <v>0.19138768887256702</v>
      </c>
      <c r="DE41" s="50">
        <f>IF(PLANEL_Pot_Trim!DE14&lt;&gt;0,DE15/PLANEL_Pot_Trim!DE14,0)</f>
        <v>0.26189493191333091</v>
      </c>
      <c r="DF41" s="50">
        <f>IF(PLANEL_Pot_Trim!DF14&lt;&gt;0,DF15/PLANEL_Pot_Trim!DF14,0)</f>
        <v>0.16689369651120087</v>
      </c>
      <c r="DG41" s="50">
        <f>IF(PLANEL_Pot_Trim!DG14&lt;&gt;0,DG15/PLANEL_Pot_Trim!DG14,0)</f>
        <v>1.8792579633825465E-2</v>
      </c>
      <c r="DH41" s="50">
        <f>IF(PLANEL_Pot_Trim!DH14&lt;&gt;0,DH15/PLANEL_Pot_Trim!DH14,0)</f>
        <v>0.1922450286873264</v>
      </c>
      <c r="DI41" s="50">
        <f>IF(PLANEL_Pot_Trim!DI14&lt;&gt;0,DI15/PLANEL_Pot_Trim!DI14,0)</f>
        <v>0.26306811577254785</v>
      </c>
      <c r="DJ41" s="50">
        <f>IF(PLANEL_Pot_Trim!DJ14&lt;&gt;0,DJ15/PLANEL_Pot_Trim!DJ14,0)</f>
        <v>0.16764131311211813</v>
      </c>
      <c r="DK41" s="50">
        <f>IF(PLANEL_Pot_Trim!DK14&lt;&gt;0,DK15/PLANEL_Pot_Trim!DK14,0)</f>
        <v>1.8862000757024312E-2</v>
      </c>
      <c r="DL41" s="50">
        <f>IF(PLANEL_Pot_Trim!DL14&lt;&gt;0,DL15/PLANEL_Pot_Trim!DL14,0)</f>
        <v>0.19295519547969139</v>
      </c>
      <c r="DM41" s="50">
        <f>IF(PLANEL_Pot_Trim!DM14&lt;&gt;0,DM15/PLANEL_Pot_Trim!DM14,0)</f>
        <v>0.26403990806522054</v>
      </c>
      <c r="DN41" s="50">
        <f>IF(PLANEL_Pot_Trim!DN14&lt;&gt;0,DN15/PLANEL_Pot_Trim!DN14,0)</f>
        <v>0.16826059200757026</v>
      </c>
      <c r="DO41" s="50">
        <f>IF(PLANEL_Pot_Trim!DO14&lt;&gt;0,DO15/PLANEL_Pot_Trim!DO14,0)</f>
        <v>1.8940649380524564E-2</v>
      </c>
      <c r="DP41" s="50">
        <f>IF(PLANEL_Pot_Trim!DP14&lt;&gt;0,DP15/PLANEL_Pot_Trim!DP14,0)</f>
        <v>0.19375975811476598</v>
      </c>
      <c r="DQ41" s="50">
        <f>IF(PLANEL_Pot_Trim!DQ14&lt;&gt;0,DQ15/PLANEL_Pot_Trim!DQ14,0)</f>
        <v>0.26514087164903638</v>
      </c>
      <c r="DR41" s="50">
        <f>IF(PLANEL_Pot_Trim!DR14&lt;&gt;0,DR15/PLANEL_Pot_Trim!DR14,0)</f>
        <v>0.16896218587885814</v>
      </c>
      <c r="DS41" s="50">
        <f>IF(PLANEL_Pot_Trim!DS14&lt;&gt;0,DS15/PLANEL_Pot_Trim!DS14,0)</f>
        <v>1.8977265384615385E-2</v>
      </c>
      <c r="DT41" s="50">
        <f>IF(PLANEL_Pot_Trim!DT14&lt;&gt;0,DT15/PLANEL_Pot_Trim!DT14,0)</f>
        <v>0.19413433386350493</v>
      </c>
      <c r="DU41" s="50">
        <f>IF(PLANEL_Pot_Trim!DU14&lt;&gt;0,DU15/PLANEL_Pot_Trim!DU14,0)</f>
        <v>0.26565344118710238</v>
      </c>
      <c r="DV41" s="50">
        <f>IF(PLANEL_Pot_Trim!DV14&lt;&gt;0,DV15/PLANEL_Pot_Trim!DV14,0)</f>
        <v>0.16928882305523421</v>
      </c>
      <c r="DW41" s="50">
        <f>IF(PLANEL_Pot_Trim!DW14&lt;&gt;0,DW15/PLANEL_Pot_Trim!DW14,0)</f>
        <v>1.8773253201392837E-2</v>
      </c>
      <c r="DX41" s="50">
        <f>IF(PLANEL_Pot_Trim!DX14&lt;&gt;0,DX15/PLANEL_Pot_Trim!DX14,0)</f>
        <v>0.19204732244883457</v>
      </c>
      <c r="DY41" s="50">
        <f>IF(PLANEL_Pot_Trim!DY14&lt;&gt;0,DY15/PLANEL_Pot_Trim!DY14,0)</f>
        <v>0.26279757454519614</v>
      </c>
      <c r="DZ41" s="50">
        <f>IF(PLANEL_Pot_Trim!DZ14&lt;&gt;0,DZ15/PLANEL_Pot_Trim!DZ14,0)</f>
        <v>0.16746890950113699</v>
      </c>
      <c r="EA41" s="50">
        <f>IF(PLANEL_Pot_Trim!EA14&lt;&gt;0,EA15/PLANEL_Pot_Trim!EA14,0)</f>
        <v>1.8818567922321842E-2</v>
      </c>
      <c r="EB41" s="50">
        <f>IF(PLANEL_Pot_Trim!EB14&lt;&gt;0,EB15/PLANEL_Pot_Trim!EB14,0)</f>
        <v>0.19251088468762181</v>
      </c>
      <c r="EC41" s="50">
        <f>IF(PLANEL_Pot_Trim!EC14&lt;&gt;0,EC15/PLANEL_Pot_Trim!EC14,0)</f>
        <v>0.26343191314362663</v>
      </c>
      <c r="ED41" s="50">
        <f>IF(PLANEL_Pot_Trim!ED14&lt;&gt;0,ED15/PLANEL_Pot_Trim!ED14,0)</f>
        <v>0.16787314454799959</v>
      </c>
      <c r="EE41" s="50">
        <f>IF(PLANEL_Pot_Trim!EE14&lt;&gt;0,EE15/PLANEL_Pot_Trim!EE14,0)</f>
        <v>1.8870233248542662E-2</v>
      </c>
      <c r="EF41" s="50">
        <f>IF(PLANEL_Pot_Trim!EF14&lt;&gt;0,EF15/PLANEL_Pot_Trim!EF14,0)</f>
        <v>0.19303941254195373</v>
      </c>
      <c r="EG41" s="50">
        <f>IF(PLANEL_Pot_Trim!EG14&lt;&gt;0,EG15/PLANEL_Pot_Trim!EG14,0)</f>
        <v>0.26415515071542134</v>
      </c>
      <c r="EH41" s="50">
        <f>IF(PLANEL_Pot_Trim!EH14&lt;&gt;0,EH15/PLANEL_Pot_Trim!EH14,0)</f>
        <v>0.16833403087793677</v>
      </c>
      <c r="EI41" s="50">
        <f>IF(PLANEL_Pot_Trim!EI14&lt;&gt;0,EI15/PLANEL_Pot_Trim!EI14,0)</f>
        <v>1.8949518960545749E-2</v>
      </c>
      <c r="EJ41" s="50">
        <f>IF(PLANEL_Pot_Trim!EJ14&lt;&gt;0,EJ15/PLANEL_Pot_Trim!EJ14,0)</f>
        <v>0.19385049247485758</v>
      </c>
      <c r="EK41" s="50">
        <f>IF(PLANEL_Pot_Trim!EK14&lt;&gt;0,EK15/PLANEL_Pot_Trim!EK14,0)</f>
        <v>0.26526503256206485</v>
      </c>
      <c r="EL41" s="50">
        <f>IF(PLANEL_Pot_Trim!EL14&lt;&gt;0,EL15/PLANEL_Pot_Trim!EL14,0)</f>
        <v>0.16904130796821157</v>
      </c>
      <c r="EM41" s="50">
        <f>IF(PLANEL_Pot_Trim!EM14&lt;&gt;0,EM15/PLANEL_Pot_Trim!EM14,0)</f>
        <v>1.8949518960545749E-2</v>
      </c>
      <c r="EN41" s="50">
        <f>IF(PLANEL_Pot_Trim!EN14&lt;&gt;0,EN15/PLANEL_Pot_Trim!EN14,0)</f>
        <v>0.19385049247485758</v>
      </c>
      <c r="EO41" s="50">
        <f>IF(PLANEL_Pot_Trim!EO14&lt;&gt;0,EO15/PLANEL_Pot_Trim!EO14,0)</f>
        <v>0.26526503256206485</v>
      </c>
      <c r="EP41" s="50">
        <f>IF(PLANEL_Pot_Trim!EP14&lt;&gt;0,EP15/PLANEL_Pot_Trim!EP14,0)</f>
        <v>0.16904130796821157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0.8701597211881188</v>
      </c>
      <c r="Q42" s="50">
        <f>IF(PLANEL_Pot_Trim!Q15&lt;&gt;0,Q16/PLANEL_Pot_Trim!Q15,0)</f>
        <v>0.66551110732673269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0.93462086576980574</v>
      </c>
      <c r="U42" s="50">
        <f>IF(PLANEL_Pot_Trim!U15&lt;&gt;0,U16/PLANEL_Pot_Trim!U15,0)</f>
        <v>0.93462086576980574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0.93007808748261478</v>
      </c>
      <c r="Y42" s="50">
        <f>IF(PLANEL_Pot_Trim!Y15&lt;&gt;0,Y16/PLANEL_Pot_Trim!Y15,0)</f>
        <v>0.76483643240611954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0.92909952435158505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0.55379266640746494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0.55379266640746494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0.55379266640746494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0.55379266640746494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0.55379266640746494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0.35485343880399112</v>
      </c>
      <c r="AF44" s="51">
        <f>IF(PLANEL_Pot_Trim!AF17&lt;&gt;0,AF18/PLANEL_Pot_Trim!AF17,0)</f>
        <v>0.42064945618681043</v>
      </c>
      <c r="AG44" s="51">
        <f>IF(PLANEL_Pot_Trim!AG17&lt;&gt;0,AG18/PLANEL_Pot_Trim!AG17,0)</f>
        <v>0.55403109434429809</v>
      </c>
      <c r="AH44" s="51">
        <f>IF(PLANEL_Pot_Trim!AH17&lt;&gt;0,AH18/PLANEL_Pot_Trim!AH17,0)</f>
        <v>0.46123467281953595</v>
      </c>
      <c r="AI44" s="51">
        <f>IF(PLANEL_Pot_Trim!AI17&lt;&gt;0,AI18/PLANEL_Pot_Trim!AI17,0)</f>
        <v>0.35485343880399112</v>
      </c>
      <c r="AJ44" s="51">
        <f>IF(PLANEL_Pot_Trim!AJ17&lt;&gt;0,AJ18/PLANEL_Pot_Trim!AJ17,0)</f>
        <v>0.42064945618681043</v>
      </c>
      <c r="AK44" s="51">
        <f>IF(PLANEL_Pot_Trim!AK17&lt;&gt;0,AK18/PLANEL_Pot_Trim!AK17,0)</f>
        <v>0.55403109434429809</v>
      </c>
      <c r="AL44" s="51">
        <f>IF(PLANEL_Pot_Trim!AL17&lt;&gt;0,AL18/PLANEL_Pot_Trim!AL17,0)</f>
        <v>0.46123467281953595</v>
      </c>
      <c r="AM44" s="51">
        <f>IF(PLANEL_Pot_Trim!AM17&lt;&gt;0,AM18/PLANEL_Pot_Trim!AM17,0)</f>
        <v>0.35485343880399112</v>
      </c>
      <c r="AN44" s="51">
        <f>IF(PLANEL_Pot_Trim!AN17&lt;&gt;0,AN18/PLANEL_Pot_Trim!AN17,0)</f>
        <v>0.42064945618681043</v>
      </c>
      <c r="AO44" s="51">
        <f>IF(PLANEL_Pot_Trim!AO17&lt;&gt;0,AO18/PLANEL_Pot_Trim!AO17,0)</f>
        <v>0.55403109434429809</v>
      </c>
      <c r="AP44" s="51">
        <f>IF(PLANEL_Pot_Trim!AP17&lt;&gt;0,AP18/PLANEL_Pot_Trim!AP17,0)</f>
        <v>0.46123467281953595</v>
      </c>
      <c r="AQ44" s="51">
        <f>IF(PLANEL_Pot_Trim!AQ17&lt;&gt;0,AQ18/PLANEL_Pot_Trim!AQ17,0)</f>
        <v>0.35508750102937259</v>
      </c>
      <c r="AR44" s="51">
        <f>IF(PLANEL_Pot_Trim!AR17&lt;&gt;0,AR18/PLANEL_Pot_Trim!AR17,0)</f>
        <v>0.42403262290622773</v>
      </c>
      <c r="AS44" s="51">
        <f>IF(PLANEL_Pot_Trim!AS17&lt;&gt;0,AS18/PLANEL_Pot_Trim!AS17,0)</f>
        <v>0.55893212334269959</v>
      </c>
      <c r="AT44" s="51">
        <f>IF(PLANEL_Pot_Trim!AT17&lt;&gt;0,AT18/PLANEL_Pot_Trim!AT17,0)</f>
        <v>0.46328750181877892</v>
      </c>
      <c r="AU44" s="51">
        <f>IF(PLANEL_Pot_Trim!AU17&lt;&gt;0,AU18/PLANEL_Pot_Trim!AU17,0)</f>
        <v>0.35514369877665192</v>
      </c>
      <c r="AV44" s="51">
        <f>IF(PLANEL_Pot_Trim!AV17&lt;&gt;0,AV18/PLANEL_Pot_Trim!AV17,0)</f>
        <v>0.42483561695636035</v>
      </c>
      <c r="AW44" s="51">
        <f>IF(PLANEL_Pot_Trim!AW17&lt;&gt;0,AW18/PLANEL_Pot_Trim!AW17,0)</f>
        <v>0.56009362083523084</v>
      </c>
      <c r="AX44" s="51">
        <f>IF(PLANEL_Pot_Trim!AX17&lt;&gt;0,AX18/PLANEL_Pot_Trim!AX17,0)</f>
        <v>0.46377347299100502</v>
      </c>
      <c r="AY44" s="51">
        <f>IF(PLANEL_Pot_Trim!AY17&lt;&gt;0,AY18/PLANEL_Pot_Trim!AY17,0)</f>
        <v>0.35522121125001954</v>
      </c>
      <c r="AZ44" s="51">
        <f>IF(PLANEL_Pot_Trim!AZ17&lt;&gt;0,AZ18/PLANEL_Pot_Trim!AZ17,0)</f>
        <v>0.4266333288203808</v>
      </c>
      <c r="BA44" s="51">
        <f>IF(PLANEL_Pot_Trim!BA17&lt;&gt;0,BA18/PLANEL_Pot_Trim!BA17,0)</f>
        <v>0.56282619276405188</v>
      </c>
      <c r="BB44" s="51">
        <f>IF(PLANEL_Pot_Trim!BB17&lt;&gt;0,BB18/PLANEL_Pot_Trim!BB17,0)</f>
        <v>0.46495663799458425</v>
      </c>
      <c r="BC44" s="51">
        <f>IF(PLANEL_Pot_Trim!BC17&lt;&gt;0,BC18/PLANEL_Pot_Trim!BC17,0)</f>
        <v>0.35522142207346569</v>
      </c>
      <c r="BD44" s="51">
        <f>IF(PLANEL_Pot_Trim!BD17&lt;&gt;0,BD18/PLANEL_Pot_Trim!BD17,0)</f>
        <v>0.42663667661048721</v>
      </c>
      <c r="BE44" s="51">
        <f>IF(PLANEL_Pot_Trim!BE17&lt;&gt;0,BE18/PLANEL_Pot_Trim!BE17,0)</f>
        <v>0.56283109945114485</v>
      </c>
      <c r="BF44" s="51">
        <f>IF(PLANEL_Pot_Trim!BF17&lt;&gt;0,BF18/PLANEL_Pot_Trim!BF17,0)</f>
        <v>0.46495871030060687</v>
      </c>
      <c r="BG44" s="51">
        <f>IF(PLANEL_Pot_Trim!BG17&lt;&gt;0,BG18/PLANEL_Pot_Trim!BG17,0)</f>
        <v>0.35527278429094733</v>
      </c>
      <c r="BH44" s="51">
        <f>IF(PLANEL_Pot_Trim!BH17&lt;&gt;0,BH18/PLANEL_Pot_Trim!BH17,0)</f>
        <v>0.42724922328769138</v>
      </c>
      <c r="BI44" s="51">
        <f>IF(PLANEL_Pot_Trim!BI17&lt;&gt;0,BI18/PLANEL_Pot_Trim!BI17,0)</f>
        <v>0.5636938675547235</v>
      </c>
      <c r="BJ44" s="51">
        <f>IF(PLANEL_Pot_Trim!BJ17&lt;&gt;0,BJ18/PLANEL_Pot_Trim!BJ17,0)</f>
        <v>0.46531268507965073</v>
      </c>
      <c r="BK44" s="51">
        <f>IF(PLANEL_Pot_Trim!BK17&lt;&gt;0,BK18/PLANEL_Pot_Trim!BK17,0)</f>
        <v>0.35533350895691129</v>
      </c>
      <c r="BL44" s="51">
        <f>IF(PLANEL_Pot_Trim!BL17&lt;&gt;0,BL18/PLANEL_Pot_Trim!BL17,0)</f>
        <v>0.42791782171418419</v>
      </c>
      <c r="BM44" s="51">
        <f>IF(PLANEL_Pot_Trim!BM17&lt;&gt;0,BM18/PLANEL_Pot_Trim!BM17,0)</f>
        <v>0.56462281712514961</v>
      </c>
      <c r="BN44" s="51">
        <f>IF(PLANEL_Pot_Trim!BN17&lt;&gt;0,BN18/PLANEL_Pot_Trim!BN17,0)</f>
        <v>0.4656898615726307</v>
      </c>
      <c r="BO44" s="51">
        <f>IF(PLANEL_Pot_Trim!BO17&lt;&gt;0,BO18/PLANEL_Pot_Trim!BO17,0)</f>
        <v>0.355380477713646</v>
      </c>
      <c r="BP44" s="51">
        <f>IF(PLANEL_Pot_Trim!BP17&lt;&gt;0,BP18/PLANEL_Pot_Trim!BP17,0)</f>
        <v>0.42854140509483063</v>
      </c>
      <c r="BQ44" s="51">
        <f>IF(PLANEL_Pot_Trim!BQ17&lt;&gt;0,BQ18/PLANEL_Pot_Trim!BQ17,0)</f>
        <v>0.56551569436496141</v>
      </c>
      <c r="BR44" s="51">
        <f>IF(PLANEL_Pot_Trim!BR17&lt;&gt;0,BR18/PLANEL_Pot_Trim!BR17,0)</f>
        <v>0.46606069653332199</v>
      </c>
      <c r="BS44" s="51">
        <f>IF(PLANEL_Pot_Trim!BS17&lt;&gt;0,BS18/PLANEL_Pot_Trim!BS17,0)</f>
        <v>0.3553757150469799</v>
      </c>
      <c r="BT44" s="51">
        <f>IF(PLANEL_Pot_Trim!BT17&lt;&gt;0,BT18/PLANEL_Pot_Trim!BT17,0)</f>
        <v>0.42931662930777442</v>
      </c>
      <c r="BU44" s="51">
        <f>IF(PLANEL_Pot_Trim!BU17&lt;&gt;0,BU18/PLANEL_Pot_Trim!BU17,0)</f>
        <v>0.56679862301671136</v>
      </c>
      <c r="BV44" s="51">
        <f>IF(PLANEL_Pot_Trim!BV17&lt;&gt;0,BV18/PLANEL_Pot_Trim!BV17,0)</f>
        <v>0.46664617229576921</v>
      </c>
      <c r="BW44" s="51">
        <f>IF(PLANEL_Pot_Trim!BW17&lt;&gt;0,BW18/PLANEL_Pot_Trim!BW17,0)</f>
        <v>0.35543200942556324</v>
      </c>
      <c r="BX44" s="51">
        <f>IF(PLANEL_Pot_Trim!BX17&lt;&gt;0,BX18/PLANEL_Pot_Trim!BX17,0)</f>
        <v>0.42995967173398619</v>
      </c>
      <c r="BY44" s="51">
        <f>IF(PLANEL_Pot_Trim!BY17&lt;&gt;0,BY18/PLANEL_Pot_Trim!BY17,0)</f>
        <v>0.56769784056866868</v>
      </c>
      <c r="BZ44" s="51">
        <f>IF(PLANEL_Pot_Trim!BZ17&lt;&gt;0,BZ18/PLANEL_Pot_Trim!BZ17,0)</f>
        <v>0.46701308877947073</v>
      </c>
      <c r="CA44" s="51">
        <f>IF(PLANEL_Pot_Trim!CA17&lt;&gt;0,CA18/PLANEL_Pot_Trim!CA17,0)</f>
        <v>0.35546401049496301</v>
      </c>
      <c r="CB44" s="51">
        <f>IF(PLANEL_Pot_Trim!CB17&lt;&gt;0,CB18/PLANEL_Pot_Trim!CB17,0)</f>
        <v>0.4305931592724867</v>
      </c>
      <c r="CC44" s="51">
        <f>IF(PLANEL_Pot_Trim!CC17&lt;&gt;0,CC18/PLANEL_Pot_Trim!CC17,0)</f>
        <v>0.56864792575779699</v>
      </c>
      <c r="CD44" s="51">
        <f>IF(PLANEL_Pot_Trim!CD17&lt;&gt;0,CD18/PLANEL_Pot_Trim!CD17,0)</f>
        <v>0.46742078205248877</v>
      </c>
      <c r="CE44" s="51">
        <f>IF(PLANEL_Pot_Trim!CE17&lt;&gt;0,CE18/PLANEL_Pot_Trim!CE17,0)</f>
        <v>0.3554564880851816</v>
      </c>
      <c r="CF44" s="51">
        <f>IF(PLANEL_Pot_Trim!CF17&lt;&gt;0,CF18/PLANEL_Pot_Trim!CF17,0)</f>
        <v>0.43168097390133109</v>
      </c>
      <c r="CG44" s="51">
        <f>IF(PLANEL_Pot_Trim!CG17&lt;&gt;0,CG18/PLANEL_Pot_Trim!CG17,0)</f>
        <v>0.57045046294549484</v>
      </c>
      <c r="CH44" s="51">
        <f>IF(PLANEL_Pot_Trim!CH17&lt;&gt;0,CH18/PLANEL_Pot_Trim!CH17,0)</f>
        <v>0.46824399118335464</v>
      </c>
      <c r="CI44" s="51">
        <f>IF(PLANEL_Pot_Trim!CI17&lt;&gt;0,CI18/PLANEL_Pot_Trim!CI17,0)</f>
        <v>0.35547647053821596</v>
      </c>
      <c r="CJ44" s="51">
        <f>IF(PLANEL_Pot_Trim!CJ17&lt;&gt;0,CJ18/PLANEL_Pot_Trim!CJ17,0)</f>
        <v>0.43182560095269568</v>
      </c>
      <c r="CK44" s="51">
        <f>IF(PLANEL_Pot_Trim!CK17&lt;&gt;0,CK18/PLANEL_Pot_Trim!CK17,0)</f>
        <v>0.57063265944642394</v>
      </c>
      <c r="CL44" s="51">
        <f>IF(PLANEL_Pot_Trim!CL17&lt;&gt;0,CL18/PLANEL_Pot_Trim!CL17,0)</f>
        <v>0.46831208559812149</v>
      </c>
      <c r="CM44" s="51">
        <f>IF(PLANEL_Pot_Trim!CM17&lt;&gt;0,CM18/PLANEL_Pot_Trim!CM17,0)</f>
        <v>0.35556192929866792</v>
      </c>
      <c r="CN44" s="51">
        <f>IF(PLANEL_Pot_Trim!CN17&lt;&gt;0,CN18/PLANEL_Pot_Trim!CN17,0)</f>
        <v>0.43247527112239731</v>
      </c>
      <c r="CO44" s="51">
        <f>IF(PLANEL_Pot_Trim!CO17&lt;&gt;0,CO18/PLANEL_Pot_Trim!CO17,0)</f>
        <v>0.57146287633795723</v>
      </c>
      <c r="CP44" s="51">
        <f>IF(PLANEL_Pot_Trim!CP17&lt;&gt;0,CP18/PLANEL_Pot_Trim!CP17,0)</f>
        <v>0.46862645011915682</v>
      </c>
      <c r="CQ44" s="51">
        <f>IF(PLANEL_Pot_Trim!CQ17&lt;&gt;0,CQ18/PLANEL_Pot_Trim!CQ17,0)</f>
        <v>0.35556990808315891</v>
      </c>
      <c r="CR44" s="51">
        <f>IF(PLANEL_Pot_Trim!CR17&lt;&gt;0,CR18/PLANEL_Pot_Trim!CR17,0)</f>
        <v>0.43250666204786264</v>
      </c>
      <c r="CS44" s="51">
        <f>IF(PLANEL_Pot_Trim!CS17&lt;&gt;0,CS18/PLANEL_Pot_Trim!CS17,0)</f>
        <v>0.57149245039560126</v>
      </c>
      <c r="CT44" s="51">
        <f>IF(PLANEL_Pot_Trim!CT17&lt;&gt;0,CT18/PLANEL_Pot_Trim!CT17,0)</f>
        <v>0.46863405287988247</v>
      </c>
      <c r="CU44" s="51">
        <f>IF(PLANEL_Pot_Trim!CU17&lt;&gt;0,CU18/PLANEL_Pot_Trim!CU17,0)</f>
        <v>0.35570197956528393</v>
      </c>
      <c r="CV44" s="51">
        <f>IF(PLANEL_Pot_Trim!CV17&lt;&gt;0,CV18/PLANEL_Pot_Trim!CV17,0)</f>
        <v>0.43325059416075112</v>
      </c>
      <c r="CW44" s="51">
        <f>IF(PLANEL_Pot_Trim!CW17&lt;&gt;0,CW18/PLANEL_Pot_Trim!CW17,0)</f>
        <v>0.57234944238534524</v>
      </c>
      <c r="CX44" s="51">
        <f>IF(PLANEL_Pot_Trim!CX17&lt;&gt;0,CX18/PLANEL_Pot_Trim!CX17,0)</f>
        <v>0.46892660099042571</v>
      </c>
      <c r="CY44" s="81">
        <f>IF(PLANEL_Pot_Trim!CY17&lt;&gt;0,CY18/PLANEL_Pot_Trim!CY17,0)</f>
        <v>0.35573653323913779</v>
      </c>
      <c r="CZ44" s="81">
        <f>IF(PLANEL_Pot_Trim!CZ17&lt;&gt;0,CZ18/PLANEL_Pot_Trim!CZ17,0)</f>
        <v>0.4333489958560699</v>
      </c>
      <c r="DA44" s="81">
        <f>IF(PLANEL_Pot_Trim!DA17&lt;&gt;0,DA18/PLANEL_Pot_Trim!DA17,0)</f>
        <v>0.57241601899507688</v>
      </c>
      <c r="DB44" s="81">
        <f>IF(PLANEL_Pot_Trim!DB17&lt;&gt;0,DB18/PLANEL_Pot_Trim!DB17,0)</f>
        <v>0.46893162728352761</v>
      </c>
      <c r="DC44" s="51">
        <f>IF(PLANEL_Pot_Trim!DC17&lt;&gt;0,DC18/PLANEL_Pot_Trim!DC17,0)</f>
        <v>0.35574000001574191</v>
      </c>
      <c r="DD44" s="51">
        <f>IF(PLANEL_Pot_Trim!DD17&lt;&gt;0,DD18/PLANEL_Pot_Trim!DD17,0)</f>
        <v>0.43335600015633902</v>
      </c>
      <c r="DE44" s="51">
        <f>IF(PLANEL_Pot_Trim!DE17&lt;&gt;0,DE18/PLANEL_Pot_Trim!DE17,0)</f>
        <v>0.57241800001108267</v>
      </c>
      <c r="DF44" s="51">
        <f>IF(PLANEL_Pot_Trim!DF17&lt;&gt;0,DF18/PLANEL_Pot_Trim!DF17,0)</f>
        <v>0.46893000002091989</v>
      </c>
      <c r="DG44" s="51">
        <f>IF(PLANEL_Pot_Trim!DG17&lt;&gt;0,DG18/PLANEL_Pot_Trim!DG17,0)</f>
        <v>0.3557400000223741</v>
      </c>
      <c r="DH44" s="51">
        <f>IF(PLANEL_Pot_Trim!DH17&lt;&gt;0,DH18/PLANEL_Pot_Trim!DH17,0)</f>
        <v>0.43335600014250703</v>
      </c>
      <c r="DI44" s="51">
        <f>IF(PLANEL_Pot_Trim!DI17&lt;&gt;0,DI18/PLANEL_Pot_Trim!DI17,0)</f>
        <v>0.57241800001417165</v>
      </c>
      <c r="DJ44" s="51">
        <f>IF(PLANEL_Pot_Trim!DJ17&lt;&gt;0,DJ18/PLANEL_Pot_Trim!DJ17,0)</f>
        <v>0.46893000002467761</v>
      </c>
      <c r="DK44" s="51">
        <f>IF(PLANEL_Pot_Trim!DK17&lt;&gt;0,DK18/PLANEL_Pot_Trim!DK17,0)</f>
        <v>0.35574000000864031</v>
      </c>
      <c r="DL44" s="51">
        <f>IF(PLANEL_Pot_Trim!DL17&lt;&gt;0,DL18/PLANEL_Pot_Trim!DL17,0)</f>
        <v>0.43335600014674275</v>
      </c>
      <c r="DM44" s="51">
        <f>IF(PLANEL_Pot_Trim!DM17&lt;&gt;0,DM18/PLANEL_Pot_Trim!DM17,0)</f>
        <v>0.57241800000397058</v>
      </c>
      <c r="DN44" s="51">
        <f>IF(PLANEL_Pot_Trim!DN17&lt;&gt;0,DN18/PLANEL_Pot_Trim!DN17,0)</f>
        <v>0.46893000001060131</v>
      </c>
      <c r="DO44" s="51">
        <f>IF(PLANEL_Pot_Trim!DO17&lt;&gt;0,DO18/PLANEL_Pot_Trim!DO17,0)</f>
        <v>0.35574000001209044</v>
      </c>
      <c r="DP44" s="51">
        <f>IF(PLANEL_Pot_Trim!DP17&lt;&gt;0,DP18/PLANEL_Pot_Trim!DP17,0)</f>
        <v>0.43335600015314618</v>
      </c>
      <c r="DQ44" s="51">
        <f>IF(PLANEL_Pot_Trim!DQ17&lt;&gt;0,DQ18/PLANEL_Pot_Trim!DQ17,0)</f>
        <v>0.57241800001202292</v>
      </c>
      <c r="DR44" s="51">
        <f>IF(PLANEL_Pot_Trim!DR17&lt;&gt;0,DR18/PLANEL_Pot_Trim!DR17,0)</f>
        <v>0.4689300000283238</v>
      </c>
      <c r="DS44" s="51">
        <f>IF(PLANEL_Pot_Trim!DS17&lt;&gt;0,DS18/PLANEL_Pot_Trim!DS17,0)</f>
        <v>0.35574000001695455</v>
      </c>
      <c r="DT44" s="51">
        <f>IF(PLANEL_Pot_Trim!DT17&lt;&gt;0,DT18/PLANEL_Pot_Trim!DT17,0)</f>
        <v>0.4333560001458881</v>
      </c>
      <c r="DU44" s="51">
        <f>IF(PLANEL_Pot_Trim!DU17&lt;&gt;0,DU18/PLANEL_Pot_Trim!DU17,0)</f>
        <v>0.57241800001466692</v>
      </c>
      <c r="DV44" s="51">
        <f>IF(PLANEL_Pot_Trim!DV17&lt;&gt;0,DV18/PLANEL_Pot_Trim!DV17,0)</f>
        <v>0.46893000001550994</v>
      </c>
      <c r="DW44" s="51">
        <f>IF(PLANEL_Pot_Trim!DW17&lt;&gt;0,DW18/PLANEL_Pot_Trim!DW17,0)</f>
        <v>0.35574000002011363</v>
      </c>
      <c r="DX44" s="51">
        <f>IF(PLANEL_Pot_Trim!DX17&lt;&gt;0,DX18/PLANEL_Pot_Trim!DX17,0)</f>
        <v>0.43335600013378223</v>
      </c>
      <c r="DY44" s="51">
        <f>IF(PLANEL_Pot_Trim!DY17&lt;&gt;0,DY18/PLANEL_Pot_Trim!DY17,0)</f>
        <v>0.57241800001350795</v>
      </c>
      <c r="DZ44" s="51">
        <f>IF(PLANEL_Pot_Trim!DZ17&lt;&gt;0,DZ18/PLANEL_Pot_Trim!DZ17,0)</f>
        <v>0.46893000001983193</v>
      </c>
      <c r="EA44" s="51">
        <f>IF(PLANEL_Pot_Trim!EA17&lt;&gt;0,EA18/PLANEL_Pot_Trim!EA17,0)</f>
        <v>0.3557400000206456</v>
      </c>
      <c r="EB44" s="51">
        <f>IF(PLANEL_Pot_Trim!EB17&lt;&gt;0,EB18/PLANEL_Pot_Trim!EB17,0)</f>
        <v>0.43335600013834308</v>
      </c>
      <c r="EC44" s="51">
        <f>IF(PLANEL_Pot_Trim!EC17&lt;&gt;0,EC18/PLANEL_Pot_Trim!EC17,0)</f>
        <v>0.5724180000095902</v>
      </c>
      <c r="ED44" s="51">
        <f>IF(PLANEL_Pot_Trim!ED17&lt;&gt;0,ED18/PLANEL_Pot_Trim!ED17,0)</f>
        <v>0.46893000001846258</v>
      </c>
      <c r="EE44" s="51">
        <f>IF(PLANEL_Pot_Trim!EE17&lt;&gt;0,EE18/PLANEL_Pot_Trim!EE17,0)</f>
        <v>0.35574000001721268</v>
      </c>
      <c r="EF44" s="51">
        <f>IF(PLANEL_Pot_Trim!EF17&lt;&gt;0,EF18/PLANEL_Pot_Trim!EF17,0)</f>
        <v>0.4333560001478427</v>
      </c>
      <c r="EG44" s="51">
        <f>IF(PLANEL_Pot_Trim!EG17&lt;&gt;0,EG18/PLANEL_Pot_Trim!EG17,0)</f>
        <v>0.57241800002951726</v>
      </c>
      <c r="EH44" s="51">
        <f>IF(PLANEL_Pot_Trim!EH17&lt;&gt;0,EH18/PLANEL_Pot_Trim!EH17,0)</f>
        <v>0.46893000002478996</v>
      </c>
      <c r="EI44" s="51">
        <f>IF(PLANEL_Pot_Trim!EI17&lt;&gt;0,EI18/PLANEL_Pot_Trim!EI17,0)</f>
        <v>0.35574000001721268</v>
      </c>
      <c r="EJ44" s="51">
        <f>IF(PLANEL_Pot_Trim!EJ17&lt;&gt;0,EJ18/PLANEL_Pot_Trim!EJ17,0)</f>
        <v>0.4333560001478427</v>
      </c>
      <c r="EK44" s="51">
        <f>IF(PLANEL_Pot_Trim!EK17&lt;&gt;0,EK18/PLANEL_Pot_Trim!EK17,0)</f>
        <v>0.57241800002951726</v>
      </c>
      <c r="EL44" s="51">
        <f>IF(PLANEL_Pot_Trim!EL17&lt;&gt;0,EL18/PLANEL_Pot_Trim!EL17,0)</f>
        <v>0.46893000002478996</v>
      </c>
      <c r="EM44" s="51">
        <f>IF(PLANEL_Pot_Trim!EM17&lt;&gt;0,EM18/PLANEL_Pot_Trim!EM17,0)</f>
        <v>0.35574000001721268</v>
      </c>
      <c r="EN44" s="51">
        <f>IF(PLANEL_Pot_Trim!EN17&lt;&gt;0,EN18/PLANEL_Pot_Trim!EN17,0)</f>
        <v>0.4333560001478427</v>
      </c>
      <c r="EO44" s="51">
        <f>IF(PLANEL_Pot_Trim!EO17&lt;&gt;0,EO18/PLANEL_Pot_Trim!EO17,0)</f>
        <v>0.57241800002951726</v>
      </c>
      <c r="EP44" s="51">
        <f>IF(PLANEL_Pot_Trim!EP17&lt;&gt;0,EP18/PLANEL_Pot_Trim!EP17,0)</f>
        <v>0.46893000002478996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0.25636800021082501</v>
      </c>
      <c r="BL47" s="52">
        <f>IF(PLANEL_Pot_Trim!BL20&lt;&gt;0,BL21/PLANEL_Pot_Trim!BL20,0)</f>
        <v>0.23596193800110579</v>
      </c>
      <c r="BM47" s="52">
        <f>IF(PLANEL_Pot_Trim!BM20&lt;&gt;0,BM21/PLANEL_Pot_Trim!BM20,0)</f>
        <v>0.23725184527632656</v>
      </c>
      <c r="BN47" s="52">
        <f>IF(PLANEL_Pot_Trim!BN20&lt;&gt;0,BN21/PLANEL_Pot_Trim!BN20,0)</f>
        <v>0.25600197568813271</v>
      </c>
      <c r="BO47" s="52">
        <f>IF(PLANEL_Pot_Trim!BO20&lt;&gt;0,BO21/PLANEL_Pot_Trim!BO20,0)</f>
        <v>0.25197151144924601</v>
      </c>
      <c r="BP47" s="52">
        <f>IF(PLANEL_Pot_Trim!BP20&lt;&gt;0,BP21/PLANEL_Pot_Trim!BP20,0)</f>
        <v>0.24004192517115722</v>
      </c>
      <c r="BQ47" s="52">
        <f>IF(PLANEL_Pot_Trim!BQ20&lt;&gt;0,BQ21/PLANEL_Pot_Trim!BQ20,0)</f>
        <v>0.23810927472690671</v>
      </c>
      <c r="BR47" s="52">
        <f>IF(PLANEL_Pot_Trim!BR20&lt;&gt;0,BR21/PLANEL_Pot_Trim!BR20,0)</f>
        <v>0.25175752988443079</v>
      </c>
      <c r="BS47" s="52">
        <f>IF(PLANEL_Pot_Trim!BS20&lt;&gt;0,BS21/PLANEL_Pot_Trim!BS20,0)</f>
        <v>0.25014675343052578</v>
      </c>
      <c r="BT47" s="52">
        <f>IF(PLANEL_Pot_Trim!BT20&lt;&gt;0,BT21/PLANEL_Pot_Trim!BT20,0)</f>
        <v>0.24173515296275058</v>
      </c>
      <c r="BU47" s="52">
        <f>IF(PLANEL_Pot_Trim!BU20&lt;&gt;0,BU21/PLANEL_Pot_Trim!BU20,0)</f>
        <v>0.23846475679456064</v>
      </c>
      <c r="BV47" s="52">
        <f>IF(PLANEL_Pot_Trim!BV20&lt;&gt;0,BV21/PLANEL_Pot_Trim!BV20,0)</f>
        <v>0.24999587803438644</v>
      </c>
      <c r="BW47" s="52">
        <f>IF(PLANEL_Pot_Trim!BW20&lt;&gt;0,BW21/PLANEL_Pot_Trim!BW20,0)</f>
        <v>0.24915419371941791</v>
      </c>
      <c r="BX47" s="52">
        <f>IF(PLANEL_Pot_Trim!BX20&lt;&gt;0,BX21/PLANEL_Pot_Trim!BX20,0)</f>
        <v>0.24265629652799905</v>
      </c>
      <c r="BY47" s="52">
        <f>IF(PLANEL_Pot_Trim!BY20&lt;&gt;0,BY21/PLANEL_Pot_Trim!BY20,0)</f>
        <v>0.23865842107078572</v>
      </c>
      <c r="BZ47" s="52">
        <f>IF(PLANEL_Pot_Trim!BZ20&lt;&gt;0,BZ21/PLANEL_Pot_Trim!BZ20,0)</f>
        <v>0.24903764362688993</v>
      </c>
      <c r="CA47" s="52">
        <f>IF(PLANEL_Pot_Trim!CA20&lt;&gt;0,CA21/PLANEL_Pot_Trim!CA20,0)</f>
        <v>0.24851542330669524</v>
      </c>
      <c r="CB47" s="52">
        <f>IF(PLANEL_Pot_Trim!CB20&lt;&gt;0,CB21/PLANEL_Pot_Trim!CB20,0)</f>
        <v>0.2432491065872939</v>
      </c>
      <c r="CC47" s="52">
        <f>IF(PLANEL_Pot_Trim!CC20&lt;&gt;0,CC21/PLANEL_Pot_Trim!CC20,0)</f>
        <v>0.23878305547813564</v>
      </c>
      <c r="CD47" s="52">
        <f>IF(PLANEL_Pot_Trim!CD20&lt;&gt;0,CD21/PLANEL_Pot_Trim!CD20,0)</f>
        <v>0.24842096356335883</v>
      </c>
      <c r="CE47" s="52">
        <f>IF(PLANEL_Pot_Trim!CE20&lt;&gt;0,CE21/PLANEL_Pot_Trim!CE20,0)</f>
        <v>0.24805923769714225</v>
      </c>
      <c r="CF47" s="52">
        <f>IF(PLANEL_Pot_Trim!CF20&lt;&gt;0,CF21/PLANEL_Pot_Trim!CF20,0)</f>
        <v>0.24367365041799635</v>
      </c>
      <c r="CG47" s="52">
        <f>IF(PLANEL_Pot_Trim!CG20&lt;&gt;0,CG21/PLANEL_Pot_Trim!CG20,0)</f>
        <v>0.23887485238431505</v>
      </c>
      <c r="CH47" s="52">
        <f>IF(PLANEL_Pot_Trim!CH20&lt;&gt;0,CH21/PLANEL_Pot_Trim!CH20,0)</f>
        <v>0.24798054766697247</v>
      </c>
      <c r="CI47" s="52">
        <f>IF(PLANEL_Pot_Trim!CI20&lt;&gt;0,CI21/PLANEL_Pot_Trim!CI20,0)</f>
        <v>0.24771558884761344</v>
      </c>
      <c r="CJ47" s="52">
        <f>IF(PLANEL_Pot_Trim!CJ20&lt;&gt;0,CJ21/PLANEL_Pot_Trim!CJ20,0)</f>
        <v>0.24399165502704181</v>
      </c>
      <c r="CK47" s="52">
        <f>IF(PLANEL_Pot_Trim!CK20&lt;&gt;0,CK21/PLANEL_Pot_Trim!CK20,0)</f>
        <v>0.23893973726598283</v>
      </c>
      <c r="CL47" s="52">
        <f>IF(PLANEL_Pot_Trim!CL20&lt;&gt;0,CL21/PLANEL_Pot_Trim!CL20,0)</f>
        <v>0.24764878804439194</v>
      </c>
      <c r="CM47" s="52">
        <f>IF(PLANEL_Pot_Trim!CM20&lt;&gt;0,CM21/PLANEL_Pot_Trim!CM20,0)</f>
        <v>0.247480140346412</v>
      </c>
      <c r="CN47" s="52">
        <f>IF(PLANEL_Pot_Trim!CN20&lt;&gt;0,CN21/PLANEL_Pot_Trim!CN20,0)</f>
        <v>0.24421013039791686</v>
      </c>
      <c r="CO47" s="52">
        <f>IF(PLANEL_Pot_Trim!CO20&lt;&gt;0,CO21/PLANEL_Pot_Trim!CO20,0)</f>
        <v>0.23898560132290056</v>
      </c>
      <c r="CP47" s="52">
        <f>IF(PLANEL_Pot_Trim!CP20&lt;&gt;0,CP21/PLANEL_Pot_Trim!CP20,0)</f>
        <v>0.24742148213667287</v>
      </c>
      <c r="CQ47" s="52">
        <f>IF(PLANEL_Pot_Trim!CQ20&lt;&gt;0,CQ21/PLANEL_Pot_Trim!CQ20,0)</f>
        <v>0.24668218119352087</v>
      </c>
      <c r="CR47" s="52">
        <f>IF(PLANEL_Pot_Trim!CR20&lt;&gt;0,CR21/PLANEL_Pot_Trim!CR20,0)</f>
        <v>0.2449331208922737</v>
      </c>
      <c r="CS47" s="52">
        <f>IF(PLANEL_Pot_Trim!CS20&lt;&gt;0,CS21/PLANEL_Pot_Trim!CS20,0)</f>
        <v>0.23909987471431274</v>
      </c>
      <c r="CT47" s="52">
        <f>IF(PLANEL_Pot_Trim!CT20&lt;&gt;0,CT21/PLANEL_Pot_Trim!CT20,0)</f>
        <v>0.24665121321372874</v>
      </c>
      <c r="CU47" s="52">
        <f>IF(PLANEL_Pot_Trim!CU20&lt;&gt;0,CU21/PLANEL_Pot_Trim!CU20,0)</f>
        <v>0.24597830082048333</v>
      </c>
      <c r="CV47" s="52">
        <f>IF(PLANEL_Pot_Trim!CV20&lt;&gt;0,CV21/PLANEL_Pot_Trim!CV20,0)</f>
        <v>0.24559667304600288</v>
      </c>
      <c r="CW47" s="52">
        <f>IF(PLANEL_Pot_Trim!CW20&lt;&gt;0,CW21/PLANEL_Pot_Trim!CW20,0)</f>
        <v>0.23926155683897199</v>
      </c>
      <c r="CX47" s="52">
        <f>IF(PLANEL_Pot_Trim!CX20&lt;&gt;0,CX21/PLANEL_Pot_Trim!CX20,0)</f>
        <v>0.24597161919383936</v>
      </c>
      <c r="CY47" s="82">
        <f>IF(PLANEL_Pot_Trim!CY20&lt;&gt;0,CY21/PLANEL_Pot_Trim!CY20,0)</f>
        <v>0.2457839999895538</v>
      </c>
      <c r="CZ47" s="82">
        <f>IF(PLANEL_Pot_Trim!CZ20&lt;&gt;0,CZ21/PLANEL_Pot_Trim!CZ20,0)</f>
        <v>0.2457839999895538</v>
      </c>
      <c r="DA47" s="82">
        <f>IF(PLANEL_Pot_Trim!DA20&lt;&gt;0,DA21/PLANEL_Pot_Trim!DA20,0)</f>
        <v>0.23931600006699441</v>
      </c>
      <c r="DB47" s="82">
        <f>IF(PLANEL_Pot_Trim!DB20&lt;&gt;0,DB21/PLANEL_Pot_Trim!DB20,0)</f>
        <v>0.2457839999895538</v>
      </c>
      <c r="DC47" s="52">
        <f>IF(PLANEL_Pot_Trim!DC20&lt;&gt;0,DC21/PLANEL_Pot_Trim!DC20,0)</f>
        <v>0.2457839999895538</v>
      </c>
      <c r="DD47" s="52">
        <f>IF(PLANEL_Pot_Trim!DD20&lt;&gt;0,DD21/PLANEL_Pot_Trim!DD20,0)</f>
        <v>0.2457839999895538</v>
      </c>
      <c r="DE47" s="52">
        <f>IF(PLANEL_Pot_Trim!DE20&lt;&gt;0,DE21/PLANEL_Pot_Trim!DE20,0)</f>
        <v>0.23931600006699441</v>
      </c>
      <c r="DF47" s="52">
        <f>IF(PLANEL_Pot_Trim!DF20&lt;&gt;0,DF21/PLANEL_Pot_Trim!DF20,0)</f>
        <v>0.2457839999895538</v>
      </c>
      <c r="DG47" s="52">
        <f>IF(PLANEL_Pot_Trim!DG20&lt;&gt;0,DG21/PLANEL_Pot_Trim!DG20,0)</f>
        <v>0.2457839999895538</v>
      </c>
      <c r="DH47" s="52">
        <f>IF(PLANEL_Pot_Trim!DH20&lt;&gt;0,DH21/PLANEL_Pot_Trim!DH20,0)</f>
        <v>0.2457839999895538</v>
      </c>
      <c r="DI47" s="52">
        <f>IF(PLANEL_Pot_Trim!DI20&lt;&gt;0,DI21/PLANEL_Pot_Trim!DI20,0)</f>
        <v>0.23931600006699441</v>
      </c>
      <c r="DJ47" s="52">
        <f>IF(PLANEL_Pot_Trim!DJ20&lt;&gt;0,DJ21/PLANEL_Pot_Trim!DJ20,0)</f>
        <v>0.2457839999895538</v>
      </c>
      <c r="DK47" s="52">
        <f>IF(PLANEL_Pot_Trim!DK20&lt;&gt;0,DK21/PLANEL_Pot_Trim!DK20,0)</f>
        <v>0.2457839999895538</v>
      </c>
      <c r="DL47" s="13">
        <f>IF(PLANEL_Pot_Trim!DL20&lt;&gt;0,DL21/PLANEL_Pot_Trim!DL20,0)</f>
        <v>0.2457839999895538</v>
      </c>
      <c r="DM47" s="52">
        <f>IF(PLANEL_Pot_Trim!DM20&lt;&gt;0,DM21/PLANEL_Pot_Trim!DM20,0)</f>
        <v>0.23931600006699441</v>
      </c>
      <c r="DN47" s="52">
        <f>IF(PLANEL_Pot_Trim!DN20&lt;&gt;0,DN21/PLANEL_Pot_Trim!DN20,0)</f>
        <v>0.2457839999895538</v>
      </c>
      <c r="DO47" s="52">
        <f>IF(PLANEL_Pot_Trim!DO20&lt;&gt;0,DO21/PLANEL_Pot_Trim!DO20,0)</f>
        <v>0.2457839999895538</v>
      </c>
      <c r="DP47" s="52">
        <f>IF(PLANEL_Pot_Trim!DP20&lt;&gt;0,DP21/PLANEL_Pot_Trim!DP20,0)</f>
        <v>0.2457839999895538</v>
      </c>
      <c r="DQ47" s="52">
        <f>IF(PLANEL_Pot_Trim!DQ20&lt;&gt;0,DQ21/PLANEL_Pot_Trim!DQ20,0)</f>
        <v>0.23931600006699441</v>
      </c>
      <c r="DR47" s="52">
        <f>IF(PLANEL_Pot_Trim!DR20&lt;&gt;0,DR21/PLANEL_Pot_Trim!DR20,0)</f>
        <v>0.2457839999895538</v>
      </c>
      <c r="DS47" s="52">
        <f>IF(PLANEL_Pot_Trim!DS20&lt;&gt;0,DS21/PLANEL_Pot_Trim!DS20,0)</f>
        <v>0.2457839999895538</v>
      </c>
      <c r="DT47" s="52">
        <f>IF(PLANEL_Pot_Trim!DT20&lt;&gt;0,DT21/PLANEL_Pot_Trim!DT20,0)</f>
        <v>0.2457839999895538</v>
      </c>
      <c r="DU47" s="52">
        <f>IF(PLANEL_Pot_Trim!DU20&lt;&gt;0,DU21/PLANEL_Pot_Trim!DU20,0)</f>
        <v>0.23931600006699441</v>
      </c>
      <c r="DV47" s="52">
        <f>IF(PLANEL_Pot_Trim!DV20&lt;&gt;0,DV21/PLANEL_Pot_Trim!DV20,0)</f>
        <v>0.2457839999895538</v>
      </c>
      <c r="DW47" s="52">
        <f>IF(PLANEL_Pot_Trim!DW20&lt;&gt;0,DW21/PLANEL_Pot_Trim!DW20,0)</f>
        <v>0.2457839999895538</v>
      </c>
      <c r="DX47" s="52">
        <f>IF(PLANEL_Pot_Trim!DX20&lt;&gt;0,DX21/PLANEL_Pot_Trim!DX20,0)</f>
        <v>0.2457839999895538</v>
      </c>
      <c r="DY47" s="52">
        <f>IF(PLANEL_Pot_Trim!DY20&lt;&gt;0,DY21/PLANEL_Pot_Trim!DY20,0)</f>
        <v>0.23931600006699441</v>
      </c>
      <c r="DZ47" s="52">
        <f>IF(PLANEL_Pot_Trim!DZ20&lt;&gt;0,DZ21/PLANEL_Pot_Trim!DZ20,0)</f>
        <v>0.2457839999895538</v>
      </c>
      <c r="EA47" s="52">
        <f>IF(PLANEL_Pot_Trim!EA20&lt;&gt;0,EA21/PLANEL_Pot_Trim!EA20,0)</f>
        <v>0.2457839999895538</v>
      </c>
      <c r="EB47" s="52">
        <f>IF(PLANEL_Pot_Trim!EB20&lt;&gt;0,EB21/PLANEL_Pot_Trim!EB20,0)</f>
        <v>0.2457839999895538</v>
      </c>
      <c r="EC47" s="52">
        <f>IF(PLANEL_Pot_Trim!EC20&lt;&gt;0,EC21/PLANEL_Pot_Trim!EC20,0)</f>
        <v>0.23931600006699441</v>
      </c>
      <c r="ED47" s="52">
        <f>IF(PLANEL_Pot_Trim!ED20&lt;&gt;0,ED21/PLANEL_Pot_Trim!ED20,0)</f>
        <v>0.2457839999895538</v>
      </c>
      <c r="EE47" s="52">
        <f>IF(PLANEL_Pot_Trim!EE20&lt;&gt;0,EE21/PLANEL_Pot_Trim!EE20,0)</f>
        <v>0.2457839999895538</v>
      </c>
      <c r="EF47" s="52">
        <f>IF(PLANEL_Pot_Trim!EF20&lt;&gt;0,EF21/PLANEL_Pot_Trim!EF20,0)</f>
        <v>0.2457839999895538</v>
      </c>
      <c r="EG47" s="52">
        <f>IF(PLANEL_Pot_Trim!EG20&lt;&gt;0,EG21/PLANEL_Pot_Trim!EG20,0)</f>
        <v>0.23931600006699441</v>
      </c>
      <c r="EH47" s="52">
        <f>IF(PLANEL_Pot_Trim!EH20&lt;&gt;0,EH21/PLANEL_Pot_Trim!EH20,0)</f>
        <v>0.2457839999895538</v>
      </c>
      <c r="EI47" s="52">
        <f>IF(PLANEL_Pot_Trim!EI20&lt;&gt;0,EI21/PLANEL_Pot_Trim!EI20,0)</f>
        <v>0.2457839999895538</v>
      </c>
      <c r="EJ47" s="52">
        <f>IF(PLANEL_Pot_Trim!EJ20&lt;&gt;0,EJ21/PLANEL_Pot_Trim!EJ20,0)</f>
        <v>0.2457839999895538</v>
      </c>
      <c r="EK47" s="52">
        <f>IF(PLANEL_Pot_Trim!EK20&lt;&gt;0,EK21/PLANEL_Pot_Trim!EK20,0)</f>
        <v>0.23931600006699441</v>
      </c>
      <c r="EL47" s="52">
        <f>IF(PLANEL_Pot_Trim!EL20&lt;&gt;0,EL21/PLANEL_Pot_Trim!EL20,0)</f>
        <v>0.2457839999895538</v>
      </c>
      <c r="EM47" s="52">
        <f>IF(PLANEL_Pot_Trim!EM20&lt;&gt;0,EM21/PLANEL_Pot_Trim!EM20,0)</f>
        <v>0.2457839999895538</v>
      </c>
      <c r="EN47" s="52">
        <f>IF(PLANEL_Pot_Trim!EN20&lt;&gt;0,EN21/PLANEL_Pot_Trim!EN20,0)</f>
        <v>0.2457839999895538</v>
      </c>
      <c r="EO47" s="52">
        <f>IF(PLANEL_Pot_Trim!EO20&lt;&gt;0,EO21/PLANEL_Pot_Trim!EO20,0)</f>
        <v>0.23931600006699441</v>
      </c>
      <c r="EP47" s="52">
        <f>IF(PLANEL_Pot_Trim!EP20&lt;&gt;0,EP21/PLANEL_Pot_Trim!EP20,0)</f>
        <v>0.2457839999895538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3019.4303399999999</v>
      </c>
      <c r="F6" s="65">
        <v>4450.256042</v>
      </c>
      <c r="G6" s="65">
        <v>2857.5487560000001</v>
      </c>
      <c r="H6" s="65">
        <v>350.38699980000001</v>
      </c>
      <c r="I6" s="65">
        <v>3406.523248</v>
      </c>
      <c r="J6" s="65">
        <v>4713.3331019999996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3858.1594359999999</v>
      </c>
      <c r="V6" s="65">
        <v>5064.1176320000004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3918.1510020000001</v>
      </c>
      <c r="AD6" s="65">
        <v>5144.2033190000002</v>
      </c>
      <c r="AE6" s="65">
        <v>3415.82395</v>
      </c>
      <c r="AF6" s="65">
        <v>277.00309420000002</v>
      </c>
      <c r="AG6" s="65">
        <v>3608.1189810000001</v>
      </c>
      <c r="AH6" s="65">
        <v>5425.1321559999997</v>
      </c>
      <c r="AI6" s="65">
        <v>3013.2917510000002</v>
      </c>
      <c r="AJ6" s="65">
        <v>401.86164120000001</v>
      </c>
      <c r="AK6" s="65">
        <v>3680.8675560000001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561.25856769999996</v>
      </c>
      <c r="AS6" s="65">
        <v>5472.2710349999998</v>
      </c>
      <c r="AT6" s="65">
        <v>7576.9906639999999</v>
      </c>
      <c r="AU6" s="65">
        <v>4770.6978250000002</v>
      </c>
      <c r="AV6" s="65">
        <v>784.38164119999999</v>
      </c>
      <c r="AW6" s="65">
        <v>7482.496067</v>
      </c>
      <c r="AX6" s="65">
        <v>10589.15216</v>
      </c>
      <c r="AY6" s="65">
        <v>6667.24395</v>
      </c>
      <c r="AZ6" s="65">
        <v>540.09225130000004</v>
      </c>
      <c r="BA6" s="65">
        <v>4779.56945</v>
      </c>
      <c r="BB6" s="65">
        <v>7291.2453930000001</v>
      </c>
      <c r="BC6" s="65">
        <v>4590.7841360000002</v>
      </c>
      <c r="BD6" s="65">
        <v>551.25225130000001</v>
      </c>
      <c r="BE6" s="65">
        <v>2545.25945</v>
      </c>
      <c r="BF6" s="65">
        <v>3545.6974610000002</v>
      </c>
      <c r="BG6" s="65">
        <v>4685.6441359999999</v>
      </c>
      <c r="BH6" s="65">
        <v>567.45225129999994</v>
      </c>
      <c r="BI6" s="65">
        <v>4681.2894500000002</v>
      </c>
      <c r="BJ6" s="65">
        <v>7365.2253929999997</v>
      </c>
      <c r="BK6" s="65">
        <v>4823.3441359999997</v>
      </c>
      <c r="BL6" s="65">
        <v>579.56457499999999</v>
      </c>
      <c r="BM6" s="65">
        <v>5650.7546060000004</v>
      </c>
      <c r="BN6" s="65">
        <v>7110.9058679999998</v>
      </c>
      <c r="BO6" s="65">
        <v>4926.2988880000003</v>
      </c>
      <c r="BP6" s="65">
        <v>599.85225130000003</v>
      </c>
      <c r="BQ6" s="65">
        <v>5690.6094499999999</v>
      </c>
      <c r="BR6" s="65">
        <v>7947.3453929999996</v>
      </c>
      <c r="BS6" s="65">
        <v>5098.7441360000003</v>
      </c>
      <c r="BT6" s="65">
        <v>616.17225129999997</v>
      </c>
      <c r="BU6" s="65">
        <v>6007.6794499999996</v>
      </c>
      <c r="BV6" s="65">
        <v>8318.3253929999992</v>
      </c>
      <c r="BW6" s="65">
        <v>5237.4641359999996</v>
      </c>
      <c r="BX6" s="65">
        <v>632.25225130000001</v>
      </c>
      <c r="BY6" s="65">
        <v>5362.2294499999998</v>
      </c>
      <c r="BZ6" s="65">
        <v>8328.0453930000003</v>
      </c>
      <c r="CA6" s="65">
        <v>5374.1441359999999</v>
      </c>
      <c r="CB6" s="65">
        <v>527.33681530000001</v>
      </c>
      <c r="CC6" s="65">
        <v>5141.5339489999997</v>
      </c>
      <c r="CD6" s="65">
        <v>7119.0470070000001</v>
      </c>
      <c r="CE6" s="65">
        <v>4482.3629300000002</v>
      </c>
      <c r="CF6" s="65">
        <v>540.21681530000001</v>
      </c>
      <c r="CG6" s="65">
        <v>2437.6639489999998</v>
      </c>
      <c r="CH6" s="65">
        <v>7100.1470069999996</v>
      </c>
      <c r="CI6" s="65">
        <v>4591.8429299999998</v>
      </c>
      <c r="CJ6" s="65">
        <v>551.41681530000005</v>
      </c>
      <c r="CK6" s="65">
        <v>5376.3139490000003</v>
      </c>
      <c r="CL6" s="65">
        <v>7444.127007</v>
      </c>
      <c r="CM6" s="65">
        <v>4687.0429299999996</v>
      </c>
      <c r="CN6" s="65">
        <v>563.77681529999995</v>
      </c>
      <c r="CO6" s="65">
        <v>5496.8239489999996</v>
      </c>
      <c r="CP6" s="65">
        <v>7610.9870069999997</v>
      </c>
      <c r="CQ6" s="65">
        <v>4792.10293</v>
      </c>
      <c r="CR6" s="65">
        <v>574.61681529999998</v>
      </c>
      <c r="CS6" s="65">
        <v>5602.5139490000001</v>
      </c>
      <c r="CT6" s="65">
        <v>7757.3270069999999</v>
      </c>
      <c r="CU6" s="65">
        <v>4884.2429300000003</v>
      </c>
      <c r="CV6" s="65">
        <v>547.04</v>
      </c>
      <c r="CW6" s="65">
        <v>5333.64</v>
      </c>
      <c r="CX6" s="65">
        <v>7218.18</v>
      </c>
      <c r="CY6" s="65">
        <v>4649.84</v>
      </c>
      <c r="CZ6" s="65">
        <v>550.52</v>
      </c>
      <c r="DA6" s="65">
        <v>5367.57</v>
      </c>
      <c r="DB6" s="65">
        <v>7066.98</v>
      </c>
      <c r="DC6" s="65">
        <v>4679.42</v>
      </c>
      <c r="DD6" s="65">
        <v>555.20000000000005</v>
      </c>
      <c r="DE6" s="65">
        <v>5413.2</v>
      </c>
      <c r="DF6" s="65">
        <v>7014.6</v>
      </c>
      <c r="DG6" s="65">
        <v>4719.2</v>
      </c>
      <c r="DH6" s="65">
        <v>559.08000000000004</v>
      </c>
      <c r="DI6" s="65">
        <v>5451.03</v>
      </c>
      <c r="DJ6" s="65">
        <v>7547.58</v>
      </c>
      <c r="DK6" s="65">
        <v>4752.18</v>
      </c>
      <c r="DL6" s="65">
        <v>565</v>
      </c>
      <c r="DM6" s="65">
        <v>5508.75</v>
      </c>
      <c r="DN6" s="65">
        <v>7627.5</v>
      </c>
      <c r="DO6" s="65">
        <v>4802.5</v>
      </c>
      <c r="DP6" s="65">
        <v>568.84</v>
      </c>
      <c r="DQ6" s="65">
        <v>5546.19</v>
      </c>
      <c r="DR6" s="65">
        <v>7679.34</v>
      </c>
      <c r="DS6" s="65">
        <v>4835.1400000000003</v>
      </c>
      <c r="DT6" s="65">
        <v>574.20000000000005</v>
      </c>
      <c r="DU6" s="65">
        <v>5598.45</v>
      </c>
      <c r="DV6" s="65">
        <v>7751.7</v>
      </c>
      <c r="DW6" s="65">
        <v>4880.7</v>
      </c>
      <c r="DX6" s="65">
        <v>578.67999999999995</v>
      </c>
      <c r="DY6" s="65">
        <v>5642.13</v>
      </c>
      <c r="DZ6" s="65">
        <v>7812.18</v>
      </c>
      <c r="EA6" s="65">
        <v>4918.78</v>
      </c>
      <c r="EB6" s="65">
        <v>583.79999999999995</v>
      </c>
      <c r="EC6" s="65">
        <v>5692.05</v>
      </c>
      <c r="ED6" s="65">
        <v>7881.3</v>
      </c>
      <c r="EE6" s="65">
        <v>4962.3</v>
      </c>
      <c r="EF6" s="65">
        <v>586.20000000000005</v>
      </c>
      <c r="EG6" s="65">
        <v>5715.45</v>
      </c>
      <c r="EH6" s="65">
        <v>7290</v>
      </c>
      <c r="EI6" s="65">
        <v>4982.7</v>
      </c>
      <c r="EJ6" s="65">
        <v>589.96</v>
      </c>
      <c r="EK6" s="65">
        <v>5752.11</v>
      </c>
      <c r="EL6" s="65">
        <v>6948.72</v>
      </c>
      <c r="EM6" s="65">
        <v>5014.66</v>
      </c>
      <c r="EN6" s="65">
        <v>592.96</v>
      </c>
      <c r="EO6" s="65">
        <v>5781.36</v>
      </c>
      <c r="EP6" s="65">
        <v>7435.26</v>
      </c>
      <c r="EQ6" s="65">
        <v>5040.16</v>
      </c>
      <c r="ER6" s="65">
        <v>596.4</v>
      </c>
      <c r="ES6" s="65">
        <v>5814.9</v>
      </c>
      <c r="ET6" s="65">
        <v>7570.8</v>
      </c>
      <c r="EU6" s="65">
        <v>5069.3999999999996</v>
      </c>
      <c r="EV6" s="65">
        <v>601.72</v>
      </c>
      <c r="EW6" s="65">
        <v>5866.77</v>
      </c>
      <c r="EX6" s="65">
        <v>6858.54</v>
      </c>
      <c r="EY6" s="65">
        <v>5114.62</v>
      </c>
      <c r="EZ6" s="65">
        <v>601.72</v>
      </c>
      <c r="FA6" s="65">
        <v>5866.77</v>
      </c>
      <c r="FB6" s="65">
        <v>8123.22</v>
      </c>
      <c r="FC6" s="65">
        <v>5114.62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281.48210999999998</v>
      </c>
      <c r="F7" s="65">
        <v>339.87815999999998</v>
      </c>
      <c r="G7" s="65">
        <v>242.66785999999999</v>
      </c>
      <c r="H7" s="65">
        <v>31.832560000000001</v>
      </c>
      <c r="I7" s="65">
        <v>296.71746000000002</v>
      </c>
      <c r="J7" s="65">
        <v>401.24801730000001</v>
      </c>
      <c r="K7" s="65">
        <v>258.67676</v>
      </c>
      <c r="L7" s="65">
        <v>34.151760000000003</v>
      </c>
      <c r="M7" s="65">
        <v>321.06166830000001</v>
      </c>
      <c r="N7" s="65">
        <v>433.51956000000001</v>
      </c>
      <c r="O7" s="65">
        <v>290.28996000000001</v>
      </c>
      <c r="P7" s="65">
        <v>35.893999999999998</v>
      </c>
      <c r="Q7" s="65">
        <v>334.76429999999999</v>
      </c>
      <c r="R7" s="65">
        <v>423.5598</v>
      </c>
      <c r="S7" s="65">
        <v>305.09899999999999</v>
      </c>
      <c r="T7" s="65">
        <v>49.313119999999998</v>
      </c>
      <c r="U7" s="65">
        <v>430.92932999999999</v>
      </c>
      <c r="V7" s="65">
        <v>556.71137999999996</v>
      </c>
      <c r="W7" s="65">
        <v>419.16152</v>
      </c>
      <c r="X7" s="65">
        <v>49.79072</v>
      </c>
      <c r="Y7" s="65">
        <v>463.42451999999997</v>
      </c>
      <c r="Z7" s="65">
        <v>641.66471999999999</v>
      </c>
      <c r="AA7" s="65">
        <v>405.71111999999999</v>
      </c>
      <c r="AB7" s="65">
        <v>49.79072</v>
      </c>
      <c r="AC7" s="65">
        <v>382.18011000000001</v>
      </c>
      <c r="AD7" s="65">
        <v>437.37191999999999</v>
      </c>
      <c r="AE7" s="65">
        <v>423.22111999999998</v>
      </c>
      <c r="AF7" s="65">
        <v>49.79072</v>
      </c>
      <c r="AG7" s="65">
        <v>483.11952000000002</v>
      </c>
      <c r="AH7" s="65">
        <v>539.07659999999998</v>
      </c>
      <c r="AI7" s="65">
        <v>423.22111999999998</v>
      </c>
      <c r="AJ7" s="65">
        <v>49.79072</v>
      </c>
      <c r="AK7" s="65">
        <v>485.45952</v>
      </c>
      <c r="AL7" s="65">
        <v>642.05460000000005</v>
      </c>
      <c r="AM7" s="65">
        <v>389.20840049999998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433.26387</v>
      </c>
      <c r="AT7" s="65">
        <v>672.17471999999998</v>
      </c>
      <c r="AU7" s="65">
        <v>423.22111999999998</v>
      </c>
      <c r="AV7" s="65">
        <v>49.79072</v>
      </c>
      <c r="AW7" s="65">
        <v>340.43022000000002</v>
      </c>
      <c r="AX7" s="65">
        <v>669.47472000000005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201.16916000000001</v>
      </c>
      <c r="BH7" s="65">
        <v>25.266960000000001</v>
      </c>
      <c r="BI7" s="65">
        <v>246.35285999999999</v>
      </c>
      <c r="BJ7" s="65">
        <v>294.55596000000003</v>
      </c>
      <c r="BK7" s="65">
        <v>214.76916</v>
      </c>
      <c r="BL7" s="65">
        <v>25.266960000000001</v>
      </c>
      <c r="BM7" s="65">
        <v>219.45066</v>
      </c>
      <c r="BN7" s="65">
        <v>211.50396000000001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154.70285999999999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41.417509379999998</v>
      </c>
      <c r="E8" s="65">
        <v>265.64371649999998</v>
      </c>
      <c r="F8" s="65">
        <v>439.5155767</v>
      </c>
      <c r="G8" s="65">
        <v>208.2622116</v>
      </c>
      <c r="H8" s="65">
        <v>25.58303665</v>
      </c>
      <c r="I8" s="65">
        <v>266.46980739999998</v>
      </c>
      <c r="J8" s="65">
        <v>306.70699480000002</v>
      </c>
      <c r="K8" s="65">
        <v>246.92701159999999</v>
      </c>
      <c r="L8" s="65">
        <v>26.312156649999999</v>
      </c>
      <c r="M8" s="65">
        <v>213.36194739999999</v>
      </c>
      <c r="N8" s="65">
        <v>293.179013</v>
      </c>
      <c r="O8" s="65">
        <v>276.37781159999997</v>
      </c>
      <c r="P8" s="65">
        <v>39.922236650000002</v>
      </c>
      <c r="Q8" s="65">
        <v>337.57921649999997</v>
      </c>
      <c r="R8" s="65">
        <v>382.9883767</v>
      </c>
      <c r="S8" s="65">
        <v>209.51681160000001</v>
      </c>
      <c r="T8" s="65">
        <v>26.98703665</v>
      </c>
      <c r="U8" s="65">
        <v>185.31860739999999</v>
      </c>
      <c r="V8" s="65">
        <v>442.88321300000001</v>
      </c>
      <c r="W8" s="65">
        <v>296.46161160000003</v>
      </c>
      <c r="X8" s="65">
        <v>22.124803929999999</v>
      </c>
      <c r="Y8" s="65">
        <v>313.84310740000001</v>
      </c>
      <c r="Z8" s="65">
        <v>538.73419479999995</v>
      </c>
      <c r="AA8" s="65">
        <v>278.53681160000002</v>
      </c>
      <c r="AB8" s="65">
        <v>28.599763930000002</v>
      </c>
      <c r="AC8" s="65">
        <v>312.04910740000003</v>
      </c>
      <c r="AD8" s="65">
        <v>293.41661299999998</v>
      </c>
      <c r="AE8" s="65">
        <v>255.2468116</v>
      </c>
      <c r="AF8" s="65">
        <v>28.483763929999999</v>
      </c>
      <c r="AG8" s="65">
        <v>460.1828074</v>
      </c>
      <c r="AH8" s="65">
        <v>373.48879479999999</v>
      </c>
      <c r="AI8" s="65">
        <v>293.84361159999997</v>
      </c>
      <c r="AJ8" s="65">
        <v>33.707036649999999</v>
      </c>
      <c r="AK8" s="65">
        <v>297.61910740000002</v>
      </c>
      <c r="AL8" s="65">
        <v>338.43199479999998</v>
      </c>
      <c r="AM8" s="65">
        <v>298.39961160000001</v>
      </c>
      <c r="AN8" s="65">
        <v>33.687036650000003</v>
      </c>
      <c r="AO8" s="65">
        <v>301.5191074</v>
      </c>
      <c r="AP8" s="65">
        <v>399.0847948</v>
      </c>
      <c r="AQ8" s="65">
        <v>289.82481159999998</v>
      </c>
      <c r="AR8" s="65">
        <v>47.198236649999998</v>
      </c>
      <c r="AS8" s="65">
        <v>362.75690739999999</v>
      </c>
      <c r="AT8" s="65">
        <v>441.30199479999999</v>
      </c>
      <c r="AU8" s="65">
        <v>325.67781159999998</v>
      </c>
      <c r="AV8" s="65">
        <v>47.198236649999998</v>
      </c>
      <c r="AW8" s="65">
        <v>312.4781074</v>
      </c>
      <c r="AX8" s="65">
        <v>456.16279479999997</v>
      </c>
      <c r="AY8" s="65">
        <v>401.1850116</v>
      </c>
      <c r="AZ8" s="65">
        <v>16.034563930000001</v>
      </c>
      <c r="BA8" s="65">
        <v>156.3369983</v>
      </c>
      <c r="BB8" s="65">
        <v>212.146613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98.417793380000006</v>
      </c>
      <c r="BH8" s="65">
        <v>16.034563930000001</v>
      </c>
      <c r="BI8" s="65">
        <v>156.3369983</v>
      </c>
      <c r="BJ8" s="65">
        <v>207.82661300000001</v>
      </c>
      <c r="BK8" s="65">
        <v>130.8537934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207.82661300000001</v>
      </c>
      <c r="BS8" s="65">
        <v>136.2937934</v>
      </c>
      <c r="BT8" s="65">
        <v>16.034563930000001</v>
      </c>
      <c r="BU8" s="65">
        <v>156.3369983</v>
      </c>
      <c r="BV8" s="65">
        <v>207.82661300000001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11.259314610000001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4.68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411.832876</v>
      </c>
      <c r="E17" s="65">
        <v>3603.6451670000001</v>
      </c>
      <c r="F17" s="65">
        <v>5281.0037789999997</v>
      </c>
      <c r="G17" s="65">
        <v>3340.8128280000001</v>
      </c>
      <c r="H17" s="65">
        <v>414.80659639999999</v>
      </c>
      <c r="I17" s="65">
        <v>4037.999515</v>
      </c>
      <c r="J17" s="65">
        <v>5515.842114</v>
      </c>
      <c r="K17" s="65">
        <v>3543.4272700000001</v>
      </c>
      <c r="L17" s="65">
        <v>441.35037670000003</v>
      </c>
      <c r="M17" s="65">
        <v>4248.0666010000004</v>
      </c>
      <c r="N17" s="65">
        <v>5868.6657839999998</v>
      </c>
      <c r="O17" s="65">
        <v>3804.2026820000001</v>
      </c>
      <c r="P17" s="65">
        <v>460.86269670000001</v>
      </c>
      <c r="Q17" s="65">
        <v>4426.5465020000001</v>
      </c>
      <c r="R17" s="65">
        <v>6004.6753879999997</v>
      </c>
      <c r="S17" s="65">
        <v>3787.510722</v>
      </c>
      <c r="T17" s="65">
        <v>479.01281669999997</v>
      </c>
      <c r="U17" s="65">
        <v>4542.6963729999998</v>
      </c>
      <c r="V17" s="65">
        <v>6158.2662250000003</v>
      </c>
      <c r="W17" s="65">
        <v>4138.6807419999996</v>
      </c>
      <c r="X17" s="65">
        <v>479.324184</v>
      </c>
      <c r="Y17" s="65">
        <v>4749.5020629999999</v>
      </c>
      <c r="Z17" s="65">
        <v>6680.4158260000004</v>
      </c>
      <c r="AA17" s="65">
        <v>4147.2215420000002</v>
      </c>
      <c r="AB17" s="65">
        <v>488.2161251</v>
      </c>
      <c r="AC17" s="65">
        <v>4690.029219</v>
      </c>
      <c r="AD17" s="65">
        <v>5982.5058520000002</v>
      </c>
      <c r="AE17" s="65">
        <v>4161.9858819999999</v>
      </c>
      <c r="AF17" s="65">
        <v>363.24157810000003</v>
      </c>
      <c r="AG17" s="65">
        <v>4629.0703080000003</v>
      </c>
      <c r="AH17" s="65">
        <v>6445.2115510000003</v>
      </c>
      <c r="AI17" s="65">
        <v>3798.0504820000001</v>
      </c>
      <c r="AJ17" s="65">
        <v>493.32339789999997</v>
      </c>
      <c r="AK17" s="65">
        <v>4541.5951830000004</v>
      </c>
      <c r="AL17" s="65">
        <v>6513.1327510000001</v>
      </c>
      <c r="AM17" s="65">
        <v>4171.1259620000001</v>
      </c>
      <c r="AN17" s="65">
        <v>493.30339789999999</v>
      </c>
      <c r="AO17" s="65">
        <v>4782.7786290000004</v>
      </c>
      <c r="AP17" s="65">
        <v>6603.9056710000004</v>
      </c>
      <c r="AQ17" s="65">
        <v>4196.5638820000004</v>
      </c>
      <c r="AR17" s="65">
        <v>666.21152429999995</v>
      </c>
      <c r="AS17" s="65">
        <v>6345.9408119999998</v>
      </c>
      <c r="AT17" s="65">
        <v>8797.9813780000004</v>
      </c>
      <c r="AU17" s="65">
        <v>5587.2907569999998</v>
      </c>
      <c r="AV17" s="65">
        <v>889.33459789999995</v>
      </c>
      <c r="AW17" s="65">
        <v>8213.0533950000008</v>
      </c>
      <c r="AX17" s="65">
        <v>11822.303669999999</v>
      </c>
      <c r="AY17" s="65">
        <v>7559.3440819999996</v>
      </c>
      <c r="AZ17" s="65">
        <v>585.74977530000001</v>
      </c>
      <c r="BA17" s="65">
        <v>5224.7303089999996</v>
      </c>
      <c r="BB17" s="65">
        <v>7903.301966</v>
      </c>
      <c r="BC17" s="65">
        <v>4978.87309</v>
      </c>
      <c r="BD17" s="65">
        <v>596.90977529999998</v>
      </c>
      <c r="BE17" s="65">
        <v>2990.4203090000001</v>
      </c>
      <c r="BF17" s="65">
        <v>4162.0740340000002</v>
      </c>
      <c r="BG17" s="65">
        <v>5022.2570900000001</v>
      </c>
      <c r="BH17" s="65">
        <v>613.10977530000002</v>
      </c>
      <c r="BI17" s="65">
        <v>5104.5986229999999</v>
      </c>
      <c r="BJ17" s="65">
        <v>7926.4139660000001</v>
      </c>
      <c r="BK17" s="65">
        <v>5205.9930899999999</v>
      </c>
      <c r="BL17" s="65">
        <v>625.22209889999999</v>
      </c>
      <c r="BM17" s="65">
        <v>6069.0132649999996</v>
      </c>
      <c r="BN17" s="65">
        <v>7597.6824409999999</v>
      </c>
      <c r="BO17" s="65">
        <v>5314.3878409999998</v>
      </c>
      <c r="BP17" s="65">
        <v>645.5097753</v>
      </c>
      <c r="BQ17" s="65">
        <v>6135.7703090000005</v>
      </c>
      <c r="BR17" s="65">
        <v>8555.0819659999997</v>
      </c>
      <c r="BS17" s="65">
        <v>5486.8330900000001</v>
      </c>
      <c r="BT17" s="65">
        <v>661.82977530000005</v>
      </c>
      <c r="BU17" s="65">
        <v>6361.1903089999996</v>
      </c>
      <c r="BV17" s="65">
        <v>8926.0619659999993</v>
      </c>
      <c r="BW17" s="65">
        <v>5625.5530900000003</v>
      </c>
      <c r="BX17" s="65">
        <v>677.90977529999998</v>
      </c>
      <c r="BY17" s="65">
        <v>5802.7103090000001</v>
      </c>
      <c r="BZ17" s="65">
        <v>8944.4219659999999</v>
      </c>
      <c r="CA17" s="65">
        <v>5762.2330899999997</v>
      </c>
      <c r="CB17" s="65">
        <v>543.55353530000002</v>
      </c>
      <c r="CC17" s="65">
        <v>5299.6469690000004</v>
      </c>
      <c r="CD17" s="65">
        <v>7337.9727270000003</v>
      </c>
      <c r="CE17" s="65">
        <v>4620.2050499999996</v>
      </c>
      <c r="CF17" s="65">
        <v>556.43353530000002</v>
      </c>
      <c r="CG17" s="65">
        <v>2595.776969</v>
      </c>
      <c r="CH17" s="65">
        <v>7319.0727269999998</v>
      </c>
      <c r="CI17" s="65">
        <v>4729.68505</v>
      </c>
      <c r="CJ17" s="65">
        <v>567.63353529999995</v>
      </c>
      <c r="CK17" s="65">
        <v>5534.4269690000001</v>
      </c>
      <c r="CL17" s="65">
        <v>7663.0527270000002</v>
      </c>
      <c r="CM17" s="65">
        <v>4824.8850499999999</v>
      </c>
      <c r="CN17" s="65">
        <v>579.99353529999996</v>
      </c>
      <c r="CO17" s="65">
        <v>5654.9369690000003</v>
      </c>
      <c r="CP17" s="65">
        <v>7829.9127269999999</v>
      </c>
      <c r="CQ17" s="65">
        <v>4929.9450500000003</v>
      </c>
      <c r="CR17" s="65">
        <v>590.83353529999999</v>
      </c>
      <c r="CS17" s="65">
        <v>5760.6269689999999</v>
      </c>
      <c r="CT17" s="65">
        <v>7976.252727</v>
      </c>
      <c r="CU17" s="65">
        <v>5022.0850499999997</v>
      </c>
      <c r="CV17" s="65">
        <v>547.04</v>
      </c>
      <c r="CW17" s="65">
        <v>5333.64</v>
      </c>
      <c r="CX17" s="65">
        <v>7218.18</v>
      </c>
      <c r="CY17" s="65">
        <v>4649.84</v>
      </c>
      <c r="CZ17" s="65">
        <v>550.52</v>
      </c>
      <c r="DA17" s="65">
        <v>5367.57</v>
      </c>
      <c r="DB17" s="65">
        <v>7066.98</v>
      </c>
      <c r="DC17" s="65">
        <v>4679.42</v>
      </c>
      <c r="DD17" s="65">
        <v>555.20000000000005</v>
      </c>
      <c r="DE17" s="65">
        <v>5413.2</v>
      </c>
      <c r="DF17" s="65">
        <v>7014.6</v>
      </c>
      <c r="DG17" s="65">
        <v>4719.2</v>
      </c>
      <c r="DH17" s="65">
        <v>559.08000000000004</v>
      </c>
      <c r="DI17" s="65">
        <v>5451.03</v>
      </c>
      <c r="DJ17" s="65">
        <v>7547.58</v>
      </c>
      <c r="DK17" s="65">
        <v>4752.18</v>
      </c>
      <c r="DL17" s="65">
        <v>565</v>
      </c>
      <c r="DM17" s="65">
        <v>5508.75</v>
      </c>
      <c r="DN17" s="65">
        <v>7627.5</v>
      </c>
      <c r="DO17" s="65">
        <v>4802.5</v>
      </c>
      <c r="DP17" s="65">
        <v>568.84</v>
      </c>
      <c r="DQ17" s="65">
        <v>5546.19</v>
      </c>
      <c r="DR17" s="65">
        <v>7679.34</v>
      </c>
      <c r="DS17" s="65">
        <v>4835.1400000000003</v>
      </c>
      <c r="DT17" s="65">
        <v>574.20000000000005</v>
      </c>
      <c r="DU17" s="65">
        <v>5598.45</v>
      </c>
      <c r="DV17" s="65">
        <v>7751.7</v>
      </c>
      <c r="DW17" s="65">
        <v>4880.7</v>
      </c>
      <c r="DX17" s="65">
        <v>578.67999999999995</v>
      </c>
      <c r="DY17" s="65">
        <v>5642.13</v>
      </c>
      <c r="DZ17" s="65">
        <v>7812.18</v>
      </c>
      <c r="EA17" s="65">
        <v>4918.78</v>
      </c>
      <c r="EB17" s="65">
        <v>583.79999999999995</v>
      </c>
      <c r="EC17" s="65">
        <v>5692.05</v>
      </c>
      <c r="ED17" s="65">
        <v>7881.3</v>
      </c>
      <c r="EE17" s="65">
        <v>4962.3</v>
      </c>
      <c r="EF17" s="65">
        <v>586.20000000000005</v>
      </c>
      <c r="EG17" s="65">
        <v>5715.45</v>
      </c>
      <c r="EH17" s="65">
        <v>7290</v>
      </c>
      <c r="EI17" s="65">
        <v>4982.7</v>
      </c>
      <c r="EJ17" s="65">
        <v>589.96</v>
      </c>
      <c r="EK17" s="65">
        <v>5752.11</v>
      </c>
      <c r="EL17" s="65">
        <v>6948.72</v>
      </c>
      <c r="EM17" s="65">
        <v>5014.66</v>
      </c>
      <c r="EN17" s="65">
        <v>592.96</v>
      </c>
      <c r="EO17" s="65">
        <v>5781.36</v>
      </c>
      <c r="EP17" s="65">
        <v>7435.26</v>
      </c>
      <c r="EQ17" s="65">
        <v>5040.16</v>
      </c>
      <c r="ER17" s="65">
        <v>596.4</v>
      </c>
      <c r="ES17" s="65">
        <v>5814.9</v>
      </c>
      <c r="ET17" s="65">
        <v>7570.8</v>
      </c>
      <c r="EU17" s="65">
        <v>5069.3999999999996</v>
      </c>
      <c r="EV17" s="65">
        <v>601.72</v>
      </c>
      <c r="EW17" s="65">
        <v>5866.77</v>
      </c>
      <c r="EX17" s="65">
        <v>6858.54</v>
      </c>
      <c r="EY17" s="65">
        <v>5114.62</v>
      </c>
      <c r="EZ17" s="65">
        <v>601.72</v>
      </c>
      <c r="FA17" s="65">
        <v>5866.77</v>
      </c>
      <c r="FB17" s="65">
        <v>8123.22</v>
      </c>
      <c r="FC17" s="65">
        <v>5114.62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540.22500000000002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813.97500000000002</v>
      </c>
      <c r="O32" s="65">
        <v>813.97500000000002</v>
      </c>
      <c r="P32" s="65">
        <v>540.22500000000002</v>
      </c>
      <c r="Q32" s="65">
        <v>540.22500000000002</v>
      </c>
      <c r="R32" s="65">
        <v>813.97500000000002</v>
      </c>
      <c r="S32" s="65">
        <v>540.22500000000002</v>
      </c>
      <c r="T32" s="65">
        <v>540.22500000000002</v>
      </c>
      <c r="V32" s="65">
        <v>813.97500000000002</v>
      </c>
      <c r="W32" s="65">
        <v>813.97500000000002</v>
      </c>
      <c r="X32" s="65">
        <v>540.22500000000002</v>
      </c>
      <c r="Y32" s="65">
        <v>540.22500000000002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E32" s="65">
        <v>540.22500000000002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540.22500000000002</v>
      </c>
      <c r="AL32" s="65">
        <v>540.22500000000002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540.22500000000002</v>
      </c>
      <c r="AU32" s="65">
        <v>813.97500000000002</v>
      </c>
      <c r="AV32" s="65">
        <v>813.97500000000002</v>
      </c>
      <c r="AW32" s="65">
        <v>547.95323210000004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270.07499999999999</v>
      </c>
      <c r="E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X33" s="65">
        <v>270.07499999999999</v>
      </c>
      <c r="AA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1084.05</v>
      </c>
      <c r="E41" s="65">
        <v>1084.05</v>
      </c>
      <c r="F41" s="65">
        <v>1084.05</v>
      </c>
      <c r="G41" s="65">
        <v>1084.05</v>
      </c>
      <c r="H41" s="65">
        <v>1084.05</v>
      </c>
      <c r="I41" s="65">
        <v>810.3</v>
      </c>
      <c r="J41" s="65">
        <v>1084.05</v>
      </c>
      <c r="K41" s="65">
        <v>1084.05</v>
      </c>
      <c r="L41" s="65">
        <v>1084.05</v>
      </c>
      <c r="M41" s="65">
        <v>1084.05</v>
      </c>
      <c r="N41" s="65">
        <v>1084.05</v>
      </c>
      <c r="O41" s="65">
        <v>1084.05</v>
      </c>
      <c r="P41" s="65">
        <v>810.3</v>
      </c>
      <c r="Q41" s="65">
        <v>810.3</v>
      </c>
      <c r="R41" s="65">
        <v>1084.05</v>
      </c>
      <c r="S41" s="65">
        <v>810.3</v>
      </c>
      <c r="T41" s="65">
        <v>810.3</v>
      </c>
      <c r="U41" s="65">
        <v>0</v>
      </c>
      <c r="V41" s="65">
        <v>1084.05</v>
      </c>
      <c r="W41" s="65">
        <v>813.97500000000002</v>
      </c>
      <c r="X41" s="65">
        <v>810.3</v>
      </c>
      <c r="Y41" s="65">
        <v>540.22500000000002</v>
      </c>
      <c r="Z41" s="65">
        <v>813.97500000000002</v>
      </c>
      <c r="AA41" s="65">
        <v>1084.05</v>
      </c>
      <c r="AB41" s="65">
        <v>813.97500000000002</v>
      </c>
      <c r="AC41" s="65">
        <v>813.97500000000002</v>
      </c>
      <c r="AD41" s="65">
        <v>1084.05</v>
      </c>
      <c r="AE41" s="65">
        <v>810.3</v>
      </c>
      <c r="AF41" s="65">
        <v>1084.05</v>
      </c>
      <c r="AG41" s="65">
        <v>813.97500000000002</v>
      </c>
      <c r="AH41" s="65">
        <v>1084.05</v>
      </c>
      <c r="AI41" s="65">
        <v>1084.05</v>
      </c>
      <c r="AJ41" s="65">
        <v>1084.05</v>
      </c>
      <c r="AK41" s="65">
        <v>810.3</v>
      </c>
      <c r="AL41" s="65">
        <v>810.3</v>
      </c>
      <c r="AM41" s="65">
        <v>1084.05</v>
      </c>
      <c r="AN41" s="65">
        <v>1084.05</v>
      </c>
      <c r="AO41" s="65">
        <v>1084.05</v>
      </c>
      <c r="AP41" s="65">
        <v>1084.05</v>
      </c>
      <c r="AQ41" s="65">
        <v>1084.05</v>
      </c>
      <c r="AR41" s="65">
        <v>1084.05</v>
      </c>
      <c r="AS41" s="65">
        <v>1084.05</v>
      </c>
      <c r="AT41" s="65">
        <v>810.3</v>
      </c>
      <c r="AU41" s="65">
        <v>1084.05</v>
      </c>
      <c r="AV41" s="65">
        <v>1084.05</v>
      </c>
      <c r="AW41" s="65">
        <v>818.02823209999997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G55" s="65">
        <v>433.69770679999999</v>
      </c>
      <c r="H55" s="65">
        <v>1031.646369</v>
      </c>
      <c r="K55" s="65">
        <v>751.3194651</v>
      </c>
      <c r="L55" s="65">
        <v>1296.27</v>
      </c>
      <c r="M55" s="65">
        <v>1296.27</v>
      </c>
      <c r="N55" s="65">
        <v>578.68657229999997</v>
      </c>
      <c r="O55" s="65">
        <v>1296.27</v>
      </c>
      <c r="P55" s="65">
        <v>1296.27</v>
      </c>
      <c r="Q55" s="65">
        <v>424.23696860000001</v>
      </c>
      <c r="R55" s="65">
        <v>272.25</v>
      </c>
      <c r="S55" s="65">
        <v>1296.27</v>
      </c>
      <c r="T55" s="65">
        <v>1296.27</v>
      </c>
      <c r="W55" s="65">
        <v>1296.27</v>
      </c>
      <c r="X55" s="65">
        <v>1296.27</v>
      </c>
      <c r="Z55" s="65">
        <v>15</v>
      </c>
      <c r="AA55" s="65">
        <v>1030.913491</v>
      </c>
      <c r="AB55" s="65">
        <v>1296.27</v>
      </c>
      <c r="AC55" s="65">
        <v>1296.27</v>
      </c>
      <c r="AD55" s="65">
        <v>670.02</v>
      </c>
      <c r="AE55" s="65">
        <v>1296.27</v>
      </c>
      <c r="AF55" s="65">
        <v>1551.27</v>
      </c>
      <c r="AG55" s="65">
        <v>1536.27</v>
      </c>
      <c r="AH55" s="65">
        <v>595.02</v>
      </c>
      <c r="AI55" s="65">
        <v>1551.27</v>
      </c>
      <c r="AJ55" s="65">
        <v>1551.27</v>
      </c>
      <c r="AK55" s="65">
        <v>1551.27</v>
      </c>
      <c r="AL55" s="65">
        <v>1264.02</v>
      </c>
      <c r="AM55" s="65">
        <v>1551.27</v>
      </c>
      <c r="AN55" s="65">
        <v>1551.27</v>
      </c>
      <c r="AO55" s="65">
        <v>1551.27</v>
      </c>
      <c r="AP55" s="65">
        <v>1329.693432</v>
      </c>
      <c r="AQ55" s="65">
        <v>1551.27</v>
      </c>
      <c r="AR55" s="65">
        <v>1551.27</v>
      </c>
      <c r="AS55" s="65">
        <v>1187.25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1279.02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1536.27</v>
      </c>
      <c r="BH55" s="65">
        <v>1551.27</v>
      </c>
      <c r="BI55" s="65">
        <v>1551.27</v>
      </c>
      <c r="BJ55" s="65">
        <v>1354.77</v>
      </c>
      <c r="BK55" s="65">
        <v>1551.27</v>
      </c>
      <c r="BL55" s="65">
        <v>1551.27</v>
      </c>
      <c r="BM55" s="65">
        <v>1551.27</v>
      </c>
      <c r="BN55" s="65">
        <v>1296.27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0</v>
      </c>
      <c r="F65" s="65">
        <v>0</v>
      </c>
      <c r="G65" s="65">
        <v>433.69770679999999</v>
      </c>
      <c r="H65" s="65">
        <v>1031.646369</v>
      </c>
      <c r="I65" s="65">
        <v>0</v>
      </c>
      <c r="J65" s="65">
        <v>0</v>
      </c>
      <c r="K65" s="65">
        <v>751.3194651</v>
      </c>
      <c r="L65" s="65">
        <v>1296.27</v>
      </c>
      <c r="M65" s="65">
        <v>1296.27</v>
      </c>
      <c r="N65" s="65">
        <v>578.68657229999997</v>
      </c>
      <c r="O65" s="65">
        <v>1296.27</v>
      </c>
      <c r="P65" s="65">
        <v>1296.27</v>
      </c>
      <c r="Q65" s="65">
        <v>424.23696860000001</v>
      </c>
      <c r="R65" s="65">
        <v>272.25</v>
      </c>
      <c r="S65" s="65">
        <v>1296.27</v>
      </c>
      <c r="T65" s="65">
        <v>1296.27</v>
      </c>
      <c r="U65" s="65">
        <v>0</v>
      </c>
      <c r="V65" s="65">
        <v>0</v>
      </c>
      <c r="W65" s="65">
        <v>1296.27</v>
      </c>
      <c r="X65" s="65">
        <v>1296.27</v>
      </c>
      <c r="Y65" s="65">
        <v>0</v>
      </c>
      <c r="Z65" s="65">
        <v>15</v>
      </c>
      <c r="AA65" s="65">
        <v>1030.913491</v>
      </c>
      <c r="AB65" s="65">
        <v>1296.27</v>
      </c>
      <c r="AC65" s="65">
        <v>1296.27</v>
      </c>
      <c r="AD65" s="65">
        <v>670.02</v>
      </c>
      <c r="AE65" s="65">
        <v>1296.27</v>
      </c>
      <c r="AF65" s="65">
        <v>1551.27</v>
      </c>
      <c r="AG65" s="65">
        <v>1536.27</v>
      </c>
      <c r="AH65" s="65">
        <v>595.02</v>
      </c>
      <c r="AI65" s="65">
        <v>1551.27</v>
      </c>
      <c r="AJ65" s="65">
        <v>1551.27</v>
      </c>
      <c r="AK65" s="65">
        <v>1551.27</v>
      </c>
      <c r="AL65" s="65">
        <v>1264.02</v>
      </c>
      <c r="AM65" s="65">
        <v>1551.27</v>
      </c>
      <c r="AN65" s="65">
        <v>1551.27</v>
      </c>
      <c r="AO65" s="65">
        <v>1551.27</v>
      </c>
      <c r="AP65" s="65">
        <v>1329.693432</v>
      </c>
      <c r="AQ65" s="65">
        <v>1551.27</v>
      </c>
      <c r="AR65" s="65">
        <v>1551.27</v>
      </c>
      <c r="AS65" s="65">
        <v>1187.25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1279.02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1536.27</v>
      </c>
      <c r="BH65" s="65">
        <v>1551.27</v>
      </c>
      <c r="BI65" s="65">
        <v>1551.27</v>
      </c>
      <c r="BJ65" s="65">
        <v>1354.77</v>
      </c>
      <c r="BK65" s="65">
        <v>1551.27</v>
      </c>
      <c r="BL65" s="65">
        <v>1551.27</v>
      </c>
      <c r="BM65" s="65">
        <v>1551.27</v>
      </c>
      <c r="BN65" s="65">
        <v>1296.27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3202.2318089999999</v>
      </c>
      <c r="BE90" s="65">
        <v>3202.2318089999999</v>
      </c>
      <c r="BF90" s="65">
        <v>3202.2318089999999</v>
      </c>
      <c r="BG90" s="65">
        <v>3202.2318089999999</v>
      </c>
      <c r="BH90" s="65">
        <v>4504.011845</v>
      </c>
      <c r="BI90" s="65">
        <v>4504.011845</v>
      </c>
      <c r="BJ90" s="65">
        <v>4504.011845</v>
      </c>
      <c r="BK90" s="65">
        <v>4504.011845</v>
      </c>
      <c r="BL90" s="65">
        <v>8152.7795749999996</v>
      </c>
      <c r="BM90" s="65">
        <v>8152.7795749999996</v>
      </c>
      <c r="BN90" s="65">
        <v>8152.7795749999996</v>
      </c>
      <c r="BO90" s="65">
        <v>8152.7795749999996</v>
      </c>
      <c r="BP90" s="65">
        <v>8152.7795749999996</v>
      </c>
      <c r="BQ90" s="65">
        <v>8152.7795749999996</v>
      </c>
      <c r="BR90" s="65">
        <v>8152.7795749999996</v>
      </c>
      <c r="BS90" s="65">
        <v>8152.7795749999996</v>
      </c>
      <c r="BT90" s="65">
        <v>8152.7795749999996</v>
      </c>
      <c r="BU90" s="65">
        <v>8152.7795749999996</v>
      </c>
      <c r="BV90" s="65">
        <v>8152.7795749999996</v>
      </c>
      <c r="BW90" s="65">
        <v>8152.7795749999996</v>
      </c>
      <c r="BX90" s="65">
        <v>8152.7795749999996</v>
      </c>
      <c r="BY90" s="65">
        <v>8152.7795749999996</v>
      </c>
      <c r="BZ90" s="65">
        <v>8152.7795749999996</v>
      </c>
      <c r="CA90" s="65">
        <v>8152.7795749999996</v>
      </c>
      <c r="CB90" s="65">
        <v>8152.7795749999996</v>
      </c>
      <c r="CC90" s="65">
        <v>8152.7795749999996</v>
      </c>
      <c r="CD90" s="65">
        <v>8152.7795749999996</v>
      </c>
      <c r="CE90" s="65">
        <v>8152.7795749999996</v>
      </c>
      <c r="CF90" s="65">
        <v>8152.7795749999996</v>
      </c>
      <c r="CG90" s="65">
        <v>8152.7795749999996</v>
      </c>
      <c r="CH90" s="65">
        <v>8152.7795749999996</v>
      </c>
      <c r="CI90" s="65">
        <v>8152.7795749999996</v>
      </c>
      <c r="CJ90" s="65">
        <v>8152.7795749999996</v>
      </c>
      <c r="CK90" s="65">
        <v>8152.7795749999996</v>
      </c>
      <c r="CL90" s="65">
        <v>8152.7795749999996</v>
      </c>
      <c r="CM90" s="65">
        <v>8152.7795749999996</v>
      </c>
      <c r="CN90" s="65">
        <v>8152.7795749999996</v>
      </c>
      <c r="CO90" s="65">
        <v>8152.7795749999996</v>
      </c>
      <c r="CP90" s="65">
        <v>8152.7795749999996</v>
      </c>
      <c r="CQ90" s="65">
        <v>8152.7795749999996</v>
      </c>
      <c r="CR90" s="65">
        <v>8152.7795749999996</v>
      </c>
      <c r="CS90" s="65">
        <v>8152.7795749999996</v>
      </c>
      <c r="CT90" s="65">
        <v>8152.7795749999996</v>
      </c>
      <c r="CU90" s="65">
        <v>8152.7795749999996</v>
      </c>
      <c r="CV90" s="65">
        <v>8152.7795749999996</v>
      </c>
      <c r="CW90" s="65">
        <v>8152.7795749999996</v>
      </c>
      <c r="CX90" s="65">
        <v>8152.7795749999996</v>
      </c>
      <c r="CY90" s="65">
        <v>8152.7795749999996</v>
      </c>
      <c r="CZ90" s="65">
        <v>8152.7795749999996</v>
      </c>
      <c r="DA90" s="65">
        <v>8152.7795749999996</v>
      </c>
      <c r="DB90" s="65">
        <v>8152.7795749999996</v>
      </c>
      <c r="DC90" s="65">
        <v>8152.7795749999996</v>
      </c>
      <c r="DD90" s="65">
        <v>8152.7795749999996</v>
      </c>
      <c r="DE90" s="65">
        <v>8152.7795749999996</v>
      </c>
      <c r="DF90" s="65">
        <v>8152.7795749999996</v>
      </c>
      <c r="DG90" s="65">
        <v>8152.7795749999996</v>
      </c>
      <c r="DH90" s="65">
        <v>8152.7795749999996</v>
      </c>
      <c r="DI90" s="65">
        <v>8152.7795749999996</v>
      </c>
      <c r="DJ90" s="65">
        <v>8152.7795749999996</v>
      </c>
      <c r="DK90" s="65">
        <v>8152.7795749999996</v>
      </c>
      <c r="DL90" s="65">
        <v>8152.7795749999996</v>
      </c>
      <c r="DM90" s="65">
        <v>8152.7795749999996</v>
      </c>
      <c r="DN90" s="65">
        <v>8152.7795749999996</v>
      </c>
      <c r="DO90" s="65">
        <v>8152.7795749999996</v>
      </c>
      <c r="DP90" s="65">
        <v>8152.7795749999996</v>
      </c>
      <c r="DQ90" s="65">
        <v>8152.7795749999996</v>
      </c>
      <c r="DR90" s="65">
        <v>8152.7795749999996</v>
      </c>
      <c r="DS90" s="65">
        <v>8152.7795749999996</v>
      </c>
      <c r="DT90" s="65">
        <v>8152.7795749999996</v>
      </c>
      <c r="DU90" s="65">
        <v>8152.7795749999996</v>
      </c>
      <c r="DV90" s="65">
        <v>8152.7795749999996</v>
      </c>
      <c r="DW90" s="65">
        <v>8152.7795749999996</v>
      </c>
      <c r="DX90" s="65">
        <v>8152.7795749999996</v>
      </c>
      <c r="DY90" s="65">
        <v>8152.7795749999996</v>
      </c>
      <c r="DZ90" s="65">
        <v>8152.7795749999996</v>
      </c>
      <c r="EA90" s="65">
        <v>8152.7795749999996</v>
      </c>
      <c r="EB90" s="65">
        <v>8152.7795749999996</v>
      </c>
      <c r="EC90" s="65">
        <v>8152.7795749999996</v>
      </c>
      <c r="ED90" s="65">
        <v>8152.7795749999996</v>
      </c>
      <c r="EE90" s="65">
        <v>8152.7795749999996</v>
      </c>
      <c r="EF90" s="65">
        <v>8152.7795749999996</v>
      </c>
      <c r="EG90" s="65">
        <v>8152.7795749999996</v>
      </c>
      <c r="EH90" s="65">
        <v>8152.7795749999996</v>
      </c>
      <c r="EI90" s="65">
        <v>8152.7795749999996</v>
      </c>
      <c r="EJ90" s="65">
        <v>8152.7795749999996</v>
      </c>
      <c r="EK90" s="65">
        <v>8152.7795749999996</v>
      </c>
      <c r="EL90" s="65">
        <v>8152.7795749999996</v>
      </c>
      <c r="EM90" s="65">
        <v>8152.7795749999996</v>
      </c>
      <c r="EN90" s="65">
        <v>8152.7795749999996</v>
      </c>
      <c r="EO90" s="65">
        <v>8152.7795749999996</v>
      </c>
      <c r="EP90" s="65">
        <v>8152.7795749999996</v>
      </c>
      <c r="EQ90" s="65">
        <v>8152.7795749999996</v>
      </c>
      <c r="ER90" s="65">
        <v>8152.7795749999996</v>
      </c>
      <c r="ES90" s="65">
        <v>8152.7795749999996</v>
      </c>
      <c r="ET90" s="65">
        <v>8152.7795749999996</v>
      </c>
      <c r="EU90" s="65">
        <v>8152.7795749999996</v>
      </c>
      <c r="EV90" s="65">
        <v>8152.7795749999996</v>
      </c>
      <c r="EW90" s="65">
        <v>8152.7795749999996</v>
      </c>
      <c r="EX90" s="65">
        <v>8152.7795749999996</v>
      </c>
      <c r="EY90" s="65">
        <v>8152.7795749999996</v>
      </c>
      <c r="EZ90" s="65">
        <v>8152.7795749999996</v>
      </c>
      <c r="FA90" s="65">
        <v>8152.7795749999996</v>
      </c>
      <c r="FB90" s="65">
        <v>8152.7795749999996</v>
      </c>
      <c r="FC90" s="65">
        <v>8152.7795749999996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3202.2318089999999</v>
      </c>
      <c r="BE101" s="65">
        <v>3202.2318089999999</v>
      </c>
      <c r="BF101" s="65">
        <v>3202.2318089999999</v>
      </c>
      <c r="BG101" s="65">
        <v>3202.2318089999999</v>
      </c>
      <c r="BH101" s="65">
        <v>4504.011845</v>
      </c>
      <c r="BI101" s="65">
        <v>4504.011845</v>
      </c>
      <c r="BJ101" s="65">
        <v>4504.011845</v>
      </c>
      <c r="BK101" s="65">
        <v>4504.011845</v>
      </c>
      <c r="BL101" s="65">
        <v>8152.7795749999996</v>
      </c>
      <c r="BM101" s="65">
        <v>8152.7795749999996</v>
      </c>
      <c r="BN101" s="65">
        <v>8152.7795749999996</v>
      </c>
      <c r="BO101" s="65">
        <v>8152.7795749999996</v>
      </c>
      <c r="BP101" s="65">
        <v>8152.7795749999996</v>
      </c>
      <c r="BQ101" s="65">
        <v>8152.7795749999996</v>
      </c>
      <c r="BR101" s="65">
        <v>8152.7795749999996</v>
      </c>
      <c r="BS101" s="65">
        <v>8152.7795749999996</v>
      </c>
      <c r="BT101" s="65">
        <v>8152.7795749999996</v>
      </c>
      <c r="BU101" s="65">
        <v>8152.7795749999996</v>
      </c>
      <c r="BV101" s="65">
        <v>8152.7795749999996</v>
      </c>
      <c r="BW101" s="65">
        <v>8152.7795749999996</v>
      </c>
      <c r="BX101" s="65">
        <v>8152.7795749999996</v>
      </c>
      <c r="BY101" s="65">
        <v>8152.7795749999996</v>
      </c>
      <c r="BZ101" s="65">
        <v>8152.7795749999996</v>
      </c>
      <c r="CA101" s="65">
        <v>8152.7795749999996</v>
      </c>
      <c r="CB101" s="65">
        <v>8152.7795749999996</v>
      </c>
      <c r="CC101" s="65">
        <v>8152.7795749999996</v>
      </c>
      <c r="CD101" s="65">
        <v>8152.7795749999996</v>
      </c>
      <c r="CE101" s="65">
        <v>8152.7795749999996</v>
      </c>
      <c r="CF101" s="65">
        <v>8152.7795749999996</v>
      </c>
      <c r="CG101" s="65">
        <v>8152.7795749999996</v>
      </c>
      <c r="CH101" s="65">
        <v>8152.7795749999996</v>
      </c>
      <c r="CI101" s="65">
        <v>8152.7795749999996</v>
      </c>
      <c r="CJ101" s="65">
        <v>8152.7795749999996</v>
      </c>
      <c r="CK101" s="65">
        <v>8152.7795749999996</v>
      </c>
      <c r="CL101" s="65">
        <v>8152.7795749999996</v>
      </c>
      <c r="CM101" s="65">
        <v>8152.7795749999996</v>
      </c>
      <c r="CN101" s="65">
        <v>8152.7795749999996</v>
      </c>
      <c r="CO101" s="65">
        <v>8152.7795749999996</v>
      </c>
      <c r="CP101" s="65">
        <v>8152.7795749999996</v>
      </c>
      <c r="CQ101" s="65">
        <v>8152.7795749999996</v>
      </c>
      <c r="CR101" s="65">
        <v>8152.7795749999996</v>
      </c>
      <c r="CS101" s="65">
        <v>8152.7795749999996</v>
      </c>
      <c r="CT101" s="65">
        <v>8152.7795749999996</v>
      </c>
      <c r="CU101" s="65">
        <v>8152.7795749999996</v>
      </c>
      <c r="CV101" s="65">
        <v>8152.7795749999996</v>
      </c>
      <c r="CW101" s="65">
        <v>8152.7795749999996</v>
      </c>
      <c r="CX101" s="65">
        <v>8152.7795749999996</v>
      </c>
      <c r="CY101" s="65">
        <v>8152.7795749999996</v>
      </c>
      <c r="CZ101" s="65">
        <v>8152.7795749999996</v>
      </c>
      <c r="DA101" s="65">
        <v>8152.7795749999996</v>
      </c>
      <c r="DB101" s="65">
        <v>8152.7795749999996</v>
      </c>
      <c r="DC101" s="65">
        <v>8152.7795749999996</v>
      </c>
      <c r="DD101" s="65">
        <v>8152.7795749999996</v>
      </c>
      <c r="DE101" s="65">
        <v>8152.7795749999996</v>
      </c>
      <c r="DF101" s="65">
        <v>8152.7795749999996</v>
      </c>
      <c r="DG101" s="65">
        <v>8152.7795749999996</v>
      </c>
      <c r="DH101" s="65">
        <v>8152.7795749999996</v>
      </c>
      <c r="DI101" s="65">
        <v>8152.7795749999996</v>
      </c>
      <c r="DJ101" s="65">
        <v>8152.7795749999996</v>
      </c>
      <c r="DK101" s="65">
        <v>8152.7795749999996</v>
      </c>
      <c r="DL101" s="65">
        <v>8152.7795749999996</v>
      </c>
      <c r="DM101" s="65">
        <v>8152.7795749999996</v>
      </c>
      <c r="DN101" s="65">
        <v>8152.7795749999996</v>
      </c>
      <c r="DO101" s="65">
        <v>8152.7795749999996</v>
      </c>
      <c r="DP101" s="65">
        <v>8152.7795749999996</v>
      </c>
      <c r="DQ101" s="65">
        <v>8152.7795749999996</v>
      </c>
      <c r="DR101" s="65">
        <v>8152.7795749999996</v>
      </c>
      <c r="DS101" s="65">
        <v>8152.7795749999996</v>
      </c>
      <c r="DT101" s="65">
        <v>8152.7795749999996</v>
      </c>
      <c r="DU101" s="65">
        <v>8152.7795749999996</v>
      </c>
      <c r="DV101" s="65">
        <v>8152.7795749999996</v>
      </c>
      <c r="DW101" s="65">
        <v>8152.7795749999996</v>
      </c>
      <c r="DX101" s="65">
        <v>8152.7795749999996</v>
      </c>
      <c r="DY101" s="65">
        <v>8152.7795749999996</v>
      </c>
      <c r="DZ101" s="65">
        <v>8152.7795749999996</v>
      </c>
      <c r="EA101" s="65">
        <v>8152.7795749999996</v>
      </c>
      <c r="EB101" s="65">
        <v>8152.7795749999996</v>
      </c>
      <c r="EC101" s="65">
        <v>8152.7795749999996</v>
      </c>
      <c r="ED101" s="65">
        <v>8152.7795749999996</v>
      </c>
      <c r="EE101" s="65">
        <v>8152.7795749999996</v>
      </c>
      <c r="EF101" s="65">
        <v>8152.7795749999996</v>
      </c>
      <c r="EG101" s="65">
        <v>8152.7795749999996</v>
      </c>
      <c r="EH101" s="65">
        <v>8152.7795749999996</v>
      </c>
      <c r="EI101" s="65">
        <v>8152.7795749999996</v>
      </c>
      <c r="EJ101" s="65">
        <v>8152.7795749999996</v>
      </c>
      <c r="EK101" s="65">
        <v>8152.7795749999996</v>
      </c>
      <c r="EL101" s="65">
        <v>8152.7795749999996</v>
      </c>
      <c r="EM101" s="65">
        <v>8152.7795749999996</v>
      </c>
      <c r="EN101" s="65">
        <v>8152.7795749999996</v>
      </c>
      <c r="EO101" s="65">
        <v>8152.7795749999996</v>
      </c>
      <c r="EP101" s="65">
        <v>8152.7795749999996</v>
      </c>
      <c r="EQ101" s="65">
        <v>8152.7795749999996</v>
      </c>
      <c r="ER101" s="65">
        <v>8152.7795749999996</v>
      </c>
      <c r="ES101" s="65">
        <v>8152.7795749999996</v>
      </c>
      <c r="ET101" s="65">
        <v>8152.7795749999996</v>
      </c>
      <c r="EU101" s="65">
        <v>8152.7795749999996</v>
      </c>
      <c r="EV101" s="65">
        <v>8152.7795749999996</v>
      </c>
      <c r="EW101" s="65">
        <v>8152.7795749999996</v>
      </c>
      <c r="EX101" s="65">
        <v>8152.7795749999996</v>
      </c>
      <c r="EY101" s="65">
        <v>8152.7795749999996</v>
      </c>
      <c r="EZ101" s="65">
        <v>8152.7795749999996</v>
      </c>
      <c r="FA101" s="65">
        <v>8152.7795749999996</v>
      </c>
      <c r="FB101" s="65">
        <v>8152.7795749999996</v>
      </c>
      <c r="FC101" s="65">
        <v>8152.7795749999996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3033.4249460000001</v>
      </c>
      <c r="F102" s="65">
        <v>3216.8554410000002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3014.4755150000001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1078.317382</v>
      </c>
      <c r="AE102" s="65">
        <v>3412.4135700000002</v>
      </c>
      <c r="AF102" s="65">
        <v>3412.4135700000002</v>
      </c>
      <c r="AG102" s="65">
        <v>833.7749728</v>
      </c>
      <c r="AH102" s="65">
        <v>3412.4135700000002</v>
      </c>
      <c r="AI102" s="65">
        <v>2472.427036</v>
      </c>
      <c r="AJ102" s="65">
        <v>3412.4135700000002</v>
      </c>
      <c r="AK102" s="65">
        <v>2291.4599680000001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1078.317382</v>
      </c>
      <c r="AQ102" s="65">
        <v>3412.4135700000002</v>
      </c>
      <c r="AR102" s="65">
        <v>3440.1777609999999</v>
      </c>
      <c r="AS102" s="65">
        <v>3412.4135700000002</v>
      </c>
      <c r="AT102" s="65">
        <v>3440.1777609999999</v>
      </c>
      <c r="AU102" s="65">
        <v>3440.1777609999999</v>
      </c>
      <c r="AV102" s="65">
        <v>4109.4562379999998</v>
      </c>
      <c r="AW102" s="65">
        <v>3329.888798</v>
      </c>
      <c r="AX102" s="65">
        <v>4109.4562379999998</v>
      </c>
      <c r="AY102" s="65">
        <v>4109.4562379999998</v>
      </c>
      <c r="AZ102" s="65">
        <v>3777.8411919999999</v>
      </c>
      <c r="BA102" s="65">
        <v>3777.8411919999999</v>
      </c>
      <c r="BB102" s="65">
        <v>3777.8411919999999</v>
      </c>
      <c r="BC102" s="65">
        <v>3777.8411919999999</v>
      </c>
      <c r="BD102" s="65">
        <v>1670.569696</v>
      </c>
      <c r="BE102" s="65">
        <v>1670.569696</v>
      </c>
      <c r="BF102" s="65">
        <v>1670.569696</v>
      </c>
      <c r="BG102" s="65">
        <v>1670.569696</v>
      </c>
      <c r="BH102" s="65">
        <v>1477.2854970000001</v>
      </c>
      <c r="BI102" s="65">
        <v>1477.2854970000001</v>
      </c>
      <c r="BJ102" s="65">
        <v>1477.2854970000001</v>
      </c>
      <c r="BK102" s="65">
        <v>1477.2854970000001</v>
      </c>
      <c r="BL102" s="65">
        <v>1477.2854970000001</v>
      </c>
      <c r="BM102" s="65">
        <v>1477.2854970000001</v>
      </c>
      <c r="BN102" s="65">
        <v>1477.2854970000001</v>
      </c>
      <c r="BO102" s="65">
        <v>1477.2854970000001</v>
      </c>
      <c r="BP102" s="65">
        <v>1477.2854970000001</v>
      </c>
      <c r="BQ102" s="65">
        <v>975.12557059999995</v>
      </c>
      <c r="BR102" s="65">
        <v>1477.2854970000001</v>
      </c>
      <c r="BS102" s="65">
        <v>1477.2854970000001</v>
      </c>
      <c r="BT102" s="65">
        <v>1477.2854970000001</v>
      </c>
      <c r="BU102" s="65">
        <v>1477.2854970000001</v>
      </c>
      <c r="BV102" s="65">
        <v>1477.2854970000001</v>
      </c>
      <c r="BW102" s="65">
        <v>1477.2854970000001</v>
      </c>
      <c r="BX102" s="65">
        <v>1477.2854970000001</v>
      </c>
      <c r="BY102" s="65">
        <v>1477.2854970000001</v>
      </c>
      <c r="BZ102" s="65">
        <v>1477.2854970000001</v>
      </c>
      <c r="CA102" s="65">
        <v>1477.2854970000001</v>
      </c>
      <c r="CB102" s="65">
        <v>1281.727367</v>
      </c>
      <c r="CC102" s="65">
        <v>1281.727367</v>
      </c>
      <c r="CD102" s="65">
        <v>1281.727367</v>
      </c>
      <c r="CE102" s="65">
        <v>1281.727367</v>
      </c>
      <c r="CF102" s="65">
        <v>1281.727367</v>
      </c>
      <c r="CG102" s="65">
        <v>1281.727367</v>
      </c>
      <c r="CH102" s="65">
        <v>1281.727367</v>
      </c>
      <c r="CI102" s="65">
        <v>1281.727367</v>
      </c>
      <c r="CJ102" s="65">
        <v>1281.727367</v>
      </c>
      <c r="CK102" s="65">
        <v>1281.727367</v>
      </c>
      <c r="CL102" s="65">
        <v>1281.727367</v>
      </c>
      <c r="CM102" s="65">
        <v>1281.727367</v>
      </c>
      <c r="CN102" s="65">
        <v>779.56744060000005</v>
      </c>
      <c r="CO102" s="65">
        <v>779.56744060000005</v>
      </c>
      <c r="CP102" s="65">
        <v>779.56744060000005</v>
      </c>
      <c r="CQ102" s="65">
        <v>779.56744060000005</v>
      </c>
      <c r="CR102" s="65">
        <v>779.56744060000005</v>
      </c>
      <c r="CS102" s="65">
        <v>779.56744060000005</v>
      </c>
      <c r="CT102" s="65">
        <v>779.56744060000005</v>
      </c>
      <c r="CU102" s="65">
        <v>779.56744060000005</v>
      </c>
      <c r="CV102" s="65">
        <v>779.56744060000005</v>
      </c>
      <c r="CW102" s="65">
        <v>779.56744060000005</v>
      </c>
      <c r="CX102" s="65">
        <v>779.56744060000005</v>
      </c>
      <c r="CY102" s="65">
        <v>779.56744060000005</v>
      </c>
      <c r="CZ102" s="65">
        <v>779.56744060000005</v>
      </c>
      <c r="DA102" s="65">
        <v>779.56744060000005</v>
      </c>
      <c r="DB102" s="65">
        <v>779.56744060000005</v>
      </c>
      <c r="DC102" s="65">
        <v>779.56744060000005</v>
      </c>
      <c r="DD102" s="65">
        <v>779.56744060000005</v>
      </c>
      <c r="DE102" s="65">
        <v>779.56744060000005</v>
      </c>
      <c r="DF102" s="65">
        <v>779.56744060000005</v>
      </c>
      <c r="DG102" s="65">
        <v>779.56744060000005</v>
      </c>
      <c r="DH102" s="65">
        <v>779.56744060000005</v>
      </c>
      <c r="DI102" s="65">
        <v>779.56744060000005</v>
      </c>
      <c r="DJ102" s="65">
        <v>779.56744060000005</v>
      </c>
      <c r="DK102" s="65">
        <v>779.56744060000005</v>
      </c>
      <c r="DL102" s="65">
        <v>779.56744060000005</v>
      </c>
      <c r="DM102" s="65">
        <v>779.56744060000005</v>
      </c>
      <c r="DN102" s="65">
        <v>779.56744060000005</v>
      </c>
      <c r="DO102" s="65">
        <v>779.56744060000005</v>
      </c>
      <c r="DP102" s="65">
        <v>779.56744060000005</v>
      </c>
      <c r="DQ102" s="65">
        <v>779.56744060000005</v>
      </c>
      <c r="DR102" s="65">
        <v>779.56744060000005</v>
      </c>
      <c r="DS102" s="65">
        <v>779.56744060000005</v>
      </c>
      <c r="DT102" s="65">
        <v>779.56744060000005</v>
      </c>
      <c r="DU102" s="65">
        <v>779.56744060000005</v>
      </c>
      <c r="DV102" s="65">
        <v>779.56744060000005</v>
      </c>
      <c r="DW102" s="65">
        <v>779.56744060000005</v>
      </c>
      <c r="DX102" s="65">
        <v>779.56744060000005</v>
      </c>
      <c r="DY102" s="65">
        <v>779.56744060000005</v>
      </c>
      <c r="DZ102" s="65">
        <v>779.56744060000005</v>
      </c>
      <c r="EA102" s="65">
        <v>779.56744060000005</v>
      </c>
      <c r="EB102" s="65">
        <v>779.56744060000005</v>
      </c>
      <c r="EC102" s="65">
        <v>779.56744060000005</v>
      </c>
      <c r="ED102" s="65">
        <v>779.56744060000005</v>
      </c>
      <c r="EE102" s="65">
        <v>779.56744060000005</v>
      </c>
      <c r="EF102" s="65">
        <v>779.56744060000005</v>
      </c>
      <c r="EG102" s="65">
        <v>779.56744060000005</v>
      </c>
      <c r="EH102" s="65">
        <v>779.56744060000005</v>
      </c>
      <c r="EI102" s="65">
        <v>779.56744060000005</v>
      </c>
      <c r="EJ102" s="65">
        <v>779.56744060000005</v>
      </c>
      <c r="EK102" s="65">
        <v>779.56744060000005</v>
      </c>
      <c r="EL102" s="65">
        <v>779.56744060000005</v>
      </c>
      <c r="EM102" s="65">
        <v>779.56744060000005</v>
      </c>
      <c r="EN102" s="65">
        <v>779.56744060000005</v>
      </c>
      <c r="EO102" s="65">
        <v>779.56744060000005</v>
      </c>
      <c r="EP102" s="65">
        <v>779.56744060000005</v>
      </c>
      <c r="EQ102" s="65">
        <v>779.56744060000005</v>
      </c>
      <c r="ER102" s="65">
        <v>779.56744060000005</v>
      </c>
      <c r="ES102" s="65">
        <v>779.56744060000005</v>
      </c>
      <c r="ET102" s="65">
        <v>779.56744060000005</v>
      </c>
      <c r="EU102" s="65">
        <v>779.56744060000005</v>
      </c>
      <c r="EV102" s="65">
        <v>779.56744060000005</v>
      </c>
      <c r="EW102" s="65">
        <v>779.56744060000005</v>
      </c>
      <c r="EX102" s="65">
        <v>779.56744060000005</v>
      </c>
      <c r="EY102" s="65">
        <v>779.56744060000005</v>
      </c>
      <c r="EZ102" s="65">
        <v>779.56744060000005</v>
      </c>
      <c r="FA102" s="65">
        <v>779.56744060000005</v>
      </c>
      <c r="FB102" s="65">
        <v>779.56744060000005</v>
      </c>
      <c r="FC102" s="65">
        <v>779.56744060000005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G103" s="65">
        <v>235.5414298</v>
      </c>
      <c r="H103" s="65">
        <v>235.5414298</v>
      </c>
      <c r="I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69.678632260000001</v>
      </c>
      <c r="AA103" s="65">
        <v>235.5414298</v>
      </c>
      <c r="AB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I103" s="65">
        <v>235.5414298</v>
      </c>
      <c r="AJ103" s="65">
        <v>235.5414298</v>
      </c>
      <c r="AK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681.54748329999995</v>
      </c>
      <c r="AW103" s="65">
        <v>681.54748329999995</v>
      </c>
      <c r="AX103" s="65">
        <v>681.54748329999995</v>
      </c>
      <c r="AY103" s="65">
        <v>681.54748329999995</v>
      </c>
      <c r="AZ103" s="65">
        <v>2093.3551790000001</v>
      </c>
      <c r="BA103" s="65">
        <v>2093.3551790000001</v>
      </c>
      <c r="BB103" s="65">
        <v>2093.3551790000001</v>
      </c>
      <c r="BC103" s="65">
        <v>2093.3551790000001</v>
      </c>
      <c r="BD103" s="65">
        <v>3468.0002519999998</v>
      </c>
      <c r="BF103" s="65">
        <v>3468.0002519999998</v>
      </c>
      <c r="BG103" s="65">
        <v>3468.0002519999998</v>
      </c>
      <c r="BH103" s="65">
        <v>3538.4342889999998</v>
      </c>
      <c r="BI103" s="65">
        <v>3538.4342889999998</v>
      </c>
      <c r="BJ103" s="65">
        <v>3538.4342889999998</v>
      </c>
      <c r="BK103" s="65">
        <v>3538.4342889999998</v>
      </c>
      <c r="BL103" s="65">
        <v>4805.0222949999998</v>
      </c>
      <c r="BM103" s="65">
        <v>4805.0222949999998</v>
      </c>
      <c r="BN103" s="65">
        <v>4805.0222949999998</v>
      </c>
      <c r="BO103" s="65">
        <v>4805.0222949999998</v>
      </c>
      <c r="BP103" s="65">
        <v>4805.0222949999998</v>
      </c>
      <c r="BQ103" s="65">
        <v>4805.0222949999998</v>
      </c>
      <c r="BR103" s="65">
        <v>4805.0222949999998</v>
      </c>
      <c r="BS103" s="65">
        <v>4805.0222949999998</v>
      </c>
      <c r="BT103" s="65">
        <v>4805.0222949999998</v>
      </c>
      <c r="BU103" s="65">
        <v>4805.0222949999998</v>
      </c>
      <c r="BV103" s="65">
        <v>4805.0222949999998</v>
      </c>
      <c r="BW103" s="65">
        <v>4805.0222949999998</v>
      </c>
      <c r="BX103" s="65">
        <v>4805.0222949999998</v>
      </c>
      <c r="BY103" s="65">
        <v>4805.0222949999998</v>
      </c>
      <c r="BZ103" s="65">
        <v>4805.0222949999998</v>
      </c>
      <c r="CA103" s="65">
        <v>4805.0222949999998</v>
      </c>
      <c r="CB103" s="65">
        <v>4805.0222949999998</v>
      </c>
      <c r="CC103" s="65">
        <v>4805.0222949999998</v>
      </c>
      <c r="CD103" s="65">
        <v>4805.0222949999998</v>
      </c>
      <c r="CE103" s="65">
        <v>4805.0222949999998</v>
      </c>
      <c r="CF103" s="65">
        <v>4805.0222949999998</v>
      </c>
      <c r="CG103" s="65">
        <v>4805.0222949999998</v>
      </c>
      <c r="CH103" s="65">
        <v>4805.0222949999998</v>
      </c>
      <c r="CI103" s="65">
        <v>4805.0222949999998</v>
      </c>
      <c r="CJ103" s="65">
        <v>4805.0222949999998</v>
      </c>
      <c r="CK103" s="65">
        <v>4805.0222949999998</v>
      </c>
      <c r="CL103" s="65">
        <v>4805.0222949999998</v>
      </c>
      <c r="CM103" s="65">
        <v>4805.0222949999998</v>
      </c>
      <c r="CN103" s="65">
        <v>4805.0222949999998</v>
      </c>
      <c r="CO103" s="65">
        <v>4805.0222949999998</v>
      </c>
      <c r="CP103" s="65">
        <v>4805.0222949999998</v>
      </c>
      <c r="CQ103" s="65">
        <v>4805.0222949999998</v>
      </c>
      <c r="CR103" s="65">
        <v>4805.0222949999998</v>
      </c>
      <c r="CS103" s="65">
        <v>4805.0222949999998</v>
      </c>
      <c r="CT103" s="65">
        <v>4805.0222949999998</v>
      </c>
      <c r="CU103" s="65">
        <v>4805.0222949999998</v>
      </c>
      <c r="CV103" s="65">
        <v>4805.0222949999998</v>
      </c>
      <c r="CW103" s="65">
        <v>4805.0222949999998</v>
      </c>
      <c r="CX103" s="65">
        <v>4805.0222949999998</v>
      </c>
      <c r="CY103" s="65">
        <v>4805.0222949999998</v>
      </c>
      <c r="CZ103" s="65">
        <v>4805.0222949999998</v>
      </c>
      <c r="DA103" s="65">
        <v>4805.0222949999998</v>
      </c>
      <c r="DB103" s="65">
        <v>4805.0222949999998</v>
      </c>
      <c r="DC103" s="65">
        <v>4805.0222949999998</v>
      </c>
      <c r="DD103" s="65">
        <v>4805.0222949999998</v>
      </c>
      <c r="DE103" s="65">
        <v>4805.0222949999998</v>
      </c>
      <c r="DF103" s="65">
        <v>4805.0222949999998</v>
      </c>
      <c r="DG103" s="65">
        <v>4805.0222949999998</v>
      </c>
      <c r="DH103" s="65">
        <v>4805.0222949999998</v>
      </c>
      <c r="DI103" s="65">
        <v>4805.0222949999998</v>
      </c>
      <c r="DJ103" s="65">
        <v>4805.0222949999998</v>
      </c>
      <c r="DK103" s="65">
        <v>4805.0222949999998</v>
      </c>
      <c r="DL103" s="65">
        <v>4805.0222949999998</v>
      </c>
      <c r="DM103" s="65">
        <v>4805.0222949999998</v>
      </c>
      <c r="DN103" s="65">
        <v>4805.0222949999998</v>
      </c>
      <c r="DO103" s="65">
        <v>4805.0222949999998</v>
      </c>
      <c r="DP103" s="65">
        <v>4805.0222949999998</v>
      </c>
      <c r="DQ103" s="65">
        <v>4805.0222949999998</v>
      </c>
      <c r="DR103" s="65">
        <v>4805.0222949999998</v>
      </c>
      <c r="DS103" s="65">
        <v>4805.0222949999998</v>
      </c>
      <c r="DT103" s="65">
        <v>4805.0222949999998</v>
      </c>
      <c r="DU103" s="65">
        <v>4805.0222949999998</v>
      </c>
      <c r="DV103" s="65">
        <v>4805.0222949999998</v>
      </c>
      <c r="DW103" s="65">
        <v>4805.0222949999998</v>
      </c>
      <c r="DX103" s="65">
        <v>4805.0222949999998</v>
      </c>
      <c r="DY103" s="65">
        <v>4805.0222949999998</v>
      </c>
      <c r="DZ103" s="65">
        <v>4805.0222949999998</v>
      </c>
      <c r="EA103" s="65">
        <v>4805.0222949999998</v>
      </c>
      <c r="EB103" s="65">
        <v>4805.0222949999998</v>
      </c>
      <c r="EC103" s="65">
        <v>4805.0222949999998</v>
      </c>
      <c r="ED103" s="65">
        <v>4805.0222949999998</v>
      </c>
      <c r="EE103" s="65">
        <v>4805.0222949999998</v>
      </c>
      <c r="EF103" s="65">
        <v>4805.0222949999998</v>
      </c>
      <c r="EG103" s="65">
        <v>4805.0222949999998</v>
      </c>
      <c r="EH103" s="65">
        <v>4805.0222949999998</v>
      </c>
      <c r="EI103" s="65">
        <v>4805.0222949999998</v>
      </c>
      <c r="EJ103" s="65">
        <v>4805.0222949999998</v>
      </c>
      <c r="EK103" s="65">
        <v>4805.0222949999998</v>
      </c>
      <c r="EL103" s="65">
        <v>4805.0222949999998</v>
      </c>
      <c r="EM103" s="65">
        <v>4805.0222949999998</v>
      </c>
      <c r="EN103" s="65">
        <v>4805.0222949999998</v>
      </c>
      <c r="EO103" s="65">
        <v>4805.0222949999998</v>
      </c>
      <c r="EP103" s="65">
        <v>4805.0222949999998</v>
      </c>
      <c r="EQ103" s="65">
        <v>4805.0222949999998</v>
      </c>
      <c r="ER103" s="65">
        <v>4805.0222949999998</v>
      </c>
      <c r="ES103" s="65">
        <v>4805.0222949999998</v>
      </c>
      <c r="ET103" s="65">
        <v>4805.0222949999998</v>
      </c>
      <c r="EU103" s="65">
        <v>4805.0222949999998</v>
      </c>
      <c r="EV103" s="65">
        <v>4805.0222949999998</v>
      </c>
      <c r="EW103" s="65">
        <v>4805.0222949999998</v>
      </c>
      <c r="EX103" s="65">
        <v>4805.0222949999998</v>
      </c>
      <c r="EY103" s="65">
        <v>4805.0222949999998</v>
      </c>
      <c r="EZ103" s="65">
        <v>4805.0222949999998</v>
      </c>
      <c r="FA103" s="65">
        <v>4805.0222949999998</v>
      </c>
      <c r="FB103" s="65">
        <v>4805.0222949999998</v>
      </c>
      <c r="FC103" s="65">
        <v>4805.0222949999998</v>
      </c>
    </row>
    <row r="104" spans="2:159" x14ac:dyDescent="0.2">
      <c r="B104" s="65" t="s">
        <v>699</v>
      </c>
      <c r="C104" s="65" t="s">
        <v>39</v>
      </c>
      <c r="D104" s="65">
        <v>1121.1430969999999</v>
      </c>
      <c r="E104" s="65">
        <v>945.00813389999996</v>
      </c>
      <c r="F104" s="65">
        <v>834.15396139999996</v>
      </c>
      <c r="G104" s="65">
        <v>1293.5829209999999</v>
      </c>
      <c r="H104" s="65">
        <v>964.90503669999998</v>
      </c>
      <c r="I104" s="65">
        <v>853.38763410000001</v>
      </c>
      <c r="J104" s="65">
        <v>1469.7178839999999</v>
      </c>
      <c r="K104" s="65">
        <v>616.33024980000005</v>
      </c>
      <c r="L104" s="65">
        <v>1469.7178839999999</v>
      </c>
      <c r="M104" s="65">
        <v>1469.7178839999999</v>
      </c>
      <c r="N104" s="65">
        <v>442.5520229</v>
      </c>
      <c r="O104" s="65">
        <v>964.90503669999998</v>
      </c>
      <c r="P104" s="65">
        <v>1469.7178839999999</v>
      </c>
      <c r="Q104" s="65">
        <v>788.77007370000001</v>
      </c>
      <c r="R104" s="65">
        <v>964.90503669999998</v>
      </c>
      <c r="S104" s="65">
        <v>655.46082520000004</v>
      </c>
      <c r="T104" s="65">
        <v>1469.7178839999999</v>
      </c>
      <c r="U104" s="65">
        <v>964.90503669999998</v>
      </c>
      <c r="V104" s="65">
        <v>1029.5225969999999</v>
      </c>
      <c r="W104" s="65">
        <v>964.90503669999998</v>
      </c>
      <c r="X104" s="65">
        <v>1469.7178839999999</v>
      </c>
      <c r="Y104" s="65">
        <v>1293.5829209999999</v>
      </c>
      <c r="Z104" s="65">
        <v>1469.7178839999999</v>
      </c>
      <c r="AA104" s="65">
        <v>1469.7178839999999</v>
      </c>
      <c r="AB104" s="65">
        <v>26.529203679999998</v>
      </c>
      <c r="AC104" s="65">
        <v>1186.802876</v>
      </c>
      <c r="AD104" s="65">
        <v>1186.802876</v>
      </c>
      <c r="AE104" s="65">
        <v>681.99002889999997</v>
      </c>
      <c r="AF104" s="65">
        <v>1186.802876</v>
      </c>
      <c r="AG104" s="65">
        <v>1496.2470880000001</v>
      </c>
      <c r="AH104" s="65">
        <v>1186.802876</v>
      </c>
      <c r="AI104" s="65">
        <v>642.85945349999997</v>
      </c>
      <c r="AJ104" s="65">
        <v>1186.802876</v>
      </c>
      <c r="AK104" s="65">
        <v>838.22808910000003</v>
      </c>
      <c r="AL104" s="65">
        <v>333.41524199999998</v>
      </c>
      <c r="AM104" s="65">
        <v>333.41524199999998</v>
      </c>
      <c r="AN104" s="65">
        <v>838.22808910000003</v>
      </c>
      <c r="AO104" s="65">
        <v>333.41524199999998</v>
      </c>
      <c r="AP104" s="65">
        <v>838.22808910000003</v>
      </c>
      <c r="AQ104" s="65">
        <v>333.41524199999998</v>
      </c>
      <c r="AR104" s="65">
        <v>2116.2724760000001</v>
      </c>
      <c r="AT104" s="65">
        <v>1144.7351389999999</v>
      </c>
      <c r="AU104" s="65">
        <v>840.78626229999998</v>
      </c>
      <c r="AV104" s="65">
        <v>2116.2724760000001</v>
      </c>
      <c r="AW104" s="65">
        <v>1985.521401</v>
      </c>
      <c r="AX104" s="65">
        <v>945.00813389999996</v>
      </c>
      <c r="AY104" s="65">
        <v>2116.2724760000001</v>
      </c>
      <c r="AZ104" s="65">
        <v>1676.07719</v>
      </c>
      <c r="BA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861.91487810000001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V105" s="65">
        <v>1353.463123</v>
      </c>
      <c r="X105" s="65">
        <v>1353.463123</v>
      </c>
      <c r="Y105" s="65">
        <v>980.25407600000005</v>
      </c>
      <c r="AA105" s="65">
        <v>1353.463123</v>
      </c>
      <c r="AB105" s="65">
        <v>1353.463123</v>
      </c>
      <c r="AC105" s="65">
        <v>660.38767729999995</v>
      </c>
      <c r="AD105" s="65">
        <v>1353.463123</v>
      </c>
      <c r="AE105" s="65">
        <v>1092.227709</v>
      </c>
      <c r="AF105" s="65">
        <v>1353.463123</v>
      </c>
      <c r="AG105" s="65">
        <v>1353.463123</v>
      </c>
      <c r="AH105" s="65">
        <v>1353.463123</v>
      </c>
      <c r="AI105" s="65">
        <v>1353.463123</v>
      </c>
      <c r="AJ105" s="65">
        <v>1358.674217</v>
      </c>
      <c r="AK105" s="65">
        <v>174.05052559999999</v>
      </c>
      <c r="AL105" s="65">
        <v>1358.674217</v>
      </c>
      <c r="AM105" s="65">
        <v>1358.674217</v>
      </c>
      <c r="AN105" s="65">
        <v>1358.674217</v>
      </c>
      <c r="AO105" s="65">
        <v>698.28653970000005</v>
      </c>
      <c r="AP105" s="65">
        <v>1358.674217</v>
      </c>
      <c r="AQ105" s="65">
        <v>867.12597170000004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1460.098999</v>
      </c>
      <c r="AW105" s="65">
        <v>799.71132139999997</v>
      </c>
      <c r="AX105" s="65">
        <v>1460.098999</v>
      </c>
      <c r="AY105" s="65">
        <v>1460.098999</v>
      </c>
      <c r="AZ105" s="65">
        <v>1854.5393240000001</v>
      </c>
      <c r="BA105" s="65">
        <v>151.74343680000001</v>
      </c>
      <c r="BB105" s="65">
        <v>1854.5393240000001</v>
      </c>
      <c r="BC105" s="65">
        <v>1854.5393240000001</v>
      </c>
      <c r="BD105" s="65">
        <v>1854.5393240000001</v>
      </c>
      <c r="BE105" s="65">
        <v>501.07620100000003</v>
      </c>
      <c r="BF105" s="65">
        <v>1854.5393240000001</v>
      </c>
      <c r="BG105" s="65">
        <v>1854.5393240000001</v>
      </c>
      <c r="BH105" s="65">
        <v>1854.5393240000001</v>
      </c>
      <c r="BJ105" s="65">
        <v>1854.5393240000001</v>
      </c>
      <c r="BK105" s="65">
        <v>1854.5393240000001</v>
      </c>
      <c r="BL105" s="65">
        <v>1854.5393240000001</v>
      </c>
      <c r="BM105" s="65">
        <v>151.74343680000001</v>
      </c>
      <c r="BN105" s="65">
        <v>1534.672926</v>
      </c>
      <c r="BO105" s="65">
        <v>1854.5393240000001</v>
      </c>
      <c r="BP105" s="65">
        <v>1685.6998920000001</v>
      </c>
      <c r="BQ105" s="65">
        <v>1188.940554</v>
      </c>
      <c r="BR105" s="65">
        <v>1685.6998920000001</v>
      </c>
      <c r="BS105" s="65">
        <v>1685.6998920000001</v>
      </c>
      <c r="BT105" s="65">
        <v>1685.6998920000001</v>
      </c>
      <c r="BU105" s="65">
        <v>1685.6998920000001</v>
      </c>
      <c r="BV105" s="65">
        <v>1685.6998920000001</v>
      </c>
      <c r="BW105" s="65">
        <v>1685.6998920000001</v>
      </c>
      <c r="BX105" s="65">
        <v>1685.6998920000001</v>
      </c>
      <c r="BY105" s="65">
        <v>1685.6998920000001</v>
      </c>
      <c r="BZ105" s="65">
        <v>1685.6998920000001</v>
      </c>
      <c r="CA105" s="65">
        <v>1685.6998920000001</v>
      </c>
      <c r="CB105" s="65">
        <v>992.62444630000005</v>
      </c>
      <c r="CC105" s="65">
        <v>501.07620100000003</v>
      </c>
      <c r="CD105" s="65">
        <v>992.62444630000005</v>
      </c>
      <c r="CE105" s="65">
        <v>992.62444630000005</v>
      </c>
      <c r="CF105" s="65">
        <v>992.62444630000005</v>
      </c>
      <c r="CG105" s="65">
        <v>992.62444630000005</v>
      </c>
      <c r="CH105" s="65">
        <v>992.62444630000005</v>
      </c>
      <c r="CI105" s="65">
        <v>992.62444630000005</v>
      </c>
      <c r="CJ105" s="65">
        <v>992.62444630000005</v>
      </c>
      <c r="CK105" s="65">
        <v>840.8810095</v>
      </c>
      <c r="CL105" s="65">
        <v>840.8810095</v>
      </c>
      <c r="CM105" s="65">
        <v>992.62444630000005</v>
      </c>
      <c r="CN105" s="65">
        <v>501.07620100000003</v>
      </c>
      <c r="CO105" s="65">
        <v>349.33276419999999</v>
      </c>
      <c r="CP105" s="65">
        <v>501.07620100000003</v>
      </c>
      <c r="CQ105" s="65">
        <v>501.07620100000003</v>
      </c>
      <c r="CR105" s="65">
        <v>501.07620100000003</v>
      </c>
      <c r="CS105" s="65">
        <v>501.07620100000003</v>
      </c>
      <c r="CT105" s="65">
        <v>501.07620100000003</v>
      </c>
      <c r="CU105" s="65">
        <v>501.07620100000003</v>
      </c>
      <c r="CV105" s="65">
        <v>501.07620100000003</v>
      </c>
      <c r="CW105" s="65">
        <v>501.07620100000003</v>
      </c>
      <c r="CX105" s="65">
        <v>501.07620100000003</v>
      </c>
      <c r="CY105" s="65">
        <v>501.07620100000003</v>
      </c>
      <c r="CZ105" s="65">
        <v>501.07620100000003</v>
      </c>
      <c r="DA105" s="65">
        <v>501.07620100000003</v>
      </c>
      <c r="DB105" s="65">
        <v>501.07620100000003</v>
      </c>
      <c r="DC105" s="65">
        <v>501.07620100000003</v>
      </c>
      <c r="DD105" s="65">
        <v>501.07620100000003</v>
      </c>
      <c r="DE105" s="65">
        <v>501.07620100000003</v>
      </c>
      <c r="DF105" s="65">
        <v>501.07620100000003</v>
      </c>
      <c r="DG105" s="65">
        <v>501.07620100000003</v>
      </c>
      <c r="DH105" s="65">
        <v>501.07620100000003</v>
      </c>
      <c r="DI105" s="65">
        <v>501.07620100000003</v>
      </c>
      <c r="DJ105" s="65">
        <v>501.07620100000003</v>
      </c>
      <c r="DK105" s="65">
        <v>501.07620100000003</v>
      </c>
      <c r="DL105" s="65">
        <v>501.07620100000003</v>
      </c>
      <c r="DM105" s="65">
        <v>501.07620100000003</v>
      </c>
      <c r="DN105" s="65">
        <v>501.07620100000003</v>
      </c>
      <c r="DO105" s="65">
        <v>501.07620100000003</v>
      </c>
      <c r="DP105" s="65">
        <v>495.8651074</v>
      </c>
      <c r="DQ105" s="65">
        <v>495.8651074</v>
      </c>
      <c r="DR105" s="65">
        <v>495.8651074</v>
      </c>
      <c r="DS105" s="65">
        <v>495.8651074</v>
      </c>
      <c r="DT105" s="65">
        <v>495.8651074</v>
      </c>
      <c r="DU105" s="65">
        <v>495.8651074</v>
      </c>
      <c r="DV105" s="65">
        <v>495.8651074</v>
      </c>
      <c r="DW105" s="65">
        <v>495.8651074</v>
      </c>
      <c r="DX105" s="65">
        <v>495.8651074</v>
      </c>
      <c r="DY105" s="65">
        <v>495.8651074</v>
      </c>
      <c r="DZ105" s="65">
        <v>495.8651074</v>
      </c>
      <c r="EA105" s="65">
        <v>495.8651074</v>
      </c>
      <c r="EB105" s="65">
        <v>495.8651074</v>
      </c>
      <c r="EC105" s="65">
        <v>495.8651074</v>
      </c>
      <c r="ED105" s="65">
        <v>495.8651074</v>
      </c>
      <c r="EE105" s="65">
        <v>495.8651074</v>
      </c>
      <c r="EF105" s="65">
        <v>151.74343680000001</v>
      </c>
      <c r="EG105" s="65">
        <v>151.74343680000001</v>
      </c>
      <c r="EH105" s="65">
        <v>151.74343680000001</v>
      </c>
      <c r="EI105" s="65">
        <v>151.74343680000001</v>
      </c>
      <c r="EJ105" s="65">
        <v>151.74343680000001</v>
      </c>
      <c r="EK105" s="65">
        <v>151.74343680000001</v>
      </c>
      <c r="EL105" s="65">
        <v>151.74343680000001</v>
      </c>
      <c r="EM105" s="65">
        <v>151.74343680000001</v>
      </c>
      <c r="EN105" s="65">
        <v>151.74343680000001</v>
      </c>
      <c r="EO105" s="65">
        <v>151.74343680000001</v>
      </c>
      <c r="EP105" s="65">
        <v>151.74343680000001</v>
      </c>
      <c r="EQ105" s="65">
        <v>151.74343680000001</v>
      </c>
      <c r="ER105" s="65">
        <v>151.74343680000001</v>
      </c>
      <c r="ES105" s="65">
        <v>151.74343680000001</v>
      </c>
      <c r="ET105" s="65">
        <v>151.74343680000001</v>
      </c>
      <c r="EU105" s="65">
        <v>151.74343680000001</v>
      </c>
      <c r="EV105" s="65">
        <v>151.74343680000001</v>
      </c>
      <c r="EW105" s="65">
        <v>151.74343680000001</v>
      </c>
      <c r="EX105" s="65">
        <v>151.74343680000001</v>
      </c>
      <c r="EY105" s="65">
        <v>151.74343680000001</v>
      </c>
      <c r="EZ105" s="65">
        <v>151.74343680000001</v>
      </c>
      <c r="FA105" s="65">
        <v>151.74343680000001</v>
      </c>
      <c r="FB105" s="65">
        <v>151.74343680000001</v>
      </c>
      <c r="FC105" s="65">
        <v>151.74343680000001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321.82455570000002</v>
      </c>
      <c r="X108" s="65">
        <v>926.15344990000006</v>
      </c>
      <c r="Y108" s="65">
        <v>926.15344990000006</v>
      </c>
      <c r="Z108" s="65">
        <v>551.14887190000002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781.94827850000001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854.61934710000003</v>
      </c>
      <c r="AV108" s="65">
        <v>926.15344990000006</v>
      </c>
      <c r="AW108" s="65">
        <v>926.15344990000006</v>
      </c>
      <c r="AX108" s="65">
        <v>926.15344990000006</v>
      </c>
      <c r="AY108" s="65">
        <v>838.34174150000001</v>
      </c>
      <c r="AZ108" s="65">
        <v>926.15344990000006</v>
      </c>
      <c r="BA108" s="65">
        <v>926.15344990000006</v>
      </c>
      <c r="BB108" s="65">
        <v>926.15344990000006</v>
      </c>
      <c r="BC108" s="65">
        <v>926.15344990000006</v>
      </c>
      <c r="BD108" s="65">
        <v>926.15344990000006</v>
      </c>
      <c r="BE108" s="65">
        <v>926.15344990000006</v>
      </c>
      <c r="BF108" s="65">
        <v>926.15344990000006</v>
      </c>
      <c r="BG108" s="65">
        <v>926.15344990000006</v>
      </c>
      <c r="BH108" s="65">
        <v>926.15344990000006</v>
      </c>
      <c r="BI108" s="65">
        <v>926.15344990000006</v>
      </c>
      <c r="BJ108" s="65">
        <v>926.15344990000006</v>
      </c>
      <c r="BK108" s="65">
        <v>926.15344990000006</v>
      </c>
      <c r="BL108" s="65">
        <v>926.15344990000006</v>
      </c>
      <c r="BM108" s="65">
        <v>926.15344990000006</v>
      </c>
      <c r="BN108" s="65">
        <v>926.15344990000006</v>
      </c>
      <c r="BO108" s="65">
        <v>926.15344990000006</v>
      </c>
      <c r="BP108" s="65">
        <v>926.15344990000006</v>
      </c>
      <c r="BQ108" s="65">
        <v>926.15344990000006</v>
      </c>
      <c r="BR108" s="65">
        <v>926.15344990000006</v>
      </c>
      <c r="BS108" s="65">
        <v>926.15344990000006</v>
      </c>
      <c r="BT108" s="65">
        <v>926.15344990000006</v>
      </c>
      <c r="BU108" s="65">
        <v>926.15344990000006</v>
      </c>
      <c r="BV108" s="65">
        <v>926.15344990000006</v>
      </c>
      <c r="BW108" s="65">
        <v>926.15344990000006</v>
      </c>
      <c r="BX108" s="65">
        <v>926.15344990000006</v>
      </c>
      <c r="BY108" s="65">
        <v>926.15344990000006</v>
      </c>
      <c r="BZ108" s="65">
        <v>926.15344990000006</v>
      </c>
      <c r="CA108" s="65">
        <v>926.15344990000006</v>
      </c>
      <c r="CB108" s="65">
        <v>559.76619760000005</v>
      </c>
      <c r="CC108" s="65">
        <v>559.76619760000005</v>
      </c>
      <c r="CD108" s="65">
        <v>559.76619760000005</v>
      </c>
      <c r="CE108" s="65">
        <v>559.76619760000005</v>
      </c>
      <c r="CF108" s="65">
        <v>559.76619760000005</v>
      </c>
      <c r="CG108" s="65">
        <v>559.76619760000005</v>
      </c>
      <c r="CH108" s="65">
        <v>559.76619760000005</v>
      </c>
      <c r="CI108" s="65">
        <v>559.76619760000005</v>
      </c>
      <c r="CJ108" s="65">
        <v>559.76619760000005</v>
      </c>
      <c r="CK108" s="65">
        <v>559.76619760000005</v>
      </c>
      <c r="CL108" s="65">
        <v>559.76619760000005</v>
      </c>
      <c r="CM108" s="65">
        <v>559.76619760000005</v>
      </c>
      <c r="CN108" s="65">
        <v>559.76619760000005</v>
      </c>
      <c r="CO108" s="65">
        <v>559.76619760000005</v>
      </c>
      <c r="CP108" s="65">
        <v>559.76619760000005</v>
      </c>
      <c r="CQ108" s="65">
        <v>559.76619760000005</v>
      </c>
      <c r="CR108" s="65">
        <v>559.76619760000005</v>
      </c>
      <c r="CS108" s="65">
        <v>559.76619760000005</v>
      </c>
      <c r="CT108" s="65">
        <v>559.76619760000005</v>
      </c>
      <c r="CU108" s="65">
        <v>559.76619760000005</v>
      </c>
      <c r="CV108" s="65">
        <v>559.76619760000005</v>
      </c>
      <c r="CW108" s="65">
        <v>559.76619760000005</v>
      </c>
      <c r="CX108" s="65">
        <v>559.76619760000005</v>
      </c>
      <c r="CY108" s="65">
        <v>559.76619760000005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5631.0129749999996</v>
      </c>
      <c r="E113" s="65">
        <v>5075.8893879999996</v>
      </c>
      <c r="F113" s="65">
        <v>5279.3115319999997</v>
      </c>
      <c r="G113" s="65">
        <v>6169.8400519999996</v>
      </c>
      <c r="H113" s="65">
        <v>5841.1621670000004</v>
      </c>
      <c r="I113" s="65">
        <v>5363.2575129999996</v>
      </c>
      <c r="J113" s="65">
        <v>6110.4335849999998</v>
      </c>
      <c r="K113" s="65">
        <v>5492.5873799999999</v>
      </c>
      <c r="L113" s="65">
        <v>6345.975015</v>
      </c>
      <c r="M113" s="65">
        <v>6131.6005919999998</v>
      </c>
      <c r="N113" s="65">
        <v>5318.8091539999996</v>
      </c>
      <c r="O113" s="65">
        <v>5841.1621670000004</v>
      </c>
      <c r="P113" s="65">
        <v>6345.975015</v>
      </c>
      <c r="Q113" s="65">
        <v>5465.7753899999998</v>
      </c>
      <c r="R113" s="65">
        <v>5841.1621670000004</v>
      </c>
      <c r="S113" s="65">
        <v>5531.7179560000004</v>
      </c>
      <c r="T113" s="65">
        <v>7397.2894580000002</v>
      </c>
      <c r="U113" s="65">
        <v>5303.4720569999999</v>
      </c>
      <c r="V113" s="65">
        <v>6323.6146859999999</v>
      </c>
      <c r="W113" s="65">
        <v>4934.6845929999999</v>
      </c>
      <c r="X113" s="65">
        <v>7397.2894580000002</v>
      </c>
      <c r="Y113" s="65">
        <v>6847.9454470000001</v>
      </c>
      <c r="Z113" s="65">
        <v>5502.9589589999996</v>
      </c>
      <c r="AA113" s="65">
        <v>7397.2894580000002</v>
      </c>
      <c r="AB113" s="65">
        <v>5954.1007769999997</v>
      </c>
      <c r="AC113" s="65">
        <v>6185.7575740000002</v>
      </c>
      <c r="AD113" s="65">
        <v>4780.2782619999998</v>
      </c>
      <c r="AE113" s="65">
        <v>6348.326188</v>
      </c>
      <c r="AF113" s="65">
        <v>7114.3744500000003</v>
      </c>
      <c r="AG113" s="65">
        <v>4845.1800640000001</v>
      </c>
      <c r="AH113" s="65">
        <v>6878.83302</v>
      </c>
      <c r="AI113" s="65">
        <v>5630.4444919999996</v>
      </c>
      <c r="AJ113" s="65">
        <v>7119.5855430000001</v>
      </c>
      <c r="AK113" s="65">
        <v>4465.433462</v>
      </c>
      <c r="AL113" s="65">
        <v>5886.4513079999997</v>
      </c>
      <c r="AM113" s="65">
        <v>6030.6564790000002</v>
      </c>
      <c r="AN113" s="65">
        <v>6771.0107559999997</v>
      </c>
      <c r="AO113" s="65">
        <v>5605.8102319999998</v>
      </c>
      <c r="AP113" s="65">
        <v>4201.3731390000003</v>
      </c>
      <c r="AQ113" s="65">
        <v>5774.6496639999996</v>
      </c>
      <c r="AR113" s="65">
        <v>7841.2779039999996</v>
      </c>
      <c r="AS113" s="65">
        <v>5697.2412370000002</v>
      </c>
      <c r="AT113" s="65">
        <v>6869.7405669999998</v>
      </c>
      <c r="AU113" s="65">
        <v>6494.2575870000001</v>
      </c>
      <c r="AV113" s="65">
        <v>9293.5286469999992</v>
      </c>
      <c r="AW113" s="65">
        <v>7722.8224529999998</v>
      </c>
      <c r="AX113" s="65">
        <v>8122.2643040000003</v>
      </c>
      <c r="AY113" s="65">
        <v>9205.7169379999996</v>
      </c>
      <c r="AZ113" s="65">
        <v>10327.966340000001</v>
      </c>
      <c r="BA113" s="65">
        <v>8625.1704480000008</v>
      </c>
      <c r="BB113" s="65">
        <v>8651.8891459999995</v>
      </c>
      <c r="BC113" s="65">
        <v>10327.966340000001</v>
      </c>
      <c r="BD113" s="65">
        <v>9090.5270639999999</v>
      </c>
      <c r="BE113" s="65">
        <v>4269.0636889999996</v>
      </c>
      <c r="BF113" s="65">
        <v>9090.5270639999999</v>
      </c>
      <c r="BG113" s="65">
        <v>9090.5270639999999</v>
      </c>
      <c r="BH113" s="65">
        <v>8967.6769029999996</v>
      </c>
      <c r="BI113" s="65">
        <v>7113.1375779999998</v>
      </c>
      <c r="BJ113" s="65">
        <v>8967.6769029999996</v>
      </c>
      <c r="BK113" s="65">
        <v>8967.6769029999996</v>
      </c>
      <c r="BL113" s="65">
        <v>10234.26491</v>
      </c>
      <c r="BM113" s="65">
        <v>8531.4690210000008</v>
      </c>
      <c r="BN113" s="65">
        <v>9914.3985100000009</v>
      </c>
      <c r="BO113" s="65">
        <v>10234.26491</v>
      </c>
      <c r="BP113" s="65">
        <v>10065.42548</v>
      </c>
      <c r="BQ113" s="65">
        <v>9066.5062109999999</v>
      </c>
      <c r="BR113" s="65">
        <v>8894.1611339999999</v>
      </c>
      <c r="BS113" s="65">
        <v>10065.42548</v>
      </c>
      <c r="BT113" s="65">
        <v>10065.42548</v>
      </c>
      <c r="BU113" s="65">
        <v>10065.42548</v>
      </c>
      <c r="BV113" s="65">
        <v>10065.42548</v>
      </c>
      <c r="BW113" s="65">
        <v>10065.42548</v>
      </c>
      <c r="BX113" s="65">
        <v>10065.42548</v>
      </c>
      <c r="BY113" s="65">
        <v>10065.42548</v>
      </c>
      <c r="BZ113" s="65">
        <v>10065.42548</v>
      </c>
      <c r="CA113" s="65">
        <v>10065.42548</v>
      </c>
      <c r="CB113" s="65">
        <v>8810.4046479999997</v>
      </c>
      <c r="CC113" s="65">
        <v>8318.8564029999998</v>
      </c>
      <c r="CD113" s="65">
        <v>8810.4046479999997</v>
      </c>
      <c r="CE113" s="65">
        <v>8810.4046479999997</v>
      </c>
      <c r="CF113" s="65">
        <v>8810.4046479999997</v>
      </c>
      <c r="CG113" s="65">
        <v>8810.4046479999997</v>
      </c>
      <c r="CH113" s="65">
        <v>8810.4046479999997</v>
      </c>
      <c r="CI113" s="65">
        <v>8810.4046479999997</v>
      </c>
      <c r="CJ113" s="65">
        <v>8810.4046479999997</v>
      </c>
      <c r="CK113" s="65">
        <v>8658.6612120000009</v>
      </c>
      <c r="CL113" s="65">
        <v>8658.6612120000009</v>
      </c>
      <c r="CM113" s="65">
        <v>8810.4046479999997</v>
      </c>
      <c r="CN113" s="65">
        <v>7816.6964760000001</v>
      </c>
      <c r="CO113" s="65">
        <v>7664.9530400000003</v>
      </c>
      <c r="CP113" s="65">
        <v>7816.6964760000001</v>
      </c>
      <c r="CQ113" s="65">
        <v>7816.6964760000001</v>
      </c>
      <c r="CR113" s="65">
        <v>7816.6964760000001</v>
      </c>
      <c r="CS113" s="65">
        <v>7816.6964760000001</v>
      </c>
      <c r="CT113" s="65">
        <v>7816.6964760000001</v>
      </c>
      <c r="CU113" s="65">
        <v>7816.6964760000001</v>
      </c>
      <c r="CV113" s="65">
        <v>7816.6964760000001</v>
      </c>
      <c r="CW113" s="65">
        <v>7816.6964760000001</v>
      </c>
      <c r="CX113" s="65">
        <v>7816.6964760000001</v>
      </c>
      <c r="CY113" s="65">
        <v>7816.6964760000001</v>
      </c>
      <c r="CZ113" s="65">
        <v>7256.9302790000002</v>
      </c>
      <c r="DA113" s="65">
        <v>7256.9302790000002</v>
      </c>
      <c r="DB113" s="65">
        <v>7256.9302790000002</v>
      </c>
      <c r="DC113" s="65">
        <v>7256.9302790000002</v>
      </c>
      <c r="DD113" s="65">
        <v>7256.9302790000002</v>
      </c>
      <c r="DE113" s="65">
        <v>7256.9302790000002</v>
      </c>
      <c r="DF113" s="65">
        <v>7256.9302790000002</v>
      </c>
      <c r="DG113" s="65">
        <v>7256.9302790000002</v>
      </c>
      <c r="DH113" s="65">
        <v>7230.4010749999998</v>
      </c>
      <c r="DI113" s="65">
        <v>7230.4010749999998</v>
      </c>
      <c r="DJ113" s="65">
        <v>7230.4010749999998</v>
      </c>
      <c r="DK113" s="65">
        <v>7230.4010749999998</v>
      </c>
      <c r="DL113" s="65">
        <v>7230.4010749999998</v>
      </c>
      <c r="DM113" s="65">
        <v>7230.4010749999998</v>
      </c>
      <c r="DN113" s="65">
        <v>7230.4010749999998</v>
      </c>
      <c r="DO113" s="65">
        <v>7230.4010749999998</v>
      </c>
      <c r="DP113" s="65">
        <v>6080.4548430000004</v>
      </c>
      <c r="DQ113" s="65">
        <v>6080.4548430000004</v>
      </c>
      <c r="DR113" s="65">
        <v>6080.4548430000004</v>
      </c>
      <c r="DS113" s="65">
        <v>6080.4548430000004</v>
      </c>
      <c r="DT113" s="65">
        <v>6080.4548430000004</v>
      </c>
      <c r="DU113" s="65">
        <v>6080.4548430000004</v>
      </c>
      <c r="DV113" s="65">
        <v>6080.4548430000004</v>
      </c>
      <c r="DW113" s="65">
        <v>6080.4548430000004</v>
      </c>
      <c r="DX113" s="65">
        <v>6080.4548430000004</v>
      </c>
      <c r="DY113" s="65">
        <v>6080.4548430000004</v>
      </c>
      <c r="DZ113" s="65">
        <v>6080.4548430000004</v>
      </c>
      <c r="EA113" s="65">
        <v>6080.4548430000004</v>
      </c>
      <c r="EB113" s="65">
        <v>6080.4548430000004</v>
      </c>
      <c r="EC113" s="65">
        <v>6080.4548430000004</v>
      </c>
      <c r="ED113" s="65">
        <v>6080.4548430000004</v>
      </c>
      <c r="EE113" s="65">
        <v>6080.4548430000004</v>
      </c>
      <c r="EF113" s="65">
        <v>5736.3331719999996</v>
      </c>
      <c r="EG113" s="65">
        <v>5736.3331719999996</v>
      </c>
      <c r="EH113" s="65">
        <v>5736.3331719999996</v>
      </c>
      <c r="EI113" s="65">
        <v>5736.3331719999996</v>
      </c>
      <c r="EJ113" s="65">
        <v>5736.3331719999996</v>
      </c>
      <c r="EK113" s="65">
        <v>5736.3331719999996</v>
      </c>
      <c r="EL113" s="65">
        <v>5736.3331719999996</v>
      </c>
      <c r="EM113" s="65">
        <v>5736.3331719999996</v>
      </c>
      <c r="EN113" s="65">
        <v>5736.3331719999996</v>
      </c>
      <c r="EO113" s="65">
        <v>5736.3331719999996</v>
      </c>
      <c r="EP113" s="65">
        <v>5736.3331719999996</v>
      </c>
      <c r="EQ113" s="65">
        <v>5736.3331719999996</v>
      </c>
      <c r="ER113" s="65">
        <v>5736.3331719999996</v>
      </c>
      <c r="ES113" s="65">
        <v>5736.3331719999996</v>
      </c>
      <c r="ET113" s="65">
        <v>5736.3331719999996</v>
      </c>
      <c r="EU113" s="65">
        <v>5736.3331719999996</v>
      </c>
      <c r="EV113" s="65">
        <v>5736.3331719999996</v>
      </c>
      <c r="EW113" s="65">
        <v>5736.3331719999996</v>
      </c>
      <c r="EX113" s="65">
        <v>5736.3331719999996</v>
      </c>
      <c r="EY113" s="65">
        <v>5736.3331719999996</v>
      </c>
      <c r="EZ113" s="65">
        <v>5736.3331719999996</v>
      </c>
      <c r="FA113" s="65">
        <v>5736.3331719999996</v>
      </c>
      <c r="FB113" s="65">
        <v>5736.3331719999996</v>
      </c>
      <c r="FC113" s="65">
        <v>5736.3331719999996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2027.589138</v>
      </c>
      <c r="EC114" s="65">
        <v>2027.589138</v>
      </c>
      <c r="ED114" s="65">
        <v>2027.589138</v>
      </c>
      <c r="EE114" s="65">
        <v>2027.589138</v>
      </c>
      <c r="EF114" s="65">
        <v>2534.4864229999998</v>
      </c>
      <c r="EG114" s="65">
        <v>2534.4864229999998</v>
      </c>
      <c r="EH114" s="65">
        <v>2027.589138</v>
      </c>
      <c r="EI114" s="65">
        <v>2534.4864229999998</v>
      </c>
      <c r="EJ114" s="65">
        <v>3041.3837079999998</v>
      </c>
      <c r="EK114" s="65">
        <v>3041.3837079999998</v>
      </c>
      <c r="EL114" s="65">
        <v>3041.3837079999998</v>
      </c>
      <c r="EM114" s="65">
        <v>3041.3837079999998</v>
      </c>
      <c r="EN114" s="65">
        <v>3548.280992</v>
      </c>
      <c r="EO114" s="65">
        <v>3548.280992</v>
      </c>
      <c r="EP114" s="65">
        <v>3548.280992</v>
      </c>
      <c r="EQ114" s="65">
        <v>3548.280992</v>
      </c>
      <c r="ER114" s="65">
        <v>4055.178277</v>
      </c>
      <c r="ES114" s="65">
        <v>4055.178277</v>
      </c>
      <c r="ET114" s="65">
        <v>4055.178277</v>
      </c>
      <c r="EU114" s="65">
        <v>4055.178277</v>
      </c>
      <c r="EV114" s="65">
        <v>4562.0755609999997</v>
      </c>
      <c r="EW114" s="65">
        <v>4562.0755609999997</v>
      </c>
      <c r="EX114" s="65">
        <v>4562.0755609999997</v>
      </c>
      <c r="EY114" s="65">
        <v>4562.0755609999997</v>
      </c>
      <c r="EZ114" s="65">
        <v>5068.9728459999997</v>
      </c>
      <c r="FA114" s="65">
        <v>5068.9728459999997</v>
      </c>
      <c r="FB114" s="65">
        <v>5068.9728459999997</v>
      </c>
      <c r="FC114" s="65">
        <v>5068.9728459999997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720.07838560000005</v>
      </c>
      <c r="EC116" s="65">
        <v>720.07838560000005</v>
      </c>
      <c r="ED116" s="65">
        <v>720.07838560000005</v>
      </c>
      <c r="EE116" s="65">
        <v>720.07838560000005</v>
      </c>
      <c r="EF116" s="65">
        <v>900.097982</v>
      </c>
      <c r="EG116" s="65">
        <v>900.097982</v>
      </c>
      <c r="EH116" s="65">
        <v>720.07838560000005</v>
      </c>
      <c r="EI116" s="65">
        <v>900.097982</v>
      </c>
      <c r="EJ116" s="65">
        <v>1080.1175780000001</v>
      </c>
      <c r="EK116" s="65">
        <v>1080.1175780000001</v>
      </c>
      <c r="EL116" s="65">
        <v>1080.1175780000001</v>
      </c>
      <c r="EM116" s="65">
        <v>1080.1175780000001</v>
      </c>
      <c r="EN116" s="65">
        <v>1260.1371750000001</v>
      </c>
      <c r="EO116" s="65">
        <v>1260.1371750000001</v>
      </c>
      <c r="EP116" s="65">
        <v>900.097982</v>
      </c>
      <c r="EQ116" s="65">
        <v>1260.1371750000001</v>
      </c>
      <c r="ER116" s="65">
        <v>1440.1567709999999</v>
      </c>
      <c r="ES116" s="65">
        <v>1440.1567709999999</v>
      </c>
      <c r="ET116" s="65">
        <v>1260.1371750000001</v>
      </c>
      <c r="EU116" s="65">
        <v>1440.1567709999999</v>
      </c>
      <c r="EV116" s="65">
        <v>1620.1763679999999</v>
      </c>
      <c r="EW116" s="65">
        <v>1620.1763679999999</v>
      </c>
      <c r="EX116" s="65">
        <v>1620.1763679999999</v>
      </c>
      <c r="EY116" s="65">
        <v>1620.1763679999999</v>
      </c>
      <c r="EZ116" s="65">
        <v>1800.195964</v>
      </c>
      <c r="FA116" s="65">
        <v>1800.195964</v>
      </c>
      <c r="FB116" s="65">
        <v>1800.195964</v>
      </c>
      <c r="FC116" s="65">
        <v>1800.195964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2747.667524</v>
      </c>
      <c r="EC125" s="65">
        <v>2747.667524</v>
      </c>
      <c r="ED125" s="65">
        <v>2747.667524</v>
      </c>
      <c r="EE125" s="65">
        <v>2747.667524</v>
      </c>
      <c r="EF125" s="65">
        <v>3434.5844050000001</v>
      </c>
      <c r="EG125" s="65">
        <v>3434.5844050000001</v>
      </c>
      <c r="EH125" s="65">
        <v>2747.667524</v>
      </c>
      <c r="EI125" s="65">
        <v>3434.5844050000001</v>
      </c>
      <c r="EJ125" s="65">
        <v>4121.5012859999997</v>
      </c>
      <c r="EK125" s="65">
        <v>4121.5012859999997</v>
      </c>
      <c r="EL125" s="65">
        <v>4121.5012859999997</v>
      </c>
      <c r="EM125" s="65">
        <v>4121.5012859999997</v>
      </c>
      <c r="EN125" s="65">
        <v>4808.4181669999998</v>
      </c>
      <c r="EO125" s="65">
        <v>4808.4181669999998</v>
      </c>
      <c r="EP125" s="65">
        <v>4448.3789740000002</v>
      </c>
      <c r="EQ125" s="65">
        <v>4808.4181669999998</v>
      </c>
      <c r="ER125" s="65">
        <v>5495.3350479999999</v>
      </c>
      <c r="ES125" s="65">
        <v>5495.3350479999999</v>
      </c>
      <c r="ET125" s="65">
        <v>5315.3154519999998</v>
      </c>
      <c r="EU125" s="65">
        <v>5495.3350479999999</v>
      </c>
      <c r="EV125" s="65">
        <v>6182.251929</v>
      </c>
      <c r="EW125" s="65">
        <v>6182.251929</v>
      </c>
      <c r="EX125" s="65">
        <v>6182.251929</v>
      </c>
      <c r="EY125" s="65">
        <v>6182.251929</v>
      </c>
      <c r="EZ125" s="65">
        <v>6869.1688100000001</v>
      </c>
      <c r="FA125" s="65">
        <v>6869.1688100000001</v>
      </c>
      <c r="FB125" s="65">
        <v>6869.1688100000001</v>
      </c>
      <c r="FC125" s="65">
        <v>6869.1688100000001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1013.794569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4562.0755609999997</v>
      </c>
      <c r="DW126" s="65">
        <v>5068.9728459999997</v>
      </c>
      <c r="DX126" s="65">
        <v>5068.9728459999997</v>
      </c>
      <c r="DY126" s="65">
        <v>5068.9728459999997</v>
      </c>
      <c r="DZ126" s="65">
        <v>4660.4625930000002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4562.0755609999997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4562.0755609999997</v>
      </c>
      <c r="EQ126" s="65">
        <v>5068.9728459999997</v>
      </c>
      <c r="ER126" s="65">
        <v>5068.9728459999997</v>
      </c>
      <c r="ES126" s="65">
        <v>5068.9728459999997</v>
      </c>
      <c r="ET126" s="65">
        <v>4562.0755609999997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1080.1175780000001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1800.195964</v>
      </c>
      <c r="DM128" s="65">
        <v>1800.195964</v>
      </c>
      <c r="DN128" s="65">
        <v>1620.1763679999999</v>
      </c>
      <c r="DO128" s="65">
        <v>1800.195964</v>
      </c>
      <c r="DP128" s="65">
        <v>1800.195964</v>
      </c>
      <c r="DQ128" s="65">
        <v>1800.195964</v>
      </c>
      <c r="DR128" s="65">
        <v>1800.195964</v>
      </c>
      <c r="DS128" s="65">
        <v>1800.195964</v>
      </c>
      <c r="DT128" s="65">
        <v>900.097982</v>
      </c>
      <c r="DU128" s="65">
        <v>1800.195964</v>
      </c>
      <c r="DV128" s="65">
        <v>1800.195964</v>
      </c>
      <c r="DW128" s="65">
        <v>1800.195964</v>
      </c>
      <c r="DX128" s="65">
        <v>1800.195964</v>
      </c>
      <c r="DY128" s="65">
        <v>1800.195964</v>
      </c>
      <c r="DZ128" s="65">
        <v>1800.195964</v>
      </c>
      <c r="EA128" s="65">
        <v>1800.195964</v>
      </c>
      <c r="EB128" s="65">
        <v>1800.195964</v>
      </c>
      <c r="EC128" s="65">
        <v>1800.195964</v>
      </c>
      <c r="ED128" s="65">
        <v>1800.195964</v>
      </c>
      <c r="EE128" s="65">
        <v>1800.195964</v>
      </c>
      <c r="EF128" s="65">
        <v>1800.195964</v>
      </c>
      <c r="EG128" s="65">
        <v>1800.195964</v>
      </c>
      <c r="EH128" s="65">
        <v>1620.1763679999999</v>
      </c>
      <c r="EI128" s="65">
        <v>1800.195964</v>
      </c>
      <c r="EJ128" s="65">
        <v>1800.195964</v>
      </c>
      <c r="EK128" s="65">
        <v>1800.195964</v>
      </c>
      <c r="EL128" s="65">
        <v>1800.195964</v>
      </c>
      <c r="EM128" s="65">
        <v>1800.195964</v>
      </c>
      <c r="EN128" s="65">
        <v>1800.195964</v>
      </c>
      <c r="EO128" s="65">
        <v>1800.195964</v>
      </c>
      <c r="EP128" s="65">
        <v>1800.195964</v>
      </c>
      <c r="EQ128" s="65">
        <v>1800.195964</v>
      </c>
      <c r="ER128" s="65">
        <v>1800.195964</v>
      </c>
      <c r="ES128" s="65">
        <v>1800.195964</v>
      </c>
      <c r="ET128" s="65">
        <v>1800.195964</v>
      </c>
      <c r="EU128" s="65">
        <v>1800.195964</v>
      </c>
      <c r="EV128" s="65">
        <v>1800.195964</v>
      </c>
      <c r="EW128" s="65">
        <v>1800.195964</v>
      </c>
      <c r="EX128" s="65">
        <v>1620.1763679999999</v>
      </c>
      <c r="EY128" s="65">
        <v>1800.195964</v>
      </c>
      <c r="EZ128" s="65">
        <v>1800.195964</v>
      </c>
      <c r="FA128" s="65">
        <v>1800.195964</v>
      </c>
      <c r="FB128" s="65">
        <v>1800.195964</v>
      </c>
      <c r="FC128" s="65">
        <v>1800.195964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1553.8533580000001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4628.3985709999997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6869.1688100000001</v>
      </c>
      <c r="DM137" s="65">
        <v>6869.1688100000001</v>
      </c>
      <c r="DN137" s="65">
        <v>6689.149214</v>
      </c>
      <c r="DO137" s="65">
        <v>6869.1688100000001</v>
      </c>
      <c r="DP137" s="65">
        <v>6869.1688100000001</v>
      </c>
      <c r="DQ137" s="65">
        <v>6869.1688100000001</v>
      </c>
      <c r="DR137" s="65">
        <v>6869.1688100000001</v>
      </c>
      <c r="DS137" s="65">
        <v>6869.1688100000001</v>
      </c>
      <c r="DT137" s="65">
        <v>5969.0708279999999</v>
      </c>
      <c r="DU137" s="65">
        <v>6869.1688100000001</v>
      </c>
      <c r="DV137" s="65">
        <v>6362.2715250000001</v>
      </c>
      <c r="DW137" s="65">
        <v>6869.1688100000001</v>
      </c>
      <c r="DX137" s="65">
        <v>6869.1688100000001</v>
      </c>
      <c r="DY137" s="65">
        <v>6869.1688100000001</v>
      </c>
      <c r="DZ137" s="65">
        <v>6460.6585569999997</v>
      </c>
      <c r="EA137" s="65">
        <v>6869.1688100000001</v>
      </c>
      <c r="EB137" s="65">
        <v>6869.1688100000001</v>
      </c>
      <c r="EC137" s="65">
        <v>6869.1688100000001</v>
      </c>
      <c r="ED137" s="65">
        <v>6869.1688100000001</v>
      </c>
      <c r="EE137" s="65">
        <v>6869.1688100000001</v>
      </c>
      <c r="EF137" s="65">
        <v>6869.1688100000001</v>
      </c>
      <c r="EG137" s="65">
        <v>6869.1688100000001</v>
      </c>
      <c r="EH137" s="65">
        <v>6182.251929</v>
      </c>
      <c r="EI137" s="65">
        <v>6869.1688100000001</v>
      </c>
      <c r="EJ137" s="65">
        <v>6869.1688100000001</v>
      </c>
      <c r="EK137" s="65">
        <v>6869.1688100000001</v>
      </c>
      <c r="EL137" s="65">
        <v>6869.1688100000001</v>
      </c>
      <c r="EM137" s="65">
        <v>6869.1688100000001</v>
      </c>
      <c r="EN137" s="65">
        <v>6869.1688100000001</v>
      </c>
      <c r="EO137" s="65">
        <v>6869.1688100000001</v>
      </c>
      <c r="EP137" s="65">
        <v>6362.2715250000001</v>
      </c>
      <c r="EQ137" s="65">
        <v>6869.1688100000001</v>
      </c>
      <c r="ER137" s="65">
        <v>6869.1688100000001</v>
      </c>
      <c r="ES137" s="65">
        <v>6869.1688100000001</v>
      </c>
      <c r="ET137" s="65">
        <v>6362.2715250000001</v>
      </c>
      <c r="EU137" s="65">
        <v>6869.1688100000001</v>
      </c>
      <c r="EV137" s="65">
        <v>6869.1688100000001</v>
      </c>
      <c r="EW137" s="65">
        <v>6869.1688100000001</v>
      </c>
      <c r="EX137" s="65">
        <v>6689.149214</v>
      </c>
      <c r="EY137" s="65">
        <v>6869.1688100000001</v>
      </c>
      <c r="EZ137" s="65">
        <v>6869.1688100000001</v>
      </c>
      <c r="FA137" s="65">
        <v>6869.1688100000001</v>
      </c>
      <c r="FB137" s="65">
        <v>6869.1688100000001</v>
      </c>
      <c r="FC137" s="65">
        <v>6869.1688100000001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2148.5812569999998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1879.4993340000001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473.73577999999998</v>
      </c>
      <c r="AE138" s="65">
        <v>3028.498094</v>
      </c>
      <c r="AF138" s="65">
        <v>3028.498094</v>
      </c>
      <c r="AG138" s="65">
        <v>1245.5461130000001</v>
      </c>
      <c r="AH138" s="65">
        <v>3028.498094</v>
      </c>
      <c r="AI138" s="65">
        <v>3028.498094</v>
      </c>
      <c r="AJ138" s="65">
        <v>3028.498094</v>
      </c>
      <c r="AK138" s="65">
        <v>1309.2162020000001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1007.725178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187.56303070000001</v>
      </c>
      <c r="G139" s="65">
        <v>1065.9055049999999</v>
      </c>
      <c r="H139" s="65">
        <v>1065.9055049999999</v>
      </c>
      <c r="I139" s="65">
        <v>522.33615480000003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533.28333269999996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662.40124079999998</v>
      </c>
      <c r="AA139" s="65">
        <v>1065.9055049999999</v>
      </c>
      <c r="AB139" s="65">
        <v>712.90760890000001</v>
      </c>
      <c r="AD139" s="65">
        <v>1065.9055049999999</v>
      </c>
      <c r="AE139" s="65">
        <v>36.024084909999999</v>
      </c>
      <c r="AF139" s="65">
        <v>1065.9055049999999</v>
      </c>
      <c r="AI139" s="65">
        <v>1065.9055049999999</v>
      </c>
      <c r="AJ139" s="65">
        <v>1065.9055049999999</v>
      </c>
      <c r="AK139" s="65">
        <v>1065.9055049999999</v>
      </c>
      <c r="AN139" s="65">
        <v>1065.9055049999999</v>
      </c>
      <c r="AO139" s="65">
        <v>267.74677480000003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459.52370660000003</v>
      </c>
      <c r="BD139" s="65">
        <v>1065.9055049999999</v>
      </c>
      <c r="BE139" s="65">
        <v>1065.9055049999999</v>
      </c>
      <c r="BF139" s="65">
        <v>1065.9055049999999</v>
      </c>
      <c r="BG139" s="65">
        <v>459.52370660000003</v>
      </c>
      <c r="BH139" s="65">
        <v>1065.9055049999999</v>
      </c>
      <c r="BI139" s="65">
        <v>1065.9055049999999</v>
      </c>
      <c r="BJ139" s="65">
        <v>459.52370660000003</v>
      </c>
      <c r="BK139" s="65">
        <v>1065.9055049999999</v>
      </c>
      <c r="BL139" s="65">
        <v>1065.9055049999999</v>
      </c>
      <c r="BM139" s="65">
        <v>459.52370660000003</v>
      </c>
      <c r="BN139" s="65">
        <v>459.52370660000003</v>
      </c>
      <c r="BO139" s="65">
        <v>459.52370660000003</v>
      </c>
      <c r="BP139" s="65">
        <v>1065.9055049999999</v>
      </c>
      <c r="BQ139" s="65">
        <v>1065.9055049999999</v>
      </c>
      <c r="BR139" s="65">
        <v>578.88069129999997</v>
      </c>
      <c r="BS139" s="65">
        <v>1065.9055049999999</v>
      </c>
      <c r="BT139" s="65">
        <v>1065.9055049999999</v>
      </c>
      <c r="BU139" s="65">
        <v>459.52370660000003</v>
      </c>
      <c r="BV139" s="65">
        <v>917.71673329999999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O140" s="65">
        <v>211.28615790000001</v>
      </c>
      <c r="AP140" s="65">
        <v>211.28615790000001</v>
      </c>
      <c r="AQ140" s="65">
        <v>211.28615790000001</v>
      </c>
      <c r="AR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3427.3472830000001</v>
      </c>
      <c r="F149" s="65">
        <v>2359.8674139999998</v>
      </c>
      <c r="G149" s="65">
        <v>4094.4035990000002</v>
      </c>
      <c r="H149" s="65">
        <v>4305.6897570000001</v>
      </c>
      <c r="I149" s="65">
        <v>3762.1204069999999</v>
      </c>
      <c r="J149" s="65">
        <v>3239.7842519999999</v>
      </c>
      <c r="K149" s="65">
        <v>4094.4035990000002</v>
      </c>
      <c r="L149" s="65">
        <v>4305.6897570000001</v>
      </c>
      <c r="M149" s="65">
        <v>4094.4035990000002</v>
      </c>
      <c r="N149" s="65">
        <v>4305.6897570000001</v>
      </c>
      <c r="O149" s="65">
        <v>4305.6897570000001</v>
      </c>
      <c r="P149" s="65">
        <v>4305.6897570000001</v>
      </c>
      <c r="Q149" s="65">
        <v>4305.6897570000001</v>
      </c>
      <c r="R149" s="65">
        <v>3773.0675849999998</v>
      </c>
      <c r="S149" s="65">
        <v>4305.6897570000001</v>
      </c>
      <c r="T149" s="65">
        <v>4305.6897570000001</v>
      </c>
      <c r="U149" s="65">
        <v>3488.0218009999999</v>
      </c>
      <c r="V149" s="65">
        <v>2090.7854910000001</v>
      </c>
      <c r="W149" s="65">
        <v>4305.6897570000001</v>
      </c>
      <c r="X149" s="65">
        <v>4305.6897570000001</v>
      </c>
      <c r="Y149" s="65">
        <v>3902.185493</v>
      </c>
      <c r="Z149" s="65">
        <v>3239.7842519999999</v>
      </c>
      <c r="AA149" s="65">
        <v>4305.6897570000001</v>
      </c>
      <c r="AB149" s="65">
        <v>3741.4057029999999</v>
      </c>
      <c r="AC149" s="65">
        <v>3239.7842519999999</v>
      </c>
      <c r="AD149" s="65">
        <v>1750.927443</v>
      </c>
      <c r="AE149" s="65">
        <v>3275.8083369999999</v>
      </c>
      <c r="AF149" s="65">
        <v>4305.6897570000001</v>
      </c>
      <c r="AG149" s="65">
        <v>1456.832271</v>
      </c>
      <c r="AH149" s="65">
        <v>3239.7842519999999</v>
      </c>
      <c r="AI149" s="65">
        <v>4305.6897570000001</v>
      </c>
      <c r="AJ149" s="65">
        <v>4305.6897570000001</v>
      </c>
      <c r="AK149" s="65">
        <v>2586.4078639999998</v>
      </c>
      <c r="AL149" s="65">
        <v>3239.7842519999999</v>
      </c>
      <c r="AM149" s="65">
        <v>3239.7842519999999</v>
      </c>
      <c r="AN149" s="65">
        <v>4305.6897570000001</v>
      </c>
      <c r="AO149" s="65">
        <v>3507.531027</v>
      </c>
      <c r="AP149" s="65">
        <v>1219.0113349999999</v>
      </c>
      <c r="AQ149" s="65">
        <v>4305.6897570000001</v>
      </c>
      <c r="AR149" s="65">
        <v>4305.6897570000001</v>
      </c>
      <c r="AS149" s="65">
        <v>3028.498094</v>
      </c>
      <c r="AT149" s="65">
        <v>4094.4035990000002</v>
      </c>
      <c r="AU149" s="65">
        <v>4305.6897570000001</v>
      </c>
      <c r="AV149" s="65">
        <v>4091.561185</v>
      </c>
      <c r="AW149" s="65">
        <v>3025.6556799999998</v>
      </c>
      <c r="AX149" s="65">
        <v>3025.6556799999998</v>
      </c>
      <c r="AY149" s="65">
        <v>4091.561185</v>
      </c>
      <c r="AZ149" s="65">
        <v>3725.9319099999998</v>
      </c>
      <c r="BA149" s="65">
        <v>3725.9319099999998</v>
      </c>
      <c r="BB149" s="65">
        <v>3514.6457519999999</v>
      </c>
      <c r="BC149" s="65">
        <v>3119.550111</v>
      </c>
      <c r="BD149" s="65">
        <v>3110.2648899999999</v>
      </c>
      <c r="BE149" s="65">
        <v>3110.2648899999999</v>
      </c>
      <c r="BF149" s="65">
        <v>3110.2648899999999</v>
      </c>
      <c r="BG149" s="65">
        <v>2503.883092</v>
      </c>
      <c r="BH149" s="65">
        <v>2230.3480519999998</v>
      </c>
      <c r="BI149" s="65">
        <v>2230.3480519999998</v>
      </c>
      <c r="BJ149" s="65">
        <v>1623.9662539999999</v>
      </c>
      <c r="BK149" s="65">
        <v>2230.3480519999998</v>
      </c>
      <c r="BL149" s="65">
        <v>2230.3480519999998</v>
      </c>
      <c r="BM149" s="65">
        <v>1623.9662539999999</v>
      </c>
      <c r="BN149" s="65">
        <v>1623.9662539999999</v>
      </c>
      <c r="BO149" s="65">
        <v>1623.9662539999999</v>
      </c>
      <c r="BP149" s="65">
        <v>2230.3480519999998</v>
      </c>
      <c r="BQ149" s="65">
        <v>2230.3480519999998</v>
      </c>
      <c r="BR149" s="65">
        <v>1743.3232390000001</v>
      </c>
      <c r="BS149" s="65">
        <v>2230.3480519999998</v>
      </c>
      <c r="BT149" s="65">
        <v>2230.3480519999998</v>
      </c>
      <c r="BU149" s="65">
        <v>1623.9662539999999</v>
      </c>
      <c r="BV149" s="65">
        <v>2082.1592810000002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1105.749045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583.12</v>
      </c>
      <c r="AG150" s="65">
        <v>531.29521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1331.1975420000001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1105.749045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583.12</v>
      </c>
      <c r="AG161" s="65">
        <v>531.29521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1331.1975420000001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734.85953649999999</v>
      </c>
      <c r="J162" s="65">
        <v>571.32535069999994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702.64490890000002</v>
      </c>
      <c r="AE162" s="65">
        <v>736.75388510000005</v>
      </c>
      <c r="AF162" s="65">
        <v>736.75388510000005</v>
      </c>
      <c r="AG162" s="65">
        <v>571.32535069999994</v>
      </c>
      <c r="AH162" s="65">
        <v>736.75388510000005</v>
      </c>
      <c r="AI162" s="65">
        <v>571.32535069999994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1962.697559</v>
      </c>
      <c r="E164" s="65">
        <v>1622.129443</v>
      </c>
      <c r="F164" s="65">
        <v>1499.905612</v>
      </c>
      <c r="G164" s="65">
        <v>1778.8852939999999</v>
      </c>
      <c r="H164" s="65">
        <v>1410.8076860000001</v>
      </c>
      <c r="I164" s="65">
        <v>1295.1570079999999</v>
      </c>
      <c r="J164" s="65">
        <v>1749.978519</v>
      </c>
      <c r="K164" s="65">
        <v>1290.893386</v>
      </c>
      <c r="L164" s="65">
        <v>1803.5223370000001</v>
      </c>
      <c r="M164" s="65">
        <v>1468.5443029999999</v>
      </c>
      <c r="N164" s="65">
        <v>1819.203528</v>
      </c>
      <c r="O164" s="65">
        <v>1769.935007</v>
      </c>
      <c r="P164" s="65">
        <v>1772.4452699999999</v>
      </c>
      <c r="Q164" s="65">
        <v>1521.830592</v>
      </c>
      <c r="R164" s="65">
        <v>1498.768646</v>
      </c>
      <c r="S164" s="65">
        <v>1464.65967</v>
      </c>
      <c r="T164" s="65">
        <v>1772.4452699999999</v>
      </c>
      <c r="U164" s="65">
        <v>1106.5520349999999</v>
      </c>
      <c r="V164" s="65">
        <v>1499.905612</v>
      </c>
      <c r="W164" s="65">
        <v>1418.802046</v>
      </c>
      <c r="X164" s="65">
        <v>1692.6681639999999</v>
      </c>
      <c r="Y164" s="65">
        <v>1498.768646</v>
      </c>
      <c r="Z164" s="65">
        <v>1769.935007</v>
      </c>
      <c r="AA164" s="65">
        <v>1279.6184740000001</v>
      </c>
      <c r="AB164" s="65">
        <v>1962.697559</v>
      </c>
      <c r="AC164" s="65">
        <v>1593.8000440000001</v>
      </c>
      <c r="AD164" s="65">
        <v>1562.6282289999999</v>
      </c>
      <c r="AE164" s="65">
        <v>1451.67931</v>
      </c>
      <c r="AF164" s="65">
        <v>1962.697559</v>
      </c>
      <c r="AG164" s="65">
        <v>1960.1872960000001</v>
      </c>
      <c r="AH164" s="65">
        <v>1818.066562</v>
      </c>
      <c r="AI164" s="65">
        <v>1497.2213139999999</v>
      </c>
      <c r="AJ164" s="65">
        <v>1962.697559</v>
      </c>
      <c r="AK164" s="65">
        <v>1500.947831</v>
      </c>
      <c r="AL164" s="65">
        <v>1268.396035</v>
      </c>
      <c r="AM164" s="65">
        <v>1580.7249360000001</v>
      </c>
      <c r="AN164" s="65">
        <v>1962.697559</v>
      </c>
      <c r="AO164" s="65">
        <v>1593.8000440000001</v>
      </c>
      <c r="AP164" s="65">
        <v>1960.1872960000001</v>
      </c>
      <c r="AQ164" s="65">
        <v>1769.935007</v>
      </c>
      <c r="AR164" s="65">
        <v>1962.697559</v>
      </c>
      <c r="AS164" s="65">
        <v>1580.7249360000001</v>
      </c>
      <c r="AT164" s="65">
        <v>1831.1416690000001</v>
      </c>
      <c r="AU164" s="65">
        <v>1728.7430199999999</v>
      </c>
      <c r="AV164" s="65">
        <v>1962.697559</v>
      </c>
      <c r="AW164" s="65">
        <v>1593.8000440000001</v>
      </c>
      <c r="AX164" s="65">
        <v>1769.935007</v>
      </c>
      <c r="AY164" s="65">
        <v>1960.1872960000001</v>
      </c>
      <c r="AZ164" s="65">
        <v>1552.0633849999999</v>
      </c>
      <c r="BA164" s="65">
        <v>1549.553122</v>
      </c>
      <c r="BB164" s="65">
        <v>1359.3008319999999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361.27090579999998</v>
      </c>
      <c r="BK164" s="65">
        <v>361.27090579999998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314.37106360000001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201.3261296</v>
      </c>
      <c r="R165" s="65">
        <v>314.37106360000001</v>
      </c>
      <c r="S165" s="65">
        <v>314.37106360000001</v>
      </c>
      <c r="T165" s="65">
        <v>241.4744316</v>
      </c>
      <c r="V165" s="65">
        <v>314.37106360000001</v>
      </c>
      <c r="X165" s="65">
        <v>283.23344479999997</v>
      </c>
      <c r="Y165" s="65">
        <v>122.3088281</v>
      </c>
      <c r="AA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157.18553180000001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159.81551619999999</v>
      </c>
      <c r="F167" s="65">
        <v>119.3719644</v>
      </c>
      <c r="G167" s="65">
        <v>9.0800726770000004</v>
      </c>
      <c r="I167" s="65">
        <v>186.2941457</v>
      </c>
      <c r="J167" s="65">
        <v>145.93365929999999</v>
      </c>
      <c r="K167" s="65">
        <v>35.569907209999997</v>
      </c>
      <c r="M167" s="65">
        <v>189.8701906</v>
      </c>
      <c r="N167" s="65">
        <v>149.52092250000001</v>
      </c>
      <c r="O167" s="65">
        <v>39.147465410000002</v>
      </c>
      <c r="Q167" s="65">
        <v>278.21966850000001</v>
      </c>
      <c r="R167" s="65">
        <v>238.14755940000001</v>
      </c>
      <c r="S167" s="65">
        <v>89.603080539999993</v>
      </c>
      <c r="U167" s="65">
        <v>268.84988290000001</v>
      </c>
      <c r="V167" s="65">
        <v>228.74838</v>
      </c>
      <c r="W167" s="65">
        <v>118.16057979999999</v>
      </c>
      <c r="Y167" s="65">
        <v>322.14033039999998</v>
      </c>
      <c r="Z167" s="65">
        <v>279.66747850000002</v>
      </c>
      <c r="AA167" s="65">
        <v>322.14033039999998</v>
      </c>
      <c r="AC167" s="65">
        <v>98.176876190000002</v>
      </c>
      <c r="AD167" s="65">
        <v>55.010826039999998</v>
      </c>
      <c r="AE167" s="65">
        <v>242.8268928</v>
      </c>
      <c r="AF167" s="65">
        <v>322.14033039999998</v>
      </c>
      <c r="AG167" s="65">
        <v>322.14033039999998</v>
      </c>
      <c r="AH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8.5712035120000003</v>
      </c>
      <c r="AT168" s="65">
        <v>142.120734</v>
      </c>
      <c r="AU168" s="65">
        <v>83.066480499999997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3036.5618250000002</v>
      </c>
      <c r="E173" s="65">
        <v>2855.8092259999999</v>
      </c>
      <c r="F173" s="65">
        <v>2812.5232590000001</v>
      </c>
      <c r="G173" s="65">
        <v>3003.9503669999999</v>
      </c>
      <c r="H173" s="65">
        <v>2626.7926859999998</v>
      </c>
      <c r="I173" s="65">
        <v>2553.4210710000002</v>
      </c>
      <c r="J173" s="65">
        <v>2923.7293260000001</v>
      </c>
      <c r="K173" s="65">
        <v>2542.4482929999999</v>
      </c>
      <c r="L173" s="65">
        <v>3019.507337</v>
      </c>
      <c r="M173" s="65">
        <v>2732.2787600000001</v>
      </c>
      <c r="N173" s="65">
        <v>3184.7094499999998</v>
      </c>
      <c r="O173" s="65">
        <v>3025.0674720000002</v>
      </c>
      <c r="P173" s="65">
        <v>2988.4302699999998</v>
      </c>
      <c r="Q173" s="65">
        <v>2760.8695929999999</v>
      </c>
      <c r="R173" s="65">
        <v>2952.901206</v>
      </c>
      <c r="S173" s="65">
        <v>2770.2477509999999</v>
      </c>
      <c r="T173" s="65">
        <v>2915.5336379999999</v>
      </c>
      <c r="U173" s="65">
        <v>2254.2765370000002</v>
      </c>
      <c r="V173" s="65">
        <v>2921.8996750000001</v>
      </c>
      <c r="W173" s="65">
        <v>2438.5765630000001</v>
      </c>
      <c r="X173" s="65">
        <v>2877.5155460000001</v>
      </c>
      <c r="Y173" s="65">
        <v>2844.831741</v>
      </c>
      <c r="Z173" s="65">
        <v>2951.216422</v>
      </c>
      <c r="AA173" s="65">
        <v>2817.7438050000001</v>
      </c>
      <c r="AB173" s="65">
        <v>2864.3114959999998</v>
      </c>
      <c r="AC173" s="65">
        <v>2593.5908559999998</v>
      </c>
      <c r="AD173" s="65">
        <v>2799.5150789999998</v>
      </c>
      <c r="AE173" s="65">
        <v>2910.4912020000002</v>
      </c>
      <c r="AF173" s="65">
        <v>3500.8228899999999</v>
      </c>
      <c r="AG173" s="65">
        <v>3018.5130279999998</v>
      </c>
      <c r="AH173" s="65">
        <v>3356.1918919999998</v>
      </c>
      <c r="AI173" s="65">
        <v>2547.7777799999999</v>
      </c>
      <c r="AJ173" s="65">
        <v>3178.6825589999999</v>
      </c>
      <c r="AK173" s="65">
        <v>2881.8876289999998</v>
      </c>
      <c r="AL173" s="65">
        <v>2664.4006319999999</v>
      </c>
      <c r="AM173" s="65">
        <v>3118.8502669999998</v>
      </c>
      <c r="AN173" s="65">
        <v>3178.6825589999999</v>
      </c>
      <c r="AO173" s="65">
        <v>3131.9253739999999</v>
      </c>
      <c r="AP173" s="65">
        <v>3498.3126259999999</v>
      </c>
      <c r="AQ173" s="65">
        <v>3308.0603369999999</v>
      </c>
      <c r="AR173" s="65">
        <v>3178.6825589999999</v>
      </c>
      <c r="AS173" s="65">
        <v>2962.5614190000001</v>
      </c>
      <c r="AT173" s="65">
        <v>3369.2669999999998</v>
      </c>
      <c r="AU173" s="65">
        <v>3207.8140969999999</v>
      </c>
      <c r="AV173" s="65">
        <v>3500.8228899999999</v>
      </c>
      <c r="AW173" s="65">
        <v>3131.9253739999999</v>
      </c>
      <c r="AX173" s="65">
        <v>3308.0603369999999</v>
      </c>
      <c r="AY173" s="65">
        <v>3498.3126259999999</v>
      </c>
      <c r="AZ173" s="65">
        <v>3090.1887149999998</v>
      </c>
      <c r="BA173" s="65">
        <v>2773.3073890000001</v>
      </c>
      <c r="BB173" s="65">
        <v>2897.4261630000001</v>
      </c>
      <c r="BC173" s="65">
        <v>3087.6784520000001</v>
      </c>
      <c r="BD173" s="65">
        <v>1638.093803</v>
      </c>
      <c r="BE173" s="65">
        <v>1635.583539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1396.857321</v>
      </c>
      <c r="BK173" s="65">
        <v>1419.596638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348.2919986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257.71371749999997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339.57526030000002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803.47046560000001</v>
      </c>
      <c r="E176" s="65">
        <v>398.5065381</v>
      </c>
      <c r="F176" s="65">
        <v>611.13373890000003</v>
      </c>
      <c r="G176" s="65">
        <v>450.06357370000001</v>
      </c>
      <c r="H176" s="65">
        <v>587.63644429999999</v>
      </c>
      <c r="I176" s="65">
        <v>587.43236720000004</v>
      </c>
      <c r="J176" s="65">
        <v>554.75918109999998</v>
      </c>
      <c r="K176" s="65">
        <v>676.77893529999994</v>
      </c>
      <c r="L176" s="65">
        <v>740.74784839999995</v>
      </c>
      <c r="M176" s="65">
        <v>373.01955320000002</v>
      </c>
      <c r="N176" s="65">
        <v>248.6311201</v>
      </c>
      <c r="O176" s="65">
        <v>585.70058730000005</v>
      </c>
      <c r="P176" s="65">
        <v>677.83573679999995</v>
      </c>
      <c r="Q176" s="65">
        <v>285.47318100000001</v>
      </c>
      <c r="R176" s="65">
        <v>232.4794521</v>
      </c>
      <c r="S176" s="65">
        <v>605.82789820000005</v>
      </c>
      <c r="T176" s="65">
        <v>714.31339179999998</v>
      </c>
      <c r="U176" s="65">
        <v>97.115834899999996</v>
      </c>
      <c r="V176" s="65">
        <v>478.56788499999999</v>
      </c>
      <c r="W176" s="65">
        <v>778.64671080000005</v>
      </c>
      <c r="X176" s="65">
        <v>612.74444059999996</v>
      </c>
      <c r="Y176" s="65">
        <v>612.44561639999995</v>
      </c>
      <c r="Z176" s="65">
        <v>739.13714670000002</v>
      </c>
      <c r="AA176" s="65">
        <v>297.88505850000001</v>
      </c>
      <c r="AB176" s="65">
        <v>651.59077460000003</v>
      </c>
      <c r="AC176" s="65">
        <v>441.31517029999998</v>
      </c>
      <c r="AD176" s="65">
        <v>251.55369920000001</v>
      </c>
      <c r="AE176" s="65">
        <v>283.86247939999998</v>
      </c>
      <c r="AF176" s="65">
        <v>675.04415630000005</v>
      </c>
      <c r="AG176" s="65">
        <v>803.47046560000001</v>
      </c>
      <c r="AH176" s="65">
        <v>264.26440079999998</v>
      </c>
      <c r="AI176" s="65">
        <v>112.1952155</v>
      </c>
      <c r="AJ176" s="65">
        <v>791.05858820000003</v>
      </c>
      <c r="AK176" s="65">
        <v>348.19579829999998</v>
      </c>
      <c r="AL176" s="65">
        <v>399.45400969999997</v>
      </c>
      <c r="AM176" s="65">
        <v>714.31339179999998</v>
      </c>
      <c r="AN176" s="65">
        <v>791.05858820000003</v>
      </c>
      <c r="AO176" s="65">
        <v>297.88505850000001</v>
      </c>
      <c r="AP176" s="65">
        <v>729.64784840000004</v>
      </c>
      <c r="AQ176" s="65">
        <v>717.23597089999998</v>
      </c>
      <c r="AR176" s="65">
        <v>803.47046560000001</v>
      </c>
      <c r="AS176" s="65">
        <v>310.59576010000001</v>
      </c>
      <c r="AT176" s="65">
        <v>412.16471130000002</v>
      </c>
      <c r="AU176" s="65">
        <v>740.55835400000001</v>
      </c>
      <c r="AV176" s="65">
        <v>666.45149530000003</v>
      </c>
      <c r="AW176" s="65">
        <v>198.40054470000001</v>
      </c>
      <c r="AX176" s="65">
        <v>287.55761849999999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K176" s="65">
        <v>236.06516300000001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111.8016441</v>
      </c>
      <c r="X180" s="65">
        <v>178.12465330000001</v>
      </c>
      <c r="Y180" s="65">
        <v>178.12465330000001</v>
      </c>
      <c r="Z180" s="65">
        <v>111.8016441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80.380229119999996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111.8016441</v>
      </c>
      <c r="AT180" s="65">
        <v>178.12465330000001</v>
      </c>
      <c r="AU180" s="65">
        <v>111.8016441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1193.8302020000001</v>
      </c>
      <c r="E185" s="65">
        <v>788.86627399999998</v>
      </c>
      <c r="F185" s="65">
        <v>1179.6181280000001</v>
      </c>
      <c r="G185" s="65">
        <v>1018.547963</v>
      </c>
      <c r="H185" s="65">
        <v>1156.1208329999999</v>
      </c>
      <c r="I185" s="65">
        <v>977.79210309999996</v>
      </c>
      <c r="J185" s="65">
        <v>1123.2435700000001</v>
      </c>
      <c r="K185" s="65">
        <v>1245.263324</v>
      </c>
      <c r="L185" s="65">
        <v>1309.2322380000001</v>
      </c>
      <c r="M185" s="65">
        <v>820.22758269999997</v>
      </c>
      <c r="N185" s="65">
        <v>817.11550929999999</v>
      </c>
      <c r="O185" s="65">
        <v>1154.184976</v>
      </c>
      <c r="P185" s="65">
        <v>1246.3201260000001</v>
      </c>
      <c r="Q185" s="65">
        <v>732.68121050000002</v>
      </c>
      <c r="R185" s="65">
        <v>800.96384130000001</v>
      </c>
      <c r="S185" s="65">
        <v>1174.312287</v>
      </c>
      <c r="T185" s="65">
        <v>1282.797781</v>
      </c>
      <c r="U185" s="65">
        <v>665.60022409999999</v>
      </c>
      <c r="V185" s="65">
        <v>1004.984537</v>
      </c>
      <c r="W185" s="65">
        <v>1280.8080910000001</v>
      </c>
      <c r="X185" s="65">
        <v>1181.22883</v>
      </c>
      <c r="Y185" s="65">
        <v>1180.930006</v>
      </c>
      <c r="Z185" s="65">
        <v>1241.2985269999999</v>
      </c>
      <c r="AA185" s="65">
        <v>866.36944759999994</v>
      </c>
      <c r="AB185" s="65">
        <v>1220.0751640000001</v>
      </c>
      <c r="AC185" s="65">
        <v>1009.799559</v>
      </c>
      <c r="AD185" s="65">
        <v>687.39206990000002</v>
      </c>
      <c r="AE185" s="65">
        <v>852.34686850000003</v>
      </c>
      <c r="AF185" s="65">
        <v>1243.5285449999999</v>
      </c>
      <c r="AG185" s="65">
        <v>1371.954855</v>
      </c>
      <c r="AH185" s="65">
        <v>832.74878999999999</v>
      </c>
      <c r="AI185" s="65">
        <v>629.895129</v>
      </c>
      <c r="AJ185" s="65">
        <v>1359.5429770000001</v>
      </c>
      <c r="AK185" s="65">
        <v>916.68018749999999</v>
      </c>
      <c r="AL185" s="65">
        <v>870.19397470000001</v>
      </c>
      <c r="AM185" s="65">
        <v>1282.797781</v>
      </c>
      <c r="AN185" s="65">
        <v>1359.5429770000001</v>
      </c>
      <c r="AO185" s="65">
        <v>866.36944759999994</v>
      </c>
      <c r="AP185" s="65">
        <v>1298.1322379999999</v>
      </c>
      <c r="AQ185" s="65">
        <v>1285.72036</v>
      </c>
      <c r="AR185" s="65">
        <v>1371.954855</v>
      </c>
      <c r="AS185" s="65">
        <v>812.75714010000002</v>
      </c>
      <c r="AT185" s="65">
        <v>980.64910050000003</v>
      </c>
      <c r="AU185" s="65">
        <v>1242.719734</v>
      </c>
      <c r="AV185" s="65">
        <v>1192.8681469999999</v>
      </c>
      <c r="AW185" s="65">
        <v>724.81719659999999</v>
      </c>
      <c r="AX185" s="65">
        <v>813.97427040000002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211.28615790000001</v>
      </c>
      <c r="BK185" s="65">
        <v>447.35132090000002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31156.74682</v>
      </c>
      <c r="F234" s="65">
        <v>29486.100709999999</v>
      </c>
      <c r="G234" s="65">
        <v>30068.736280000001</v>
      </c>
      <c r="H234" s="65">
        <v>30103.822319999999</v>
      </c>
      <c r="I234" s="65">
        <v>29646.630140000001</v>
      </c>
      <c r="J234" s="65">
        <v>29218.62066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31612.52204</v>
      </c>
      <c r="V234" s="65">
        <v>30072.3678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32085.547040000001</v>
      </c>
      <c r="AD234" s="65">
        <v>30496.144799999998</v>
      </c>
      <c r="AE234" s="65">
        <v>30518.66128</v>
      </c>
      <c r="AF234" s="65">
        <v>24401.233380000001</v>
      </c>
      <c r="AG234" s="65">
        <v>30184.283869999999</v>
      </c>
      <c r="AH234" s="65">
        <v>31112.104800000001</v>
      </c>
      <c r="AI234" s="65">
        <v>27621.170010000002</v>
      </c>
      <c r="AJ234" s="65">
        <v>30682.972320000001</v>
      </c>
      <c r="AK234" s="65">
        <v>31769.87329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30858.43332</v>
      </c>
      <c r="BE234" s="65">
        <v>32404.951539999998</v>
      </c>
      <c r="BF234" s="65">
        <v>31290.019799999998</v>
      </c>
      <c r="BG234" s="65">
        <v>30822.467779999999</v>
      </c>
      <c r="BH234" s="65">
        <v>31035.18132</v>
      </c>
      <c r="BI234" s="65">
        <v>32293.678039999999</v>
      </c>
      <c r="BJ234" s="65">
        <v>31291.324799999999</v>
      </c>
      <c r="BK234" s="65">
        <v>30999.00978</v>
      </c>
      <c r="BL234" s="65">
        <v>31035.18132</v>
      </c>
      <c r="BM234" s="65">
        <v>32590.557540000002</v>
      </c>
      <c r="BN234" s="65">
        <v>25923.364440000001</v>
      </c>
      <c r="BO234" s="65">
        <v>30999.00978</v>
      </c>
      <c r="BP234" s="65">
        <v>31728.53112</v>
      </c>
      <c r="BQ234" s="65">
        <v>32220.697039999999</v>
      </c>
      <c r="BR234" s="65">
        <v>31178.2248</v>
      </c>
      <c r="BS234" s="65">
        <v>31691.551479999998</v>
      </c>
      <c r="BT234" s="65">
        <v>32940.867960000003</v>
      </c>
      <c r="BU234" s="65">
        <v>34197.292820000002</v>
      </c>
      <c r="BV234" s="65">
        <v>33047.402399999999</v>
      </c>
      <c r="BW234" s="65">
        <v>32902.475339999997</v>
      </c>
      <c r="BX234" s="65">
        <v>32940.867960000003</v>
      </c>
      <c r="BY234" s="65">
        <v>34130.618820000003</v>
      </c>
      <c r="BZ234" s="65">
        <v>32713.4094</v>
      </c>
      <c r="CA234" s="65">
        <v>32902.475339999997</v>
      </c>
      <c r="CB234" s="65">
        <v>32940.867960000003</v>
      </c>
      <c r="CC234" s="65">
        <v>34591.750619999999</v>
      </c>
      <c r="CD234" s="65">
        <v>32765.8878</v>
      </c>
      <c r="CE234" s="65">
        <v>32902.475339999997</v>
      </c>
      <c r="CF234" s="65">
        <v>32940.867960000003</v>
      </c>
      <c r="CG234" s="65">
        <v>34406.775320000001</v>
      </c>
      <c r="CH234" s="65">
        <v>32633.543399999999</v>
      </c>
      <c r="CI234" s="65">
        <v>32902.475339999997</v>
      </c>
      <c r="CJ234" s="65">
        <v>32940.867960000003</v>
      </c>
      <c r="CK234" s="65">
        <v>34559.314619999997</v>
      </c>
      <c r="CL234" s="65">
        <v>31307.245800000001</v>
      </c>
      <c r="CM234" s="65">
        <v>32902.475339999997</v>
      </c>
      <c r="CN234" s="65">
        <v>32940.867960000003</v>
      </c>
      <c r="CO234" s="65">
        <v>34591.750619999999</v>
      </c>
      <c r="CP234" s="65">
        <v>33401.579400000002</v>
      </c>
      <c r="CQ234" s="65">
        <v>32902.475339999997</v>
      </c>
      <c r="CR234" s="65">
        <v>32940.867960000003</v>
      </c>
      <c r="CS234" s="65">
        <v>34238.477939999997</v>
      </c>
      <c r="CT234" s="65">
        <v>33401.579400000002</v>
      </c>
      <c r="CU234" s="65">
        <v>32902.475339999997</v>
      </c>
      <c r="CV234" s="65">
        <v>32940.867960000003</v>
      </c>
      <c r="CW234" s="65">
        <v>34359.797680000003</v>
      </c>
      <c r="CX234" s="65">
        <v>32830.859400000001</v>
      </c>
      <c r="CY234" s="65">
        <v>32902.475339999997</v>
      </c>
      <c r="CZ234" s="65">
        <v>32940.867960000003</v>
      </c>
      <c r="DA234" s="65">
        <v>34591.750619999999</v>
      </c>
      <c r="DB234" s="65">
        <v>32937.782399999996</v>
      </c>
      <c r="DC234" s="65">
        <v>32902.475339999997</v>
      </c>
      <c r="DD234" s="65">
        <v>32940.867960000003</v>
      </c>
      <c r="DE234" s="65">
        <v>34591.750619999999</v>
      </c>
      <c r="DF234" s="65">
        <v>31745.360400000001</v>
      </c>
      <c r="DG234" s="65">
        <v>32902.475339999997</v>
      </c>
      <c r="DH234" s="65">
        <v>32614.827959999999</v>
      </c>
      <c r="DI234" s="65">
        <v>34591.750619999999</v>
      </c>
      <c r="DJ234" s="65">
        <v>33401.579400000002</v>
      </c>
      <c r="DK234" s="65">
        <v>32902.475339999997</v>
      </c>
      <c r="DL234" s="65">
        <v>32940.867960000003</v>
      </c>
      <c r="DM234" s="65">
        <v>34591.750619999999</v>
      </c>
      <c r="DN234" s="65">
        <v>32772.6564</v>
      </c>
      <c r="DO234" s="65">
        <v>32902.475339999997</v>
      </c>
      <c r="DP234" s="65">
        <v>32940.867960000003</v>
      </c>
      <c r="DQ234" s="65">
        <v>34591.750619999999</v>
      </c>
      <c r="DR234" s="65">
        <v>33248.4594</v>
      </c>
      <c r="DS234" s="65">
        <v>32902.475339999997</v>
      </c>
      <c r="DT234" s="65">
        <v>32940.867960000003</v>
      </c>
      <c r="DU234" s="65">
        <v>34591.750619999999</v>
      </c>
      <c r="DV234" s="65">
        <v>32946.221400000002</v>
      </c>
      <c r="DW234" s="65">
        <v>32902.475339999997</v>
      </c>
      <c r="DX234" s="65">
        <v>32940.867960000003</v>
      </c>
      <c r="DY234" s="65">
        <v>34591.750619999999</v>
      </c>
      <c r="DZ234" s="65">
        <v>33136.229399999997</v>
      </c>
      <c r="EA234" s="65">
        <v>32902.475339999997</v>
      </c>
      <c r="EB234" s="65">
        <v>32940.867960000003</v>
      </c>
      <c r="EC234" s="65">
        <v>34591.750619999999</v>
      </c>
      <c r="ED234" s="65">
        <v>33401.579400000002</v>
      </c>
      <c r="EE234" s="65">
        <v>32623.950339999999</v>
      </c>
      <c r="EF234" s="65">
        <v>32940.867960000003</v>
      </c>
      <c r="EG234" s="65">
        <v>34591.750619999999</v>
      </c>
      <c r="EH234" s="65">
        <v>33225.578399999999</v>
      </c>
      <c r="EI234" s="65">
        <v>32902.475339999997</v>
      </c>
      <c r="EJ234" s="65">
        <v>32940.867960000003</v>
      </c>
      <c r="EK234" s="65">
        <v>34591.750619999999</v>
      </c>
      <c r="EL234" s="65">
        <v>32614.403399999999</v>
      </c>
      <c r="EM234" s="65">
        <v>32902.475339999997</v>
      </c>
      <c r="EN234" s="65">
        <v>32940.867960000003</v>
      </c>
      <c r="EO234" s="65">
        <v>34591.750619999999</v>
      </c>
      <c r="EP234" s="65">
        <v>32472.436799999999</v>
      </c>
      <c r="EQ234" s="65">
        <v>32902.475339999997</v>
      </c>
      <c r="ER234" s="65">
        <v>32940.867960000003</v>
      </c>
      <c r="ES234" s="65">
        <v>34591.750619999999</v>
      </c>
      <c r="ET234" s="65">
        <v>31921.970399999998</v>
      </c>
      <c r="EU234" s="65">
        <v>32858.425539999997</v>
      </c>
      <c r="EV234" s="65">
        <v>32940.867960000003</v>
      </c>
      <c r="EW234" s="65">
        <v>34591.750619999999</v>
      </c>
      <c r="EX234" s="65">
        <v>31569.6204</v>
      </c>
      <c r="EY234" s="65">
        <v>32576.815340000001</v>
      </c>
      <c r="EZ234" s="65">
        <v>32940.867960000003</v>
      </c>
      <c r="FA234" s="65">
        <v>34591.750619999999</v>
      </c>
      <c r="FB234" s="65">
        <v>31374.392400000001</v>
      </c>
      <c r="FC234" s="65">
        <v>32902.475339999997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11867.89285</v>
      </c>
      <c r="F235" s="65">
        <v>11879.31964</v>
      </c>
      <c r="G235" s="65">
        <v>12037.6808</v>
      </c>
      <c r="H235" s="65">
        <v>12108.08966</v>
      </c>
      <c r="I235" s="65">
        <v>11867.89285</v>
      </c>
      <c r="J235" s="65">
        <v>12154.764999999999</v>
      </c>
      <c r="K235" s="65">
        <v>12083.427799999999</v>
      </c>
      <c r="L235" s="65">
        <v>13314.749659999999</v>
      </c>
      <c r="M235" s="65">
        <v>11867.89285</v>
      </c>
      <c r="N235" s="65">
        <v>12043.014999999999</v>
      </c>
      <c r="O235" s="65">
        <v>13510.5548</v>
      </c>
      <c r="P235" s="65">
        <v>13314.749659999999</v>
      </c>
      <c r="Q235" s="65">
        <v>11867.89285</v>
      </c>
      <c r="R235" s="65">
        <v>12043.014999999999</v>
      </c>
      <c r="S235" s="65">
        <v>13510.5548</v>
      </c>
      <c r="T235" s="65">
        <v>13314.749659999999</v>
      </c>
      <c r="U235" s="65">
        <v>12426.776400000001</v>
      </c>
      <c r="V235" s="65">
        <v>12347.29787</v>
      </c>
      <c r="W235" s="65">
        <v>13488.900869999999</v>
      </c>
      <c r="X235" s="65">
        <v>13314.749659999999</v>
      </c>
      <c r="Y235" s="65">
        <v>12960.332850000001</v>
      </c>
      <c r="Z235" s="65">
        <v>13151.575000000001</v>
      </c>
      <c r="AA235" s="65">
        <v>13195.7078</v>
      </c>
      <c r="AB235" s="65">
        <v>13314.749659999999</v>
      </c>
      <c r="AC235" s="65">
        <v>13044.909729999999</v>
      </c>
      <c r="AD235" s="65">
        <v>11095.135689999999</v>
      </c>
      <c r="AE235" s="65">
        <v>13510.5548</v>
      </c>
      <c r="AF235" s="65">
        <v>13679.13357</v>
      </c>
      <c r="AG235" s="65">
        <v>12467.58209</v>
      </c>
      <c r="AH235" s="65">
        <v>9354.3687329999993</v>
      </c>
      <c r="AI235" s="65">
        <v>13880.2973</v>
      </c>
      <c r="AJ235" s="65">
        <v>13679.13357</v>
      </c>
      <c r="AK235" s="65">
        <v>13632.71117</v>
      </c>
      <c r="AL235" s="65">
        <v>11042.527679999999</v>
      </c>
      <c r="AM235" s="65">
        <v>13084.83095</v>
      </c>
      <c r="AN235" s="65">
        <v>13679.13357</v>
      </c>
      <c r="AO235" s="65">
        <v>13632.71117</v>
      </c>
      <c r="AP235" s="65">
        <v>13667.546200000001</v>
      </c>
      <c r="AQ235" s="65">
        <v>13880.2973</v>
      </c>
      <c r="AR235" s="65">
        <v>13804.57317</v>
      </c>
      <c r="AS235" s="65">
        <v>10012.66208</v>
      </c>
      <c r="AT235" s="65">
        <v>13960.7335</v>
      </c>
      <c r="AU235" s="65">
        <v>14007.5816</v>
      </c>
      <c r="AV235" s="65">
        <v>13908.88517</v>
      </c>
      <c r="AW235" s="65">
        <v>13002.93482</v>
      </c>
      <c r="AX235" s="65">
        <v>11740.931500000001</v>
      </c>
      <c r="AY235" s="65">
        <v>14113.427600000001</v>
      </c>
      <c r="AZ235" s="65">
        <v>14191.14637</v>
      </c>
      <c r="BA235" s="65">
        <v>13984.14207</v>
      </c>
      <c r="BB235" s="65">
        <v>14273.8123</v>
      </c>
      <c r="BC235" s="65">
        <v>14052.050649999999</v>
      </c>
      <c r="BD235" s="65">
        <v>14314.906370000001</v>
      </c>
      <c r="BE235" s="65">
        <v>13880.184069999999</v>
      </c>
      <c r="BF235" s="65">
        <v>14247.081700000001</v>
      </c>
      <c r="BG235" s="65">
        <v>14275.066999999999</v>
      </c>
      <c r="BH235" s="65">
        <v>14955.80637</v>
      </c>
      <c r="BI235" s="65">
        <v>14577.143169999999</v>
      </c>
      <c r="BJ235" s="65">
        <v>14025.989680000001</v>
      </c>
      <c r="BK235" s="65">
        <v>15175.744699999999</v>
      </c>
      <c r="BL235" s="65">
        <v>14955.80637</v>
      </c>
      <c r="BM235" s="65">
        <v>12176.391879999999</v>
      </c>
      <c r="BN235" s="65">
        <v>14178.74575</v>
      </c>
      <c r="BO235" s="65">
        <v>14160.844810000001</v>
      </c>
      <c r="BP235" s="65">
        <v>15890.11593</v>
      </c>
      <c r="BQ235" s="65">
        <v>13840.362870000001</v>
      </c>
      <c r="BR235" s="65">
        <v>13960.7335</v>
      </c>
      <c r="BS235" s="65">
        <v>15473.46911</v>
      </c>
      <c r="BT235" s="65">
        <v>16616.471089999999</v>
      </c>
      <c r="BU235" s="65">
        <v>12662.21207</v>
      </c>
      <c r="BV235" s="65">
        <v>15488.05204</v>
      </c>
      <c r="BW235" s="65">
        <v>16860.830959999999</v>
      </c>
      <c r="BX235" s="65">
        <v>16541.94989</v>
      </c>
      <c r="BY235" s="65">
        <v>15346.06235</v>
      </c>
      <c r="BZ235" s="65">
        <v>15599.632900000001</v>
      </c>
      <c r="CA235" s="65">
        <v>16860.830959999999</v>
      </c>
      <c r="CB235" s="65">
        <v>16616.471089999999</v>
      </c>
      <c r="CC235" s="65">
        <v>16483.345249999998</v>
      </c>
      <c r="CD235" s="65">
        <v>13160.63926</v>
      </c>
      <c r="CE235" s="65">
        <v>16860.830959999999</v>
      </c>
      <c r="CF235" s="65">
        <v>16616.471089999999</v>
      </c>
      <c r="CG235" s="65">
        <v>15529.2497</v>
      </c>
      <c r="CH235" s="65">
        <v>14590.40452</v>
      </c>
      <c r="CI235" s="65">
        <v>16860.830959999999</v>
      </c>
      <c r="CJ235" s="65">
        <v>16616.471089999999</v>
      </c>
      <c r="CK235" s="65">
        <v>16437.621350000001</v>
      </c>
      <c r="CL235" s="65">
        <v>16160.402620000001</v>
      </c>
      <c r="CM235" s="65">
        <v>16860.830959999999</v>
      </c>
      <c r="CN235" s="65">
        <v>16616.471089999999</v>
      </c>
      <c r="CO235" s="65">
        <v>15754.12393</v>
      </c>
      <c r="CP235" s="65">
        <v>15323.48452</v>
      </c>
      <c r="CQ235" s="65">
        <v>16860.830959999999</v>
      </c>
      <c r="CR235" s="65">
        <v>16616.471089999999</v>
      </c>
      <c r="CS235" s="65">
        <v>16560.08035</v>
      </c>
      <c r="CT235" s="65">
        <v>15744.69262</v>
      </c>
      <c r="CU235" s="65">
        <v>16860.830959999999</v>
      </c>
      <c r="CV235" s="65">
        <v>16616.471089999999</v>
      </c>
      <c r="CW235" s="65">
        <v>16560.08035</v>
      </c>
      <c r="CX235" s="65">
        <v>16543.392220000002</v>
      </c>
      <c r="CY235" s="65">
        <v>16860.830959999999</v>
      </c>
      <c r="CZ235" s="65">
        <v>16616.471089999999</v>
      </c>
      <c r="DA235" s="65">
        <v>16560.08035</v>
      </c>
      <c r="DB235" s="65">
        <v>16712.098959999999</v>
      </c>
      <c r="DC235" s="65">
        <v>16860.830959999999</v>
      </c>
      <c r="DD235" s="65">
        <v>16616.471089999999</v>
      </c>
      <c r="DE235" s="65">
        <v>16560.08035</v>
      </c>
      <c r="DF235" s="65">
        <v>16804.44022</v>
      </c>
      <c r="DG235" s="65">
        <v>16860.830959999999</v>
      </c>
      <c r="DH235" s="65">
        <v>15466.38709</v>
      </c>
      <c r="DI235" s="65">
        <v>16560.08035</v>
      </c>
      <c r="DJ235" s="65">
        <v>16165.230219999999</v>
      </c>
      <c r="DK235" s="65">
        <v>16860.830959999999</v>
      </c>
      <c r="DL235" s="65">
        <v>16616.471089999999</v>
      </c>
      <c r="DM235" s="65">
        <v>16560.08035</v>
      </c>
      <c r="DN235" s="65">
        <v>15682.084580000001</v>
      </c>
      <c r="DO235" s="65">
        <v>16860.830959999999</v>
      </c>
      <c r="DP235" s="65">
        <v>16107.28709</v>
      </c>
      <c r="DQ235" s="65">
        <v>16560.08035</v>
      </c>
      <c r="DR235" s="65">
        <v>16166.884120000001</v>
      </c>
      <c r="DS235" s="65">
        <v>16087.58829</v>
      </c>
      <c r="DT235" s="65">
        <v>16616.471089999999</v>
      </c>
      <c r="DU235" s="65">
        <v>16560.08035</v>
      </c>
      <c r="DV235" s="65">
        <v>15839.09902</v>
      </c>
      <c r="DW235" s="65">
        <v>16860.830959999999</v>
      </c>
      <c r="DX235" s="65">
        <v>16107.28709</v>
      </c>
      <c r="DY235" s="65">
        <v>16560.08035</v>
      </c>
      <c r="DZ235" s="65">
        <v>13310.564850000001</v>
      </c>
      <c r="EA235" s="65">
        <v>16860.830959999999</v>
      </c>
      <c r="EB235" s="65">
        <v>16584.028289999998</v>
      </c>
      <c r="EC235" s="65">
        <v>16560.08035</v>
      </c>
      <c r="ED235" s="65">
        <v>16602.306820000002</v>
      </c>
      <c r="EE235" s="65">
        <v>16260.558559999999</v>
      </c>
      <c r="EF235" s="65">
        <v>16616.471089999999</v>
      </c>
      <c r="EG235" s="65">
        <v>16560.08035</v>
      </c>
      <c r="EH235" s="65">
        <v>14809.599200000001</v>
      </c>
      <c r="EI235" s="65">
        <v>16860.830959999999</v>
      </c>
      <c r="EJ235" s="65">
        <v>16616.471089999999</v>
      </c>
      <c r="EK235" s="65">
        <v>16560.08035</v>
      </c>
      <c r="EL235" s="65">
        <v>12938.49526</v>
      </c>
      <c r="EM235" s="65">
        <v>16743.05486</v>
      </c>
      <c r="EN235" s="65">
        <v>16616.471089999999</v>
      </c>
      <c r="EO235" s="65">
        <v>16560.08035</v>
      </c>
      <c r="EP235" s="65">
        <v>14820.793460000001</v>
      </c>
      <c r="EQ235" s="65">
        <v>16500.36406</v>
      </c>
      <c r="ER235" s="65">
        <v>16616.471089999999</v>
      </c>
      <c r="ES235" s="65">
        <v>16560.08035</v>
      </c>
      <c r="ET235" s="65">
        <v>14823.77356</v>
      </c>
      <c r="EU235" s="65">
        <v>16860.830959999999</v>
      </c>
      <c r="EV235" s="65">
        <v>16560.602289999999</v>
      </c>
      <c r="EW235" s="65">
        <v>16560.08035</v>
      </c>
      <c r="EX235" s="65">
        <v>16541.42542</v>
      </c>
      <c r="EY235" s="65">
        <v>16860.830959999999</v>
      </c>
      <c r="EZ235" s="65">
        <v>16616.471089999999</v>
      </c>
      <c r="FA235" s="65">
        <v>16560.08035</v>
      </c>
      <c r="FB235" s="65">
        <v>15470.690559999999</v>
      </c>
      <c r="FC235" s="65">
        <v>16860.830959999999</v>
      </c>
    </row>
    <row r="236" spans="2:159" x14ac:dyDescent="0.2">
      <c r="B236" s="65" t="s">
        <v>1</v>
      </c>
      <c r="C236" s="65" t="s">
        <v>39</v>
      </c>
      <c r="D236" s="65">
        <v>8795.9204840000002</v>
      </c>
      <c r="E236" s="65">
        <v>6547.6378340000001</v>
      </c>
      <c r="F236" s="65">
        <v>6844.3638019999999</v>
      </c>
      <c r="G236" s="65">
        <v>6387.6378000000004</v>
      </c>
      <c r="H236" s="65">
        <v>6934.7054600000001</v>
      </c>
      <c r="I236" s="65">
        <v>7799.3914329999998</v>
      </c>
      <c r="J236" s="65">
        <v>5527.4621399999996</v>
      </c>
      <c r="K236" s="65">
        <v>7337.7279150000004</v>
      </c>
      <c r="L236" s="65">
        <v>5743.543514</v>
      </c>
      <c r="M236" s="65">
        <v>7229.7878030000002</v>
      </c>
      <c r="N236" s="65">
        <v>7097.2789050000001</v>
      </c>
      <c r="O236" s="65">
        <v>6589.3428000000004</v>
      </c>
      <c r="P236" s="65">
        <v>7015.7557079999997</v>
      </c>
      <c r="Q236" s="65">
        <v>8079.1871039999996</v>
      </c>
      <c r="R236" s="65">
        <v>7097.2789050000001</v>
      </c>
      <c r="S236" s="65">
        <v>7606.9479019999999</v>
      </c>
      <c r="T236" s="65">
        <v>8109.4642400000002</v>
      </c>
      <c r="U236" s="65">
        <v>9012.3659919999991</v>
      </c>
      <c r="V236" s="65">
        <v>8274.4861579999997</v>
      </c>
      <c r="W236" s="65">
        <v>7885.3485469999996</v>
      </c>
      <c r="X236" s="65">
        <v>6571.8894270000001</v>
      </c>
      <c r="Y236" s="65">
        <v>6662.097385</v>
      </c>
      <c r="Z236" s="65">
        <v>9260.0869050000001</v>
      </c>
      <c r="AA236" s="65">
        <v>6795.3106040000002</v>
      </c>
      <c r="AB236" s="65">
        <v>8484.4594809999999</v>
      </c>
      <c r="AC236" s="65">
        <v>9429.8411520000009</v>
      </c>
      <c r="AD236" s="65">
        <v>5327.4504379999998</v>
      </c>
      <c r="AE236" s="65">
        <v>8832.8917390000006</v>
      </c>
      <c r="AF236" s="65">
        <v>9314.2394600000007</v>
      </c>
      <c r="AG236" s="65">
        <v>9429.8411520000009</v>
      </c>
      <c r="AH236" s="65">
        <v>5514.641466</v>
      </c>
      <c r="AI236" s="65">
        <v>9277.0427999999993</v>
      </c>
      <c r="AJ236" s="65">
        <v>7758.6428169999999</v>
      </c>
      <c r="AK236" s="65">
        <v>8530.9658600000002</v>
      </c>
      <c r="AL236" s="65">
        <v>8433.8636399999996</v>
      </c>
      <c r="AM236" s="65">
        <v>9277.0427999999993</v>
      </c>
      <c r="AN236" s="65">
        <v>9386.1844799999999</v>
      </c>
      <c r="AO236" s="65">
        <v>9357.5615039999993</v>
      </c>
      <c r="AP236" s="65">
        <v>8362.3369050000001</v>
      </c>
      <c r="AQ236" s="65">
        <v>9179.6746899999998</v>
      </c>
      <c r="AR236" s="65">
        <v>9386.1844799999999</v>
      </c>
      <c r="AS236" s="65">
        <v>9429.8411520000009</v>
      </c>
      <c r="AT236" s="65">
        <v>8418.9692840000007</v>
      </c>
      <c r="AU236" s="65">
        <v>9277.0427999999993</v>
      </c>
      <c r="AV236" s="65">
        <v>9386.1844799999999</v>
      </c>
      <c r="AW236" s="65">
        <v>9429.8411520000009</v>
      </c>
      <c r="AX236" s="65">
        <v>8362.3369050000001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9260.0869050000001</v>
      </c>
      <c r="BK236" s="65">
        <v>9277.0427999999993</v>
      </c>
      <c r="BL236" s="65">
        <v>9386.1844799999999</v>
      </c>
      <c r="BM236" s="65">
        <v>9429.8411520000009</v>
      </c>
      <c r="BN236" s="65">
        <v>9260.0869050000001</v>
      </c>
      <c r="BO236" s="65">
        <v>9277.0427999999993</v>
      </c>
      <c r="BP236" s="65">
        <v>9679.4444800000001</v>
      </c>
      <c r="BQ236" s="65">
        <v>9724.4651520000007</v>
      </c>
      <c r="BR236" s="65">
        <v>9497.4282070000008</v>
      </c>
      <c r="BS236" s="65">
        <v>9566.8927999999996</v>
      </c>
      <c r="BT236" s="65">
        <v>9782.6444800000008</v>
      </c>
      <c r="BU236" s="65">
        <v>9784.9451520000002</v>
      </c>
      <c r="BV236" s="65">
        <v>8628.3191139999999</v>
      </c>
      <c r="BW236" s="65">
        <v>9668.8927999999996</v>
      </c>
      <c r="BX236" s="65">
        <v>9782.6444800000008</v>
      </c>
      <c r="BY236" s="65">
        <v>9663.9851519999993</v>
      </c>
      <c r="BZ236" s="65">
        <v>9725.7686400000002</v>
      </c>
      <c r="CA236" s="65">
        <v>9668.8927999999996</v>
      </c>
      <c r="CB236" s="65">
        <v>9782.6444800000008</v>
      </c>
      <c r="CC236" s="65">
        <v>9828.1451519999991</v>
      </c>
      <c r="CD236" s="65">
        <v>9477.8633910000008</v>
      </c>
      <c r="CE236" s="65">
        <v>9668.8927999999996</v>
      </c>
      <c r="CF236" s="65">
        <v>9782.6444800000008</v>
      </c>
      <c r="CG236" s="65">
        <v>9682.1291519999995</v>
      </c>
      <c r="CH236" s="65">
        <v>9476.9636399999999</v>
      </c>
      <c r="CI236" s="65">
        <v>9668.8927999999996</v>
      </c>
      <c r="CJ236" s="65">
        <v>9782.6444800000008</v>
      </c>
      <c r="CK236" s="65">
        <v>9712.3691519999993</v>
      </c>
      <c r="CL236" s="65">
        <v>9446.1836399999993</v>
      </c>
      <c r="CM236" s="65">
        <v>9668.8927999999996</v>
      </c>
      <c r="CN236" s="65">
        <v>9782.6444800000008</v>
      </c>
      <c r="CO236" s="65">
        <v>9779.7611519999991</v>
      </c>
      <c r="CP236" s="65">
        <v>9725.7686400000002</v>
      </c>
      <c r="CQ236" s="65">
        <v>9668.8927999999996</v>
      </c>
      <c r="CR236" s="65">
        <v>9782.6444800000008</v>
      </c>
      <c r="CS236" s="65">
        <v>9790.1291519999995</v>
      </c>
      <c r="CT236" s="65">
        <v>9725.7686400000002</v>
      </c>
      <c r="CU236" s="65">
        <v>9668.8927999999996</v>
      </c>
      <c r="CV236" s="65">
        <v>9782.6444800000008</v>
      </c>
      <c r="CW236" s="65">
        <v>9724.4651520000007</v>
      </c>
      <c r="CX236" s="65">
        <v>9331.6136399999996</v>
      </c>
      <c r="CY236" s="65">
        <v>9668.8927999999996</v>
      </c>
      <c r="CZ236" s="65">
        <v>9782.6444800000008</v>
      </c>
      <c r="DA236" s="65">
        <v>9429.8411520000009</v>
      </c>
      <c r="DB236" s="65">
        <v>8936.5942350000005</v>
      </c>
      <c r="DC236" s="65">
        <v>9668.8927999999996</v>
      </c>
      <c r="DD236" s="65">
        <v>9782.6444800000008</v>
      </c>
      <c r="DE236" s="65">
        <v>9828.1451519999991</v>
      </c>
      <c r="DF236" s="65">
        <v>9725.7686400000002</v>
      </c>
      <c r="DG236" s="65">
        <v>9668.8927999999996</v>
      </c>
      <c r="DH236" s="65">
        <v>9782.6444800000008</v>
      </c>
      <c r="DI236" s="65">
        <v>9828.1451519999991</v>
      </c>
      <c r="DJ236" s="65">
        <v>9725.7686400000002</v>
      </c>
      <c r="DK236" s="65">
        <v>9668.8927999999996</v>
      </c>
      <c r="DL236" s="65">
        <v>9782.6444800000008</v>
      </c>
      <c r="DM236" s="65">
        <v>9828.1451519999991</v>
      </c>
      <c r="DN236" s="65">
        <v>9683.0186400000002</v>
      </c>
      <c r="DO236" s="65">
        <v>9668.8927999999996</v>
      </c>
      <c r="DP236" s="65">
        <v>9782.6444800000008</v>
      </c>
      <c r="DQ236" s="65">
        <v>9828.1451519999991</v>
      </c>
      <c r="DR236" s="65">
        <v>9623.1686399999999</v>
      </c>
      <c r="DS236" s="65">
        <v>9631.4928</v>
      </c>
      <c r="DT236" s="65">
        <v>9386.1844799999999</v>
      </c>
      <c r="DU236" s="65">
        <v>9828.1451519999991</v>
      </c>
      <c r="DV236" s="65">
        <v>9725.7686400000002</v>
      </c>
      <c r="DW236" s="65">
        <v>9452.4440699999996</v>
      </c>
      <c r="DX236" s="65">
        <v>9782.6444800000008</v>
      </c>
      <c r="DY236" s="65">
        <v>9828.1451519999991</v>
      </c>
      <c r="DZ236" s="65">
        <v>9725.7686400000002</v>
      </c>
      <c r="EA236" s="65">
        <v>9668.8927999999996</v>
      </c>
      <c r="EB236" s="65">
        <v>9782.6444800000008</v>
      </c>
      <c r="EC236" s="65">
        <v>9828.1451519999991</v>
      </c>
      <c r="ED236" s="65">
        <v>4880.8286449999996</v>
      </c>
      <c r="EE236" s="65">
        <v>9631.4928</v>
      </c>
      <c r="EF236" s="65">
        <v>9782.6444800000008</v>
      </c>
      <c r="EG236" s="65">
        <v>9828.1451519999991</v>
      </c>
      <c r="EH236" s="65">
        <v>8466.7788010000004</v>
      </c>
      <c r="EI236" s="65">
        <v>9626.3927999999996</v>
      </c>
      <c r="EJ236" s="65">
        <v>9782.6444800000008</v>
      </c>
      <c r="EK236" s="65">
        <v>9828.1451519999991</v>
      </c>
      <c r="EL236" s="65">
        <v>9677.8886399999992</v>
      </c>
      <c r="EM236" s="65">
        <v>9535.9641769999998</v>
      </c>
      <c r="EN236" s="65">
        <v>9549.5844799999995</v>
      </c>
      <c r="EO236" s="65">
        <v>9828.1451519999991</v>
      </c>
      <c r="EP236" s="65">
        <v>9494.0636400000003</v>
      </c>
      <c r="EQ236" s="65">
        <v>9463.5066119999992</v>
      </c>
      <c r="ER236" s="65">
        <v>9782.6444800000008</v>
      </c>
      <c r="ES236" s="65">
        <v>9828.1451519999991</v>
      </c>
      <c r="ET236" s="65">
        <v>9331.6136399999996</v>
      </c>
      <c r="EU236" s="65">
        <v>9668.8927999999996</v>
      </c>
      <c r="EV236" s="65">
        <v>9782.6444800000008</v>
      </c>
      <c r="EW236" s="65">
        <v>9828.1451519999991</v>
      </c>
      <c r="EX236" s="65">
        <v>9628.2986400000009</v>
      </c>
      <c r="EY236" s="65">
        <v>9668.8927999999996</v>
      </c>
      <c r="EZ236" s="65">
        <v>9727.60448</v>
      </c>
      <c r="FA236" s="65">
        <v>9828.1451519999991</v>
      </c>
      <c r="FB236" s="65">
        <v>9514.5836400000007</v>
      </c>
      <c r="FC236" s="65">
        <v>9668.8927999999996</v>
      </c>
    </row>
    <row r="237" spans="2:159" x14ac:dyDescent="0.2">
      <c r="B237" s="65" t="s">
        <v>1</v>
      </c>
      <c r="C237" s="65" t="s">
        <v>40</v>
      </c>
      <c r="D237" s="65">
        <v>3136.1589269999999</v>
      </c>
      <c r="E237" s="65">
        <v>3140.2438590000002</v>
      </c>
      <c r="F237" s="65">
        <v>2122.4996620000002</v>
      </c>
      <c r="G237" s="65">
        <v>2131.1183639999999</v>
      </c>
      <c r="H237" s="65">
        <v>3470.1686549999999</v>
      </c>
      <c r="I237" s="65">
        <v>4239.4442179999996</v>
      </c>
      <c r="J237" s="65">
        <v>2361.3814280000001</v>
      </c>
      <c r="K237" s="65">
        <v>2639.1988470000001</v>
      </c>
      <c r="L237" s="65">
        <v>3470.1686549999999</v>
      </c>
      <c r="M237" s="65">
        <v>4091.664491</v>
      </c>
      <c r="N237" s="65">
        <v>2361.3814280000001</v>
      </c>
      <c r="O237" s="65">
        <v>2639.1988470000001</v>
      </c>
      <c r="P237" s="65">
        <v>3341.4295299999999</v>
      </c>
      <c r="Q237" s="65">
        <v>3906.5307979999998</v>
      </c>
      <c r="R237" s="65">
        <v>2361.3814280000001</v>
      </c>
      <c r="S237" s="65">
        <v>2639.1988470000001</v>
      </c>
      <c r="T237" s="65">
        <v>3104.173581</v>
      </c>
      <c r="U237" s="65">
        <v>966.90833699999996</v>
      </c>
      <c r="V237" s="65">
        <v>2361.3814280000001</v>
      </c>
      <c r="W237" s="65">
        <v>1678.34229</v>
      </c>
      <c r="X237" s="65">
        <v>3104.173581</v>
      </c>
      <c r="Y237" s="65">
        <v>3906.5307979999998</v>
      </c>
      <c r="Z237" s="65">
        <v>1758.8488629999999</v>
      </c>
      <c r="AA237" s="65">
        <v>2639.1988470000001</v>
      </c>
      <c r="AB237" s="65">
        <v>3829.2688659999999</v>
      </c>
      <c r="AC237" s="65">
        <v>873.62345440000001</v>
      </c>
      <c r="AD237" s="65">
        <v>3157.2687580000002</v>
      </c>
      <c r="AE237" s="65">
        <v>3528.7226230000001</v>
      </c>
      <c r="AF237" s="65">
        <v>6063.1329059999998</v>
      </c>
      <c r="AG237" s="65">
        <v>4970.5715449999998</v>
      </c>
      <c r="AH237" s="65">
        <v>4125.8425360000001</v>
      </c>
      <c r="AI237" s="65">
        <v>4611.2494720000004</v>
      </c>
      <c r="AJ237" s="65">
        <v>7252.3422170000003</v>
      </c>
      <c r="AK237" s="65">
        <v>5416.0770599999996</v>
      </c>
      <c r="AL237" s="65">
        <v>4935.0760520000003</v>
      </c>
      <c r="AM237" s="65">
        <v>5515.6896180000003</v>
      </c>
      <c r="AN237" s="65">
        <v>7252.3422170000003</v>
      </c>
      <c r="AO237" s="65">
        <v>5754.321696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7252.3422170000003</v>
      </c>
      <c r="AW237" s="65">
        <v>6058.6735349999999</v>
      </c>
      <c r="AX237" s="65">
        <v>4935.0760520000003</v>
      </c>
      <c r="AY237" s="65">
        <v>5515.6896180000003</v>
      </c>
      <c r="AZ237" s="65">
        <v>7252.3422170000003</v>
      </c>
      <c r="BA237" s="65">
        <v>2806.0878210000001</v>
      </c>
      <c r="BB237" s="65">
        <v>4935.0760520000003</v>
      </c>
      <c r="BC237" s="65">
        <v>5515.6896180000003</v>
      </c>
      <c r="BD237" s="65">
        <v>7252.3422170000003</v>
      </c>
      <c r="BE237" s="65">
        <v>7330.6520979999996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8152.0955940000003</v>
      </c>
      <c r="BN237" s="65">
        <v>4935.0760520000003</v>
      </c>
      <c r="BO237" s="65">
        <v>5515.6896180000003</v>
      </c>
      <c r="BP237" s="65">
        <v>7252.3422170000003</v>
      </c>
      <c r="BQ237" s="65">
        <v>7162.2944610000004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7967.5433249999996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7488.3292359999996</v>
      </c>
      <c r="CP237" s="65">
        <v>4935.0760520000003</v>
      </c>
      <c r="CQ237" s="65">
        <v>5515.6896180000003</v>
      </c>
      <c r="CR237" s="65">
        <v>7252.3422170000003</v>
      </c>
      <c r="CS237" s="65">
        <v>8513.6093999999994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4085.9783950000001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7113.1931679999998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4925.2697559999997</v>
      </c>
      <c r="EE237" s="65">
        <v>5515.6896180000003</v>
      </c>
      <c r="EF237" s="65">
        <v>7252.3422170000003</v>
      </c>
      <c r="EG237" s="65">
        <v>9126.9052740000006</v>
      </c>
      <c r="EH237" s="65">
        <v>3096.3845839999999</v>
      </c>
      <c r="EI237" s="65">
        <v>5515.6896180000003</v>
      </c>
      <c r="EJ237" s="65">
        <v>7252.3422170000003</v>
      </c>
      <c r="EK237" s="65">
        <v>9126.9052740000006</v>
      </c>
      <c r="EL237" s="65">
        <v>4535.9120270000003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1047</v>
      </c>
      <c r="E238" s="65">
        <v>1047</v>
      </c>
      <c r="F238" s="65">
        <v>1047</v>
      </c>
      <c r="G238" s="65">
        <v>2864.9469989999998</v>
      </c>
      <c r="H238" s="65">
        <v>6303.839199</v>
      </c>
      <c r="I238" s="65">
        <v>1047</v>
      </c>
      <c r="J238" s="65">
        <v>1047</v>
      </c>
      <c r="K238" s="65">
        <v>3058.048984</v>
      </c>
      <c r="L238" s="65">
        <v>9401.0100789999997</v>
      </c>
      <c r="M238" s="65">
        <v>1047</v>
      </c>
      <c r="N238" s="65">
        <v>1047</v>
      </c>
      <c r="O238" s="65">
        <v>4790.6652800000002</v>
      </c>
      <c r="P238" s="65">
        <v>8085.8710600000004</v>
      </c>
      <c r="Q238" s="65">
        <v>1452.451691</v>
      </c>
      <c r="R238" s="65">
        <v>1238.112533</v>
      </c>
      <c r="S238" s="65">
        <v>4628.1014779999996</v>
      </c>
      <c r="T238" s="65">
        <v>4470.4663419999997</v>
      </c>
      <c r="U238" s="65">
        <v>4394.9538510000002</v>
      </c>
      <c r="V238" s="65">
        <v>1047</v>
      </c>
      <c r="W238" s="65">
        <v>4219.7688369999996</v>
      </c>
      <c r="X238" s="65">
        <v>8547</v>
      </c>
      <c r="Y238" s="65">
        <v>2496.0738240000001</v>
      </c>
      <c r="Z238" s="65">
        <v>1047</v>
      </c>
      <c r="AA238" s="65">
        <v>6270.9761349999999</v>
      </c>
      <c r="AB238" s="65">
        <v>9211.0929579999993</v>
      </c>
      <c r="AC238" s="65">
        <v>4255.2077550000004</v>
      </c>
      <c r="AD238" s="65">
        <v>10402</v>
      </c>
      <c r="AE238" s="65">
        <v>5519.0244060000005</v>
      </c>
      <c r="AF238" s="65">
        <v>9716</v>
      </c>
      <c r="AG238" s="65">
        <v>7983</v>
      </c>
      <c r="AH238" s="65">
        <v>9983</v>
      </c>
      <c r="AI238" s="65">
        <v>10318</v>
      </c>
      <c r="AJ238" s="65">
        <v>9716</v>
      </c>
      <c r="AK238" s="65">
        <v>10444</v>
      </c>
      <c r="AL238" s="65">
        <v>9284</v>
      </c>
      <c r="AM238" s="65">
        <v>9284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9503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9754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510</v>
      </c>
      <c r="F239" s="65">
        <v>551.25</v>
      </c>
      <c r="G239" s="65">
        <v>656.25</v>
      </c>
      <c r="H239" s="65">
        <v>705.07465760000002</v>
      </c>
      <c r="I239" s="65">
        <v>510</v>
      </c>
      <c r="J239" s="65">
        <v>551.25</v>
      </c>
      <c r="K239" s="65">
        <v>656.25</v>
      </c>
      <c r="L239" s="65">
        <v>708.61120749999998</v>
      </c>
      <c r="M239" s="65">
        <v>510</v>
      </c>
      <c r="N239" s="65">
        <v>551.25</v>
      </c>
      <c r="O239" s="65">
        <v>656.25</v>
      </c>
      <c r="P239" s="65">
        <v>795.98492369999997</v>
      </c>
      <c r="Q239" s="65">
        <v>510</v>
      </c>
      <c r="R239" s="65">
        <v>551.25</v>
      </c>
      <c r="S239" s="65">
        <v>694.18124999999998</v>
      </c>
      <c r="T239" s="65">
        <v>786.71862109999995</v>
      </c>
      <c r="U239" s="65">
        <v>510</v>
      </c>
      <c r="V239" s="65">
        <v>551.25</v>
      </c>
      <c r="W239" s="65">
        <v>656.25</v>
      </c>
      <c r="X239" s="65">
        <v>2051.8276980000001</v>
      </c>
      <c r="Y239" s="65">
        <v>510</v>
      </c>
      <c r="Z239" s="65">
        <v>551.25</v>
      </c>
      <c r="AA239" s="65">
        <v>694.18124999999998</v>
      </c>
      <c r="AB239" s="65">
        <v>954.55884760000004</v>
      </c>
      <c r="AC239" s="65">
        <v>510</v>
      </c>
      <c r="AD239" s="65">
        <v>551.25</v>
      </c>
      <c r="AE239" s="65">
        <v>694.18124999999998</v>
      </c>
      <c r="AF239" s="65">
        <v>5794.45345</v>
      </c>
      <c r="AG239" s="65">
        <v>664.83751949999998</v>
      </c>
      <c r="AH239" s="65">
        <v>663.06829270000003</v>
      </c>
      <c r="AI239" s="65">
        <v>656.25</v>
      </c>
      <c r="AJ239" s="65">
        <v>1050.974966</v>
      </c>
      <c r="AK239" s="65">
        <v>1024.7668000000001</v>
      </c>
      <c r="AL239" s="65">
        <v>1053.848477</v>
      </c>
      <c r="AM239" s="65">
        <v>712.40193180000006</v>
      </c>
      <c r="AN239" s="65">
        <v>2367.6487360000001</v>
      </c>
      <c r="AO239" s="65">
        <v>1024.7668000000001</v>
      </c>
      <c r="AP239" s="65">
        <v>1107.6523500000001</v>
      </c>
      <c r="AQ239" s="65">
        <v>1318.63375</v>
      </c>
      <c r="AR239" s="65">
        <v>2174.3670980000002</v>
      </c>
      <c r="AS239" s="65">
        <v>1024.7668000000001</v>
      </c>
      <c r="AT239" s="65">
        <v>810.56885550000004</v>
      </c>
      <c r="AU239" s="65">
        <v>1318.63375</v>
      </c>
      <c r="AV239" s="65">
        <v>4710.5350239999998</v>
      </c>
      <c r="AW239" s="65">
        <v>856.43349560000001</v>
      </c>
      <c r="AX239" s="65">
        <v>855.26531980000004</v>
      </c>
      <c r="AY239" s="65">
        <v>853.36730639999996</v>
      </c>
      <c r="AZ239" s="65">
        <v>5794.45345</v>
      </c>
      <c r="BA239" s="65">
        <v>1024.7668000000001</v>
      </c>
      <c r="BB239" s="65">
        <v>901.72475340000005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991.06007509999995</v>
      </c>
      <c r="BL239" s="65">
        <v>5794.45345</v>
      </c>
      <c r="BM239" s="65">
        <v>1024.7668000000001</v>
      </c>
      <c r="BN239" s="65">
        <v>556.40234999999996</v>
      </c>
      <c r="BO239" s="65">
        <v>1318.63375</v>
      </c>
      <c r="BP239" s="65">
        <v>8179.5854410000002</v>
      </c>
      <c r="BQ239" s="65">
        <v>1126.7668000000001</v>
      </c>
      <c r="BR239" s="65">
        <v>1217.9023500000001</v>
      </c>
      <c r="BS239" s="65">
        <v>1861.4141119999999</v>
      </c>
      <c r="BT239" s="65">
        <v>9827.1562749999994</v>
      </c>
      <c r="BU239" s="65">
        <v>1573.683736</v>
      </c>
      <c r="BV239" s="65">
        <v>1432.0005180000001</v>
      </c>
      <c r="BW239" s="65">
        <v>2290.7975350000002</v>
      </c>
      <c r="BX239" s="65">
        <v>10066.418879999999</v>
      </c>
      <c r="BY239" s="65">
        <v>1266.636452</v>
      </c>
      <c r="BZ239" s="65">
        <v>1286.2573500000001</v>
      </c>
      <c r="CA239" s="65">
        <v>2290.7975350000002</v>
      </c>
      <c r="CB239" s="65">
        <v>10066.418879999999</v>
      </c>
      <c r="CC239" s="65">
        <v>1504.832073</v>
      </c>
      <c r="CD239" s="65">
        <v>1924.269929</v>
      </c>
      <c r="CE239" s="65">
        <v>2290.7975350000002</v>
      </c>
      <c r="CF239" s="65">
        <v>10066.418879999999</v>
      </c>
      <c r="CG239" s="65">
        <v>1695.9569409999999</v>
      </c>
      <c r="CH239" s="65">
        <v>1882.2279289999999</v>
      </c>
      <c r="CI239" s="65">
        <v>2290.7975350000002</v>
      </c>
      <c r="CJ239" s="65">
        <v>10053.261560000001</v>
      </c>
      <c r="CK239" s="65">
        <v>1762.9961679999999</v>
      </c>
      <c r="CL239" s="65">
        <v>1107.6523500000001</v>
      </c>
      <c r="CM239" s="65">
        <v>2290.7975350000002</v>
      </c>
      <c r="CN239" s="65">
        <v>10066.418879999999</v>
      </c>
      <c r="CO239" s="65">
        <v>1780.2769410000001</v>
      </c>
      <c r="CP239" s="65">
        <v>1627.818855</v>
      </c>
      <c r="CQ239" s="65">
        <v>2290.7975350000002</v>
      </c>
      <c r="CR239" s="65">
        <v>9949.7911870000007</v>
      </c>
      <c r="CS239" s="65">
        <v>1554.0613169999999</v>
      </c>
      <c r="CT239" s="65">
        <v>1865.636475</v>
      </c>
      <c r="CU239" s="65">
        <v>2295.2751349999999</v>
      </c>
      <c r="CV239" s="65">
        <v>9503.6920539999992</v>
      </c>
      <c r="CW239" s="65">
        <v>1610.3311100000001</v>
      </c>
      <c r="CX239" s="65">
        <v>1714.60601</v>
      </c>
      <c r="CY239" s="65">
        <v>2315.8130759999999</v>
      </c>
      <c r="CZ239" s="65">
        <v>10244.881799999999</v>
      </c>
      <c r="DA239" s="65">
        <v>1891.3013189999999</v>
      </c>
      <c r="DB239" s="65">
        <v>1450.8880099999999</v>
      </c>
      <c r="DC239" s="65">
        <v>2433.6597860000002</v>
      </c>
      <c r="DD239" s="65">
        <v>12146.993200000001</v>
      </c>
      <c r="DE239" s="65">
        <v>2148.2328680000001</v>
      </c>
      <c r="DF239" s="65">
        <v>1735.5981630000001</v>
      </c>
      <c r="DG239" s="65">
        <v>2764.270235</v>
      </c>
      <c r="DH239" s="65">
        <v>14281.2742</v>
      </c>
      <c r="DI239" s="65">
        <v>2855.7629659999998</v>
      </c>
      <c r="DJ239" s="65">
        <v>3086.743794</v>
      </c>
      <c r="DK239" s="65">
        <v>3674.6949930000001</v>
      </c>
      <c r="DL239" s="65">
        <v>13145.137989999999</v>
      </c>
      <c r="DM239" s="65">
        <v>2855.7629659999998</v>
      </c>
      <c r="DN239" s="65">
        <v>2354.659185</v>
      </c>
      <c r="DO239" s="65">
        <v>3650.073895</v>
      </c>
      <c r="DP239" s="65">
        <v>12802.113579999999</v>
      </c>
      <c r="DQ239" s="65">
        <v>2855.7629659999998</v>
      </c>
      <c r="DR239" s="65">
        <v>2468.875078</v>
      </c>
      <c r="DS239" s="65">
        <v>3650.073895</v>
      </c>
      <c r="DT239" s="65">
        <v>14055.93449</v>
      </c>
      <c r="DU239" s="65">
        <v>2855.7629659999998</v>
      </c>
      <c r="DV239" s="65">
        <v>2572.237959</v>
      </c>
      <c r="DW239" s="65">
        <v>3650.073895</v>
      </c>
      <c r="DX239" s="65">
        <v>14370.387339999999</v>
      </c>
      <c r="DY239" s="65">
        <v>2855.7629659999998</v>
      </c>
      <c r="DZ239" s="65">
        <v>1830.658234</v>
      </c>
      <c r="EA239" s="65">
        <v>3674.6949930000001</v>
      </c>
      <c r="EB239" s="65">
        <v>15433.01463</v>
      </c>
      <c r="EC239" s="65">
        <v>2859.0366779999999</v>
      </c>
      <c r="ED239" s="65">
        <v>2296.422407</v>
      </c>
      <c r="EE239" s="65">
        <v>3437.5824889999999</v>
      </c>
      <c r="EF239" s="65">
        <v>14676.448280000001</v>
      </c>
      <c r="EG239" s="65">
        <v>2862.234254</v>
      </c>
      <c r="EH239" s="65">
        <v>3093.7384959999999</v>
      </c>
      <c r="EI239" s="65">
        <v>3683.022019</v>
      </c>
      <c r="EJ239" s="65">
        <v>15441.917579999999</v>
      </c>
      <c r="EK239" s="65">
        <v>3062.8819570000001</v>
      </c>
      <c r="EL239" s="65">
        <v>2893.7476310000002</v>
      </c>
      <c r="EM239" s="65">
        <v>3745.2550409999999</v>
      </c>
      <c r="EN239" s="65">
        <v>16712.807789999999</v>
      </c>
      <c r="EO239" s="65">
        <v>3488.7547749999999</v>
      </c>
      <c r="EP239" s="65">
        <v>2279.9773500000001</v>
      </c>
      <c r="EQ239" s="65">
        <v>4489.2065130000001</v>
      </c>
      <c r="ER239" s="65">
        <v>17215.919089999999</v>
      </c>
      <c r="ES239" s="65">
        <v>3770.9464280000002</v>
      </c>
      <c r="ET239" s="65">
        <v>2265.2260289999999</v>
      </c>
      <c r="EU239" s="65">
        <v>2787.780346</v>
      </c>
      <c r="EV239" s="65">
        <v>20114.7032</v>
      </c>
      <c r="EW239" s="65">
        <v>3770.9464280000002</v>
      </c>
      <c r="EX239" s="65">
        <v>2456.2111249999998</v>
      </c>
      <c r="EY239" s="65">
        <v>4348.3207709999997</v>
      </c>
      <c r="EZ239" s="65">
        <v>17209.427329999999</v>
      </c>
      <c r="FA239" s="65">
        <v>3770.9464280000002</v>
      </c>
      <c r="FB239" s="65">
        <v>1771.18894</v>
      </c>
      <c r="FC239" s="65">
        <v>4835.1721660000003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351.7644292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552.9820115</v>
      </c>
      <c r="BA240" s="65">
        <v>557.98071900000002</v>
      </c>
      <c r="BB240" s="65">
        <v>563.70869370000003</v>
      </c>
      <c r="BC240" s="65">
        <v>556.10620370000004</v>
      </c>
      <c r="BD240" s="65">
        <v>902.92124999999999</v>
      </c>
      <c r="BE240" s="65">
        <v>651.97610069999996</v>
      </c>
      <c r="BF240" s="65">
        <v>925.36675000000002</v>
      </c>
      <c r="BG240" s="65">
        <v>653.20261619999997</v>
      </c>
      <c r="BH240" s="65">
        <v>1478.1712500000001</v>
      </c>
      <c r="BI240" s="65">
        <v>758.34698900000001</v>
      </c>
      <c r="BJ240" s="65">
        <v>1514.9167500000001</v>
      </c>
      <c r="BK240" s="65">
        <v>1486.5225</v>
      </c>
      <c r="BL240" s="65">
        <v>1478.1712500000001</v>
      </c>
      <c r="BM240" s="65">
        <v>1188.1213310000001</v>
      </c>
      <c r="BN240" s="65">
        <v>1197.8910289999999</v>
      </c>
      <c r="BO240" s="65">
        <v>1486.5225</v>
      </c>
      <c r="BP240" s="65">
        <v>1478.1712500000001</v>
      </c>
      <c r="BQ240" s="65">
        <v>1491.53325</v>
      </c>
      <c r="BR240" s="65">
        <v>1459.9605979999999</v>
      </c>
      <c r="BS240" s="65">
        <v>1486.5225</v>
      </c>
      <c r="BT240" s="65">
        <v>1478.1712500000001</v>
      </c>
      <c r="BU240" s="65">
        <v>1491.53325</v>
      </c>
      <c r="BV240" s="65">
        <v>1427.9888430000001</v>
      </c>
      <c r="BW240" s="65">
        <v>1486.5225</v>
      </c>
      <c r="BX240" s="65">
        <v>1478.1712500000001</v>
      </c>
      <c r="BY240" s="65">
        <v>1491.53325</v>
      </c>
      <c r="BZ240" s="65">
        <v>1514.9167500000001</v>
      </c>
      <c r="CA240" s="65">
        <v>1486.5225</v>
      </c>
      <c r="CB240" s="65">
        <v>1478.1712500000001</v>
      </c>
      <c r="CC240" s="65">
        <v>1134.3332499999999</v>
      </c>
      <c r="CD240" s="65">
        <v>925.36675000000002</v>
      </c>
      <c r="CE240" s="65">
        <v>1486.5225</v>
      </c>
      <c r="CF240" s="65">
        <v>1478.1712500000001</v>
      </c>
      <c r="CG240" s="65">
        <v>1365.985594</v>
      </c>
      <c r="CH240" s="65">
        <v>1514.9167500000001</v>
      </c>
      <c r="CI240" s="65">
        <v>1486.5225</v>
      </c>
      <c r="CJ240" s="65">
        <v>1478.1712500000001</v>
      </c>
      <c r="CK240" s="65">
        <v>1316.695526</v>
      </c>
      <c r="CL240" s="65">
        <v>1501.0519300000001</v>
      </c>
      <c r="CM240" s="65">
        <v>1486.5225</v>
      </c>
      <c r="CN240" s="65">
        <v>1478.1712500000001</v>
      </c>
      <c r="CO240" s="65">
        <v>1491.53325</v>
      </c>
      <c r="CP240" s="65">
        <v>1514.9167500000001</v>
      </c>
      <c r="CQ240" s="65">
        <v>1486.5225</v>
      </c>
      <c r="CR240" s="65">
        <v>1478.1712500000001</v>
      </c>
      <c r="CS240" s="65">
        <v>1491.53325</v>
      </c>
      <c r="CT240" s="65">
        <v>1055.9552430000001</v>
      </c>
      <c r="CU240" s="65">
        <v>1486.5225</v>
      </c>
      <c r="CV240" s="65">
        <v>1257.1424999999999</v>
      </c>
      <c r="CW240" s="65">
        <v>1134.3332499999999</v>
      </c>
      <c r="CX240" s="65">
        <v>1514.9167500000001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1486.5225</v>
      </c>
      <c r="DD240" s="65">
        <v>692.90423169999997</v>
      </c>
      <c r="DE240" s="65">
        <v>1491.53325</v>
      </c>
      <c r="DF240" s="65">
        <v>925.36675000000002</v>
      </c>
      <c r="DG240" s="65">
        <v>1486.5225</v>
      </c>
      <c r="DH240" s="65">
        <v>1478.1712500000001</v>
      </c>
      <c r="DI240" s="65">
        <v>1469.364388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1495.4103600000001</v>
      </c>
      <c r="DO240" s="65">
        <v>1486.5225</v>
      </c>
      <c r="DP240" s="65">
        <v>1478.1712500000001</v>
      </c>
      <c r="DQ240" s="65">
        <v>1491.53325</v>
      </c>
      <c r="DR240" s="65">
        <v>1514.9167500000001</v>
      </c>
      <c r="DS240" s="65">
        <v>1419.860625</v>
      </c>
      <c r="DT240" s="65">
        <v>1478.1712500000001</v>
      </c>
      <c r="DU240" s="65">
        <v>1491.53325</v>
      </c>
      <c r="DV240" s="65">
        <v>1514.9167500000001</v>
      </c>
      <c r="DW240" s="65">
        <v>1466.3788910000001</v>
      </c>
      <c r="DX240" s="65">
        <v>1478.1712500000001</v>
      </c>
      <c r="DY240" s="65">
        <v>1491.53325</v>
      </c>
      <c r="DZ240" s="65">
        <v>1514.9167500000001</v>
      </c>
      <c r="EA240" s="65">
        <v>1130.5225</v>
      </c>
      <c r="EB240" s="65">
        <v>1124.1712500000001</v>
      </c>
      <c r="EC240" s="65">
        <v>1491.53325</v>
      </c>
      <c r="ED240" s="65">
        <v>1514.9167500000001</v>
      </c>
      <c r="EE240" s="65">
        <v>1481.381691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925.36675000000002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1510.890175</v>
      </c>
      <c r="EY240" s="65">
        <v>1486.5225</v>
      </c>
      <c r="EZ240" s="65">
        <v>1478.1712500000001</v>
      </c>
      <c r="FA240" s="65">
        <v>1491.53325</v>
      </c>
      <c r="FB240" s="65">
        <v>925.36675000000002</v>
      </c>
      <c r="FC240" s="65">
        <v>1486.5225</v>
      </c>
    </row>
    <row r="241" spans="2:159" x14ac:dyDescent="0.2">
      <c r="B241" s="65" t="s">
        <v>1</v>
      </c>
      <c r="C241" s="65" t="s">
        <v>44</v>
      </c>
      <c r="BY241" s="65">
        <v>0.24207914959999999</v>
      </c>
      <c r="CA241" s="65">
        <v>0.52080330819999998</v>
      </c>
      <c r="CB241" s="65">
        <v>286.07740719999998</v>
      </c>
      <c r="CE241" s="65">
        <v>149.7436429</v>
      </c>
      <c r="CF241" s="65">
        <v>286.07740719999998</v>
      </c>
      <c r="CI241" s="65">
        <v>149.7436429</v>
      </c>
      <c r="CJ241" s="65">
        <v>286.07740719999998</v>
      </c>
      <c r="CK241" s="65">
        <v>75.751261339999999</v>
      </c>
      <c r="CM241" s="65">
        <v>162.96945669999999</v>
      </c>
      <c r="CN241" s="65">
        <v>654.11075900000003</v>
      </c>
      <c r="CO241" s="65">
        <v>70.325025109999999</v>
      </c>
      <c r="CP241" s="65">
        <v>99.255401180000007</v>
      </c>
      <c r="CQ241" s="65">
        <v>574.70102659999998</v>
      </c>
      <c r="CR241" s="65">
        <v>1912.511675</v>
      </c>
      <c r="CS241" s="65">
        <v>160.66693939999999</v>
      </c>
      <c r="CU241" s="65">
        <v>1096.5219999999999</v>
      </c>
      <c r="CV241" s="65">
        <v>1882.4405039999999</v>
      </c>
      <c r="CY241" s="65">
        <v>1096.5219999999999</v>
      </c>
      <c r="CZ241" s="65">
        <v>739.31561520000002</v>
      </c>
      <c r="DA241" s="65">
        <v>509.68400000000003</v>
      </c>
      <c r="DC241" s="65">
        <v>1096.5219999999999</v>
      </c>
      <c r="DD241" s="65">
        <v>742.35902699999997</v>
      </c>
      <c r="DE241" s="65">
        <v>509.68400000000003</v>
      </c>
      <c r="DG241" s="65">
        <v>1096.5219999999999</v>
      </c>
      <c r="DH241" s="65">
        <v>1424.7926620000001</v>
      </c>
      <c r="DI241" s="65">
        <v>509.68400000000003</v>
      </c>
      <c r="DJ241" s="65">
        <v>187.28141199999999</v>
      </c>
      <c r="DK241" s="65">
        <v>1096.5219999999999</v>
      </c>
      <c r="DL241" s="65">
        <v>427.867526</v>
      </c>
      <c r="DM241" s="65">
        <v>509.68400000000003</v>
      </c>
      <c r="DN241" s="65">
        <v>182.39543620000001</v>
      </c>
      <c r="DO241" s="65">
        <v>563.5002144</v>
      </c>
      <c r="DP241" s="65">
        <v>1772.8908570000001</v>
      </c>
      <c r="DQ241" s="65">
        <v>509.68400000000003</v>
      </c>
      <c r="DS241" s="65">
        <v>1096.5219999999999</v>
      </c>
      <c r="DT241" s="65">
        <v>1933.3137429999999</v>
      </c>
      <c r="DU241" s="65">
        <v>509.68400000000003</v>
      </c>
      <c r="DW241" s="65">
        <v>180.80083619999999</v>
      </c>
      <c r="DX241" s="65">
        <v>1465.3964579999999</v>
      </c>
      <c r="DY241" s="65">
        <v>509.68400000000003</v>
      </c>
      <c r="DZ241" s="65">
        <v>31.8507696</v>
      </c>
      <c r="EA241" s="65">
        <v>1096.5219999999999</v>
      </c>
      <c r="EB241" s="65">
        <v>1933.3137429999999</v>
      </c>
      <c r="EC241" s="65">
        <v>509.68400000000003</v>
      </c>
      <c r="EE241" s="65">
        <v>574.80258749999996</v>
      </c>
      <c r="EF241" s="65">
        <v>1474.0805230000001</v>
      </c>
      <c r="EG241" s="65">
        <v>509.68400000000003</v>
      </c>
      <c r="EI241" s="65">
        <v>1096.5219999999999</v>
      </c>
      <c r="EJ241" s="65">
        <v>1550.4744579999999</v>
      </c>
      <c r="EK241" s="65">
        <v>509.68400000000003</v>
      </c>
      <c r="EN241" s="65">
        <v>1173.902466</v>
      </c>
      <c r="EO241" s="65">
        <v>509.68400000000003</v>
      </c>
      <c r="EQ241" s="65">
        <v>1096.5219999999999</v>
      </c>
      <c r="ER241" s="65">
        <v>1354.9116959999999</v>
      </c>
      <c r="ES241" s="65">
        <v>509.68400000000003</v>
      </c>
      <c r="ET241" s="65">
        <v>189.37799999999999</v>
      </c>
      <c r="EU241" s="65">
        <v>1096.5219999999999</v>
      </c>
      <c r="EV241" s="65">
        <v>348.35988459999999</v>
      </c>
      <c r="EW241" s="65">
        <v>509.68400000000003</v>
      </c>
      <c r="EY241" s="65">
        <v>169.75213429999999</v>
      </c>
      <c r="EZ241" s="65">
        <v>1940.117792</v>
      </c>
      <c r="FA241" s="65">
        <v>509.68400000000003</v>
      </c>
      <c r="FC241" s="65">
        <v>1096.5219999999999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M242" s="65">
        <v>1535.4497200000001</v>
      </c>
      <c r="AN242" s="65">
        <v>2933.3964799999999</v>
      </c>
      <c r="AQ242" s="65">
        <v>1535.4497200000001</v>
      </c>
      <c r="AR242" s="65">
        <v>2933.3964799999999</v>
      </c>
      <c r="AS242" s="65">
        <v>713.70583999999997</v>
      </c>
      <c r="AT242" s="65">
        <v>265.18428</v>
      </c>
      <c r="AU242" s="65">
        <v>535.76760730000001</v>
      </c>
      <c r="AV242" s="65">
        <v>2933.3964799999999</v>
      </c>
      <c r="AY242" s="65">
        <v>328.3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G242" s="65">
        <v>1535.4497200000001</v>
      </c>
      <c r="BH242" s="65">
        <v>2933.3964799999999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713.70583999999997</v>
      </c>
      <c r="BR242" s="65">
        <v>3.726</v>
      </c>
      <c r="BS242" s="65">
        <v>1664.89372</v>
      </c>
      <c r="BT242" s="65">
        <v>3180.6924800000002</v>
      </c>
      <c r="BU242" s="65">
        <v>773.87383999999997</v>
      </c>
      <c r="BW242" s="65">
        <v>1664.89372</v>
      </c>
      <c r="BX242" s="65">
        <v>3180.6924800000002</v>
      </c>
      <c r="BY242" s="65">
        <v>300.37783999999999</v>
      </c>
      <c r="CA242" s="65">
        <v>1664.89372</v>
      </c>
      <c r="CB242" s="65">
        <v>3180.6924800000002</v>
      </c>
      <c r="CC242" s="65">
        <v>763.84583999999995</v>
      </c>
      <c r="CE242" s="65">
        <v>1664.89372</v>
      </c>
      <c r="CF242" s="65">
        <v>3180.6924800000002</v>
      </c>
      <c r="CG242" s="65">
        <v>773.87383999999997</v>
      </c>
      <c r="CH242" s="65">
        <v>22.356000000000002</v>
      </c>
      <c r="CI242" s="65">
        <v>1664.89372</v>
      </c>
      <c r="CJ242" s="65">
        <v>3180.6924800000002</v>
      </c>
      <c r="CK242" s="65">
        <v>773.87383999999997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1664.89372</v>
      </c>
      <c r="CZ242" s="65">
        <v>3180.6924800000002</v>
      </c>
      <c r="DA242" s="65">
        <v>773.87383999999997</v>
      </c>
      <c r="DB242" s="65">
        <v>287.54028</v>
      </c>
      <c r="DC242" s="65">
        <v>1664.89372</v>
      </c>
      <c r="DD242" s="65">
        <v>2974.6124799999998</v>
      </c>
      <c r="DE242" s="65">
        <v>773.87383999999997</v>
      </c>
      <c r="DF242" s="65">
        <v>287.54028</v>
      </c>
      <c r="DG242" s="65">
        <v>1664.89372</v>
      </c>
      <c r="DH242" s="65">
        <v>2933.3964799999999</v>
      </c>
      <c r="DI242" s="65">
        <v>773.87383999999997</v>
      </c>
      <c r="DJ242" s="65">
        <v>287.54028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Q242" s="65">
        <v>773.87383999999997</v>
      </c>
      <c r="DR242" s="65">
        <v>287.54028</v>
      </c>
      <c r="DS242" s="65">
        <v>1664.89372</v>
      </c>
      <c r="DT242" s="65">
        <v>3180.6924800000002</v>
      </c>
      <c r="DU242" s="65">
        <v>773.87383999999997</v>
      </c>
      <c r="DV242" s="65">
        <v>287.54028</v>
      </c>
      <c r="DW242" s="65">
        <v>1664.89372</v>
      </c>
      <c r="DX242" s="65">
        <v>3180.6924800000002</v>
      </c>
      <c r="DY242" s="65">
        <v>773.87383999999997</v>
      </c>
      <c r="DZ242" s="65">
        <v>268.91028</v>
      </c>
      <c r="EA242" s="65">
        <v>1664.89372</v>
      </c>
      <c r="EB242" s="65">
        <v>3180.6924800000002</v>
      </c>
      <c r="EC242" s="65">
        <v>773.87383999999997</v>
      </c>
      <c r="ED242" s="65">
        <v>287.54028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3139.4764799999998</v>
      </c>
      <c r="EK242" s="65">
        <v>773.87383999999997</v>
      </c>
      <c r="EL242" s="65">
        <v>22.356000000000002</v>
      </c>
      <c r="EM242" s="65">
        <v>1664.89372</v>
      </c>
      <c r="EN242" s="65">
        <v>3180.6924800000002</v>
      </c>
      <c r="EO242" s="65">
        <v>773.87383999999997</v>
      </c>
      <c r="EQ242" s="65">
        <v>107.87</v>
      </c>
      <c r="ER242" s="65">
        <v>3180.6924800000002</v>
      </c>
      <c r="ES242" s="65">
        <v>773.87383999999997</v>
      </c>
      <c r="ET242" s="65">
        <v>283.81428</v>
      </c>
      <c r="EU242" s="65">
        <v>1664.89372</v>
      </c>
      <c r="EV242" s="65">
        <v>3180.6924800000002</v>
      </c>
      <c r="EW242" s="65">
        <v>773.87383999999997</v>
      </c>
      <c r="EX242" s="65">
        <v>287.54028</v>
      </c>
      <c r="EY242" s="65">
        <v>1664.89372</v>
      </c>
      <c r="EZ242" s="65">
        <v>3180.6924800000002</v>
      </c>
      <c r="FA242" s="65">
        <v>773.87383999999997</v>
      </c>
      <c r="FB242" s="65">
        <v>287.54028</v>
      </c>
      <c r="FC242" s="65">
        <v>1643.78872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57076.539850000001</v>
      </c>
      <c r="E245" s="65">
        <v>54269.521370000002</v>
      </c>
      <c r="F245" s="65">
        <v>52294.467570000001</v>
      </c>
      <c r="G245" s="65">
        <v>54503.482739999999</v>
      </c>
      <c r="H245" s="65">
        <v>59980.806199999999</v>
      </c>
      <c r="I245" s="65">
        <v>55462.123070000001</v>
      </c>
      <c r="J245" s="65">
        <v>51224.412969999998</v>
      </c>
      <c r="K245" s="65">
        <v>56200.50232</v>
      </c>
      <c r="L245" s="65">
        <v>63097.011680000003</v>
      </c>
      <c r="M245" s="65">
        <v>56717.183440000001</v>
      </c>
      <c r="N245" s="65">
        <v>53988.713880000003</v>
      </c>
      <c r="O245" s="65">
        <v>58611.860509999999</v>
      </c>
      <c r="P245" s="65">
        <v>63012.719449999997</v>
      </c>
      <c r="Q245" s="65">
        <v>57786.900739999997</v>
      </c>
      <c r="R245" s="65">
        <v>54179.826410000001</v>
      </c>
      <c r="S245" s="65">
        <v>59504.833059999997</v>
      </c>
      <c r="T245" s="65">
        <v>60244.50101</v>
      </c>
      <c r="U245" s="65">
        <v>59281.84287</v>
      </c>
      <c r="V245" s="65">
        <v>55017.716999999997</v>
      </c>
      <c r="W245" s="65">
        <v>58354.459329999998</v>
      </c>
      <c r="X245" s="65">
        <v>64048.568930000001</v>
      </c>
      <c r="Y245" s="65">
        <v>58505.873149999999</v>
      </c>
      <c r="Z245" s="65">
        <v>56657.549310000002</v>
      </c>
      <c r="AA245" s="65">
        <v>60021.223409999999</v>
      </c>
      <c r="AB245" s="65">
        <v>66703.508379999999</v>
      </c>
      <c r="AC245" s="65">
        <v>60557.445390000001</v>
      </c>
      <c r="AD245" s="65">
        <v>61393.183440000001</v>
      </c>
      <c r="AE245" s="65">
        <v>62961.1486</v>
      </c>
      <c r="AF245" s="65">
        <v>69517.114019999994</v>
      </c>
      <c r="AG245" s="65">
        <v>66253.999419999993</v>
      </c>
      <c r="AH245" s="65">
        <v>61315.592579999997</v>
      </c>
      <c r="AI245" s="65">
        <v>66916.032089999993</v>
      </c>
      <c r="AJ245" s="65">
        <v>73622.383619999993</v>
      </c>
      <c r="AK245" s="65">
        <v>71372.277440000005</v>
      </c>
      <c r="AL245" s="65">
        <v>66423.987389999995</v>
      </c>
      <c r="AM245" s="65">
        <v>70608.648799999995</v>
      </c>
      <c r="AN245" s="65">
        <v>76566.599050000004</v>
      </c>
      <c r="AO245" s="65">
        <v>72987.941460000002</v>
      </c>
      <c r="AP245" s="65">
        <v>70149.283060000002</v>
      </c>
      <c r="AQ245" s="65">
        <v>72946.978860000003</v>
      </c>
      <c r="AR245" s="65">
        <v>76498.757020000005</v>
      </c>
      <c r="AS245" s="65">
        <v>72585.461439999999</v>
      </c>
      <c r="AT245" s="65">
        <v>69568.203519999995</v>
      </c>
      <c r="AU245" s="65">
        <v>72171.949160000004</v>
      </c>
      <c r="AV245" s="65">
        <v>79139.236940000003</v>
      </c>
      <c r="AW245" s="65">
        <v>72566.463300000003</v>
      </c>
      <c r="AX245" s="65">
        <v>67970.281329999998</v>
      </c>
      <c r="AY245" s="65">
        <v>71605.061109999995</v>
      </c>
      <c r="AZ245" s="65">
        <v>80509.477329999994</v>
      </c>
      <c r="BA245" s="65">
        <v>71181.221449999997</v>
      </c>
      <c r="BB245" s="65">
        <v>70872.040240000002</v>
      </c>
      <c r="BC245" s="65">
        <v>73220.184020000001</v>
      </c>
      <c r="BD245" s="65">
        <v>81158.637570000006</v>
      </c>
      <c r="BE245" s="65">
        <v>75880.077600000004</v>
      </c>
      <c r="BF245" s="65">
        <v>72238.810289999994</v>
      </c>
      <c r="BG245" s="65">
        <v>73715.553289999996</v>
      </c>
      <c r="BH245" s="65">
        <v>82551.535569999993</v>
      </c>
      <c r="BI245" s="65">
        <v>77654.681429999997</v>
      </c>
      <c r="BJ245" s="65">
        <v>72802.230819999997</v>
      </c>
      <c r="BK245" s="65">
        <v>75298.519190000006</v>
      </c>
      <c r="BL245" s="65">
        <v>82551.535569999993</v>
      </c>
      <c r="BM245" s="65">
        <v>75719.48014</v>
      </c>
      <c r="BN245" s="65">
        <v>66718.750799999994</v>
      </c>
      <c r="BO245" s="65">
        <v>74611.192980000007</v>
      </c>
      <c r="BP245" s="65">
        <v>87104.882920000004</v>
      </c>
      <c r="BQ245" s="65">
        <v>76723.825419999994</v>
      </c>
      <c r="BR245" s="65">
        <v>72655.051510000005</v>
      </c>
      <c r="BS245" s="65">
        <v>77578.433340000003</v>
      </c>
      <c r="BT245" s="65">
        <v>90794.345749999993</v>
      </c>
      <c r="BU245" s="65">
        <v>80054.44614</v>
      </c>
      <c r="BV245" s="65">
        <v>75360.838969999997</v>
      </c>
      <c r="BW245" s="65">
        <v>80708.102469999998</v>
      </c>
      <c r="BX245" s="65">
        <v>90959.087159999995</v>
      </c>
      <c r="BY245" s="65">
        <v>81770.361220000006</v>
      </c>
      <c r="BZ245" s="65">
        <v>76177.061090000003</v>
      </c>
      <c r="CA245" s="65">
        <v>80708.62328</v>
      </c>
      <c r="CB245" s="65">
        <v>91319.685769999996</v>
      </c>
      <c r="CC245" s="65">
        <v>82717.795509999996</v>
      </c>
      <c r="CD245" s="65">
        <v>73591.103180000006</v>
      </c>
      <c r="CE245" s="65">
        <v>80857.846120000002</v>
      </c>
      <c r="CF245" s="65">
        <v>91319.685769999996</v>
      </c>
      <c r="CG245" s="65">
        <v>83024.875820000001</v>
      </c>
      <c r="CH245" s="65">
        <v>75457.488289999994</v>
      </c>
      <c r="CI245" s="65">
        <v>80857.846120000002</v>
      </c>
      <c r="CJ245" s="65">
        <v>91306.528439999995</v>
      </c>
      <c r="CK245" s="65">
        <v>84209.527189999993</v>
      </c>
      <c r="CL245" s="65">
        <v>74859.612389999995</v>
      </c>
      <c r="CM245" s="65">
        <v>80871.071930000006</v>
      </c>
      <c r="CN245" s="65">
        <v>91687.719119999994</v>
      </c>
      <c r="CO245" s="65">
        <v>82173.974000000002</v>
      </c>
      <c r="CP245" s="65">
        <v>77317.439899999998</v>
      </c>
      <c r="CQ245" s="65">
        <v>81282.803499999995</v>
      </c>
      <c r="CR245" s="65">
        <v>92829.492339999997</v>
      </c>
      <c r="CS245" s="65">
        <v>83526.432190000007</v>
      </c>
      <c r="CT245" s="65">
        <v>77418.24871</v>
      </c>
      <c r="CU245" s="65">
        <v>81809.102069999994</v>
      </c>
      <c r="CV245" s="65">
        <v>92132.293290000001</v>
      </c>
      <c r="CW245" s="65">
        <v>83733.786659999998</v>
      </c>
      <c r="CX245" s="65">
        <v>77560.004350000003</v>
      </c>
      <c r="CY245" s="65">
        <v>81829.640020000006</v>
      </c>
      <c r="CZ245" s="65">
        <v>91951.386889999994</v>
      </c>
      <c r="DA245" s="65">
        <v>84818.969809999995</v>
      </c>
      <c r="DB245" s="65">
        <v>76327.799029999995</v>
      </c>
      <c r="DC245" s="65">
        <v>81947.486720000001</v>
      </c>
      <c r="DD245" s="65">
        <v>92865.194690000004</v>
      </c>
      <c r="DE245" s="65">
        <v>85474.205360000007</v>
      </c>
      <c r="DF245" s="65">
        <v>76561.150510000007</v>
      </c>
      <c r="DG245" s="65">
        <v>82278.097169999994</v>
      </c>
      <c r="DH245" s="65">
        <v>94949.836339999994</v>
      </c>
      <c r="DI245" s="65">
        <v>86159.566590000002</v>
      </c>
      <c r="DJ245" s="65">
        <v>79706.136549999996</v>
      </c>
      <c r="DK245" s="65">
        <v>83188.521930000003</v>
      </c>
      <c r="DL245" s="65">
        <v>94540.195000000007</v>
      </c>
      <c r="DM245" s="65">
        <v>86181.735449999993</v>
      </c>
      <c r="DN245" s="65">
        <v>77794.840930000006</v>
      </c>
      <c r="DO245" s="65">
        <v>82630.879050000003</v>
      </c>
      <c r="DP245" s="65">
        <v>95033.009919999997</v>
      </c>
      <c r="DQ245" s="65">
        <v>86181.735449999993</v>
      </c>
      <c r="DR245" s="65">
        <v>78646.920320000005</v>
      </c>
      <c r="DS245" s="65">
        <v>82286.596290000001</v>
      </c>
      <c r="DT245" s="65">
        <v>96559.977710000006</v>
      </c>
      <c r="DU245" s="65">
        <v>86181.735449999993</v>
      </c>
      <c r="DV245" s="65">
        <v>78222.860100000005</v>
      </c>
      <c r="DW245" s="65">
        <v>82011.587329999995</v>
      </c>
      <c r="DX245" s="65">
        <v>96154.640220000001</v>
      </c>
      <c r="DY245" s="65">
        <v>86181.735449999993</v>
      </c>
      <c r="DZ245" s="65">
        <v>75155.974979999999</v>
      </c>
      <c r="EA245" s="65">
        <v>82832.521930000003</v>
      </c>
      <c r="EB245" s="65">
        <v>97947.075049999999</v>
      </c>
      <c r="EC245" s="65">
        <v>86185.009170000005</v>
      </c>
      <c r="ED245" s="65">
        <v>74310.864060000007</v>
      </c>
      <c r="EE245" s="65">
        <v>81508.351809999993</v>
      </c>
      <c r="EF245" s="65">
        <v>97117.718280000001</v>
      </c>
      <c r="EG245" s="65">
        <v>86188.206739999994</v>
      </c>
      <c r="EH245" s="65">
        <v>74896.536510000005</v>
      </c>
      <c r="EI245" s="65">
        <v>83154.348960000003</v>
      </c>
      <c r="EJ245" s="65">
        <v>97918.365510000003</v>
      </c>
      <c r="EK245" s="65">
        <v>86388.854449999999</v>
      </c>
      <c r="EL245" s="65">
        <v>74599.719710000005</v>
      </c>
      <c r="EM245" s="65">
        <v>81911.855259999997</v>
      </c>
      <c r="EN245" s="65">
        <v>98620.839730000007</v>
      </c>
      <c r="EO245" s="65">
        <v>86814.72726</v>
      </c>
      <c r="EP245" s="65">
        <v>75329.714049999995</v>
      </c>
      <c r="EQ245" s="65">
        <v>81880.156650000004</v>
      </c>
      <c r="ER245" s="65">
        <v>99538.020260000005</v>
      </c>
      <c r="ES245" s="65">
        <v>87096.918919999996</v>
      </c>
      <c r="ET245" s="65">
        <v>75667.768710000004</v>
      </c>
      <c r="EU245" s="65">
        <v>82257.557480000003</v>
      </c>
      <c r="EV245" s="65">
        <v>101374.3838</v>
      </c>
      <c r="EW245" s="65">
        <v>87096.918919999996</v>
      </c>
      <c r="EX245" s="65">
        <v>77331.062090000007</v>
      </c>
      <c r="EY245" s="65">
        <v>82609.717839999998</v>
      </c>
      <c r="EZ245" s="65">
        <v>100061.6946</v>
      </c>
      <c r="FA245" s="65">
        <v>87096.918919999996</v>
      </c>
      <c r="FB245" s="65">
        <v>74680.838619999995</v>
      </c>
      <c r="FC245" s="65">
        <v>84327.894100000005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3209.6675100000002</v>
      </c>
      <c r="AE246" s="65">
        <v>3231.4667610000001</v>
      </c>
      <c r="AF246" s="65">
        <v>3124.984434</v>
      </c>
      <c r="AG246" s="65">
        <v>3293.154532</v>
      </c>
      <c r="AH246" s="65">
        <v>3313.4585099999999</v>
      </c>
      <c r="AI246" s="65">
        <v>3194.187261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5497.6315459999996</v>
      </c>
      <c r="AO246" s="65">
        <v>3432.695573</v>
      </c>
      <c r="AP246" s="65">
        <v>5574.5214969999997</v>
      </c>
      <c r="AQ246" s="65">
        <v>5491.2240499999998</v>
      </c>
      <c r="AR246" s="65">
        <v>7188.6440339999999</v>
      </c>
      <c r="AS246" s="65">
        <v>7548.9140729999999</v>
      </c>
      <c r="AT246" s="65">
        <v>3314.5895099999998</v>
      </c>
      <c r="AU246" s="65">
        <v>7180.2656610000004</v>
      </c>
      <c r="AV246" s="65">
        <v>7188.6440339999999</v>
      </c>
      <c r="AW246" s="65">
        <v>7548.9140729999999</v>
      </c>
      <c r="AX246" s="65">
        <v>5742.1254570000001</v>
      </c>
      <c r="AY246" s="65">
        <v>7142.4629759999998</v>
      </c>
      <c r="AZ246" s="65">
        <v>7188.6440339999999</v>
      </c>
      <c r="BA246" s="65">
        <v>7548.9140729999999</v>
      </c>
      <c r="BB246" s="65">
        <v>4326.2192249999998</v>
      </c>
      <c r="BC246" s="65">
        <v>7180.2656610000004</v>
      </c>
      <c r="BD246" s="65">
        <v>7188.6440339999999</v>
      </c>
      <c r="BE246" s="65">
        <v>7548.9140729999999</v>
      </c>
      <c r="BF246" s="65">
        <v>3314.5895099999998</v>
      </c>
      <c r="BG246" s="65">
        <v>7180.2656610000004</v>
      </c>
      <c r="BH246" s="65">
        <v>7188.6440339999999</v>
      </c>
      <c r="BI246" s="65">
        <v>6137.2002380000004</v>
      </c>
      <c r="BJ246" s="65">
        <v>3718.7142429999999</v>
      </c>
      <c r="BK246" s="65">
        <v>7180.2656610000004</v>
      </c>
      <c r="BL246" s="65">
        <v>7188.6440339999999</v>
      </c>
      <c r="BM246" s="65">
        <v>7548.9140729999999</v>
      </c>
      <c r="BN246" s="65">
        <v>7289.18451</v>
      </c>
      <c r="BO246" s="65">
        <v>7180.2656610000004</v>
      </c>
      <c r="BP246" s="65">
        <v>7188.6440339999999</v>
      </c>
      <c r="BQ246" s="65">
        <v>7392.9731810000003</v>
      </c>
      <c r="BR246" s="65">
        <v>7144.5205889999997</v>
      </c>
      <c r="BS246" s="65">
        <v>7013.8715039999997</v>
      </c>
      <c r="BT246" s="65">
        <v>7188.6440339999999</v>
      </c>
      <c r="BU246" s="65">
        <v>7311.1835609999998</v>
      </c>
      <c r="BV246" s="65">
        <v>6973.6389319999998</v>
      </c>
      <c r="BW246" s="65">
        <v>7180.2656610000004</v>
      </c>
      <c r="BX246" s="65">
        <v>7183.9087319999999</v>
      </c>
      <c r="BY246" s="65">
        <v>5342.1278780000002</v>
      </c>
      <c r="BZ246" s="65">
        <v>3314.5895099999998</v>
      </c>
      <c r="CA246" s="65">
        <v>7180.2656610000004</v>
      </c>
      <c r="CB246" s="65">
        <v>7188.6440339999999</v>
      </c>
      <c r="CC246" s="65">
        <v>3695.3304159999998</v>
      </c>
      <c r="CD246" s="65">
        <v>7289.18451</v>
      </c>
      <c r="CE246" s="65">
        <v>7180.2656610000004</v>
      </c>
      <c r="CF246" s="65">
        <v>7188.6440339999999</v>
      </c>
      <c r="CG246" s="65">
        <v>6706.2975479999996</v>
      </c>
      <c r="CH246" s="65">
        <v>6727.5594369999999</v>
      </c>
      <c r="CI246" s="65">
        <v>7180.2656610000004</v>
      </c>
      <c r="CJ246" s="65">
        <v>7188.6440339999999</v>
      </c>
      <c r="CK246" s="65">
        <v>3955.7496660000002</v>
      </c>
      <c r="CL246" s="65">
        <v>6047.0730309999999</v>
      </c>
      <c r="CM246" s="65">
        <v>7180.2656610000004</v>
      </c>
      <c r="CN246" s="65">
        <v>7188.6440339999999</v>
      </c>
      <c r="CO246" s="65">
        <v>7548.9140729999999</v>
      </c>
      <c r="CP246" s="65">
        <v>7289.18451</v>
      </c>
      <c r="CQ246" s="65">
        <v>7180.2656610000004</v>
      </c>
      <c r="CR246" s="65">
        <v>6523.3686200000002</v>
      </c>
      <c r="CS246" s="65">
        <v>7548.9140729999999</v>
      </c>
      <c r="CT246" s="65">
        <v>7289.18451</v>
      </c>
      <c r="CU246" s="65">
        <v>7180.2656610000004</v>
      </c>
      <c r="CV246" s="65">
        <v>7188.6440339999999</v>
      </c>
      <c r="CW246" s="65">
        <v>7548.9140729999999</v>
      </c>
      <c r="CX246" s="65">
        <v>7289.18451</v>
      </c>
      <c r="CY246" s="65">
        <v>7180.2656610000004</v>
      </c>
      <c r="CZ246" s="65">
        <v>7188.6440339999999</v>
      </c>
      <c r="DA246" s="65">
        <v>7548.9140729999999</v>
      </c>
      <c r="DB246" s="65">
        <v>7289.18451</v>
      </c>
      <c r="DC246" s="65">
        <v>7180.2656610000004</v>
      </c>
      <c r="DD246" s="65">
        <v>7188.6440339999999</v>
      </c>
      <c r="DE246" s="65">
        <v>7548.9140729999999</v>
      </c>
      <c r="DF246" s="65">
        <v>7289.18451</v>
      </c>
      <c r="DG246" s="65">
        <v>7180.2656610000004</v>
      </c>
      <c r="DH246" s="65">
        <v>7188.6440339999999</v>
      </c>
      <c r="DI246" s="65">
        <v>7545.4982600000003</v>
      </c>
      <c r="DJ246" s="65">
        <v>7289.18451</v>
      </c>
      <c r="DK246" s="65">
        <v>7180.2656610000004</v>
      </c>
      <c r="DL246" s="65">
        <v>7127.6690570000001</v>
      </c>
      <c r="DM246" s="65">
        <v>7548.9140729999999</v>
      </c>
      <c r="DN246" s="65">
        <v>7276.9107979999999</v>
      </c>
      <c r="DO246" s="65">
        <v>7180.2656610000004</v>
      </c>
      <c r="DP246" s="65">
        <v>7188.6440339999999</v>
      </c>
      <c r="DQ246" s="65">
        <v>7548.9140729999999</v>
      </c>
      <c r="DR246" s="65">
        <v>3574.1480000000001</v>
      </c>
      <c r="DS246" s="65">
        <v>7180.2656610000004</v>
      </c>
      <c r="DT246" s="65">
        <v>7188.6440339999999</v>
      </c>
      <c r="DU246" s="65">
        <v>7548.9140729999999</v>
      </c>
      <c r="DV246" s="65">
        <v>7289.18451</v>
      </c>
      <c r="DW246" s="65">
        <v>7180.2656610000004</v>
      </c>
      <c r="DX246" s="65">
        <v>7188.6440339999999</v>
      </c>
      <c r="DY246" s="65">
        <v>7548.9140729999999</v>
      </c>
      <c r="DZ246" s="65">
        <v>7289.18451</v>
      </c>
      <c r="EA246" s="65">
        <v>7180.2656610000004</v>
      </c>
      <c r="EB246" s="65">
        <v>7188.6440339999999</v>
      </c>
      <c r="EC246" s="65">
        <v>7548.9140729999999</v>
      </c>
      <c r="ED246" s="65">
        <v>3880.4330020000002</v>
      </c>
      <c r="EE246" s="65">
        <v>7180.2656610000004</v>
      </c>
      <c r="EF246" s="65">
        <v>7184.3075769999996</v>
      </c>
      <c r="EG246" s="65">
        <v>7548.9140729999999</v>
      </c>
      <c r="EH246" s="65">
        <v>7289.18451</v>
      </c>
      <c r="EI246" s="65">
        <v>5279.1427119999998</v>
      </c>
      <c r="EJ246" s="65">
        <v>7188.6440339999999</v>
      </c>
      <c r="EK246" s="65">
        <v>7548.9140729999999</v>
      </c>
      <c r="EL246" s="65">
        <v>6960.243023</v>
      </c>
      <c r="EM246" s="65">
        <v>7180.2656610000004</v>
      </c>
      <c r="EN246" s="65">
        <v>7188.6440339999999</v>
      </c>
      <c r="EO246" s="65">
        <v>7548.9140729999999</v>
      </c>
      <c r="EP246" s="65">
        <v>7274.3825610000004</v>
      </c>
      <c r="EQ246" s="65">
        <v>7180.2656610000004</v>
      </c>
      <c r="ER246" s="65">
        <v>7137.6748360000001</v>
      </c>
      <c r="ES246" s="65">
        <v>7548.9140729999999</v>
      </c>
      <c r="ET246" s="65">
        <v>7266.5521140000001</v>
      </c>
      <c r="EU246" s="65">
        <v>7180.2656610000004</v>
      </c>
      <c r="EV246" s="65">
        <v>7126.7145380000002</v>
      </c>
      <c r="EW246" s="65">
        <v>7548.9140729999999</v>
      </c>
      <c r="EX246" s="65">
        <v>3169.8215100000002</v>
      </c>
      <c r="EY246" s="65">
        <v>7044.4717209999999</v>
      </c>
      <c r="EZ246" s="65">
        <v>6987.9446619999999</v>
      </c>
      <c r="FA246" s="65">
        <v>7548.9140729999999</v>
      </c>
      <c r="FB246" s="65">
        <v>3066.03051</v>
      </c>
      <c r="FC246" s="65">
        <v>7180.2656610000004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815.11706849999996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179.42580000000001</v>
      </c>
      <c r="AI247" s="65">
        <v>1714.4280269999999</v>
      </c>
      <c r="AJ247" s="65">
        <v>1701.6920439999999</v>
      </c>
      <c r="AK247" s="65">
        <v>1695.9170710000001</v>
      </c>
      <c r="AL247" s="65">
        <v>1720.0479539999999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353.19290000000001</v>
      </c>
      <c r="AT247" s="65">
        <v>1720.9419539999999</v>
      </c>
      <c r="AU247" s="65">
        <v>1726.7169269999999</v>
      </c>
      <c r="AV247" s="65">
        <v>1831.0969170000001</v>
      </c>
      <c r="AW247" s="65">
        <v>1711.0575879999999</v>
      </c>
      <c r="AX247" s="65">
        <v>1851.8106829999999</v>
      </c>
      <c r="AY247" s="65">
        <v>1858.024813</v>
      </c>
      <c r="AZ247" s="65">
        <v>4240.5400440000003</v>
      </c>
      <c r="BA247" s="65">
        <v>4226.1490709999998</v>
      </c>
      <c r="BB247" s="65">
        <v>1720.9419539999999</v>
      </c>
      <c r="BC247" s="65">
        <v>4302.9009269999997</v>
      </c>
      <c r="BD247" s="65">
        <v>4240.5400440000003</v>
      </c>
      <c r="BE247" s="65">
        <v>4207.2633169999999</v>
      </c>
      <c r="BF247" s="65">
        <v>4017.0836720000002</v>
      </c>
      <c r="BG247" s="65">
        <v>4290.6120270000001</v>
      </c>
      <c r="BH247" s="65">
        <v>4240.5400440000003</v>
      </c>
      <c r="BI247" s="65">
        <v>4226.1490709999998</v>
      </c>
      <c r="BJ247" s="65">
        <v>1720.9419539999999</v>
      </c>
      <c r="BK247" s="65">
        <v>3834.1911169999998</v>
      </c>
      <c r="BL247" s="65">
        <v>4421.7366050000001</v>
      </c>
      <c r="BM247" s="65">
        <v>1875.6177110000001</v>
      </c>
      <c r="BN247" s="65">
        <v>4288.5099540000001</v>
      </c>
      <c r="BO247" s="65">
        <v>4486.7621429999999</v>
      </c>
      <c r="BP247" s="65">
        <v>4421.7366050000001</v>
      </c>
      <c r="BQ247" s="65">
        <v>1758.168989</v>
      </c>
      <c r="BR247" s="65">
        <v>1720.9419539999999</v>
      </c>
      <c r="BS247" s="65">
        <v>4486.7621429999999</v>
      </c>
      <c r="BT247" s="65">
        <v>5509.9640440000003</v>
      </c>
      <c r="BU247" s="65">
        <v>5491.2650709999998</v>
      </c>
      <c r="BV247" s="65">
        <v>5572.2939539999998</v>
      </c>
      <c r="BW247" s="65">
        <v>5590.9929270000002</v>
      </c>
      <c r="BX247" s="65">
        <v>5509.9640440000003</v>
      </c>
      <c r="BY247" s="65">
        <v>4226.1490709999998</v>
      </c>
      <c r="BZ247" s="65">
        <v>3004.725954</v>
      </c>
      <c r="CA247" s="65">
        <v>5590.9929270000002</v>
      </c>
      <c r="CB247" s="65">
        <v>5509.9640440000003</v>
      </c>
      <c r="CC247" s="65">
        <v>5491.2650709999998</v>
      </c>
      <c r="CD247" s="65">
        <v>5382.0574489999999</v>
      </c>
      <c r="CE247" s="65">
        <v>5590.9929270000002</v>
      </c>
      <c r="CF247" s="65">
        <v>5509.9640440000003</v>
      </c>
      <c r="CG247" s="65">
        <v>5491.2650709999998</v>
      </c>
      <c r="CH247" s="65">
        <v>1617.6849540000001</v>
      </c>
      <c r="CI247" s="65">
        <v>5590.9929270000002</v>
      </c>
      <c r="CJ247" s="65">
        <v>5509.9640440000003</v>
      </c>
      <c r="CK247" s="65">
        <v>5491.2650709999998</v>
      </c>
      <c r="CL247" s="65">
        <v>3677.604507</v>
      </c>
      <c r="CM247" s="65">
        <v>5590.9929270000002</v>
      </c>
      <c r="CN247" s="65">
        <v>5509.9640440000003</v>
      </c>
      <c r="CO247" s="65">
        <v>4810.3414329999996</v>
      </c>
      <c r="CP247" s="65">
        <v>4288.5099540000001</v>
      </c>
      <c r="CQ247" s="65">
        <v>5590.9929270000002</v>
      </c>
      <c r="CR247" s="65">
        <v>5509.9640440000003</v>
      </c>
      <c r="CS247" s="65">
        <v>4709.7632219999996</v>
      </c>
      <c r="CT247" s="65">
        <v>5572.2939539999998</v>
      </c>
      <c r="CU247" s="65">
        <v>5590.9929270000002</v>
      </c>
      <c r="CV247" s="65">
        <v>5509.9640440000003</v>
      </c>
      <c r="CW247" s="65">
        <v>5491.2650709999998</v>
      </c>
      <c r="CX247" s="65">
        <v>5572.2939539999998</v>
      </c>
      <c r="CY247" s="65">
        <v>5590.9929270000002</v>
      </c>
      <c r="CZ247" s="65">
        <v>5509.9640440000003</v>
      </c>
      <c r="DA247" s="65">
        <v>5491.2650709999998</v>
      </c>
      <c r="DB247" s="65">
        <v>5496.6701169999997</v>
      </c>
      <c r="DC247" s="65">
        <v>5590.9929270000002</v>
      </c>
      <c r="DD247" s="65">
        <v>5509.9640440000003</v>
      </c>
      <c r="DE247" s="65">
        <v>5491.2650709999998</v>
      </c>
      <c r="DF247" s="65">
        <v>5274.7470199999998</v>
      </c>
      <c r="DG247" s="65">
        <v>5590.9929270000002</v>
      </c>
      <c r="DH247" s="65">
        <v>4167.1095560000003</v>
      </c>
      <c r="DI247" s="65">
        <v>5491.2650709999998</v>
      </c>
      <c r="DJ247" s="65">
        <v>2523.0026469999998</v>
      </c>
      <c r="DK247" s="65">
        <v>5590.9929270000002</v>
      </c>
      <c r="DL247" s="65">
        <v>5509.9640440000003</v>
      </c>
      <c r="DM247" s="65">
        <v>5491.2650709999998</v>
      </c>
      <c r="DN247" s="65">
        <v>4288.5099540000001</v>
      </c>
      <c r="DO247" s="65">
        <v>5590.9929270000002</v>
      </c>
      <c r="DP247" s="65">
        <v>5509.9640440000003</v>
      </c>
      <c r="DQ247" s="65">
        <v>5491.2650709999998</v>
      </c>
      <c r="DR247" s="65">
        <v>4288.5099540000001</v>
      </c>
      <c r="DS247" s="65">
        <v>5590.9929270000002</v>
      </c>
      <c r="DT247" s="65">
        <v>5509.9640440000003</v>
      </c>
      <c r="DU247" s="65">
        <v>5491.2650709999998</v>
      </c>
      <c r="DV247" s="65">
        <v>1720.9419539999999</v>
      </c>
      <c r="DW247" s="65">
        <v>5590.9929270000002</v>
      </c>
      <c r="DX247" s="65">
        <v>5509.9640440000003</v>
      </c>
      <c r="DY247" s="65">
        <v>5491.2650709999998</v>
      </c>
      <c r="DZ247" s="65">
        <v>5456.7891540000001</v>
      </c>
      <c r="EA247" s="65">
        <v>5590.9929270000002</v>
      </c>
      <c r="EB247" s="65">
        <v>5509.9640440000003</v>
      </c>
      <c r="EC247" s="65">
        <v>5491.2650709999998</v>
      </c>
      <c r="ED247" s="65">
        <v>5572.2939539999998</v>
      </c>
      <c r="EE247" s="65">
        <v>5590.9929270000002</v>
      </c>
      <c r="EF247" s="65">
        <v>5509.9640440000003</v>
      </c>
      <c r="EG247" s="65">
        <v>5491.2650709999998</v>
      </c>
      <c r="EH247" s="65">
        <v>4288.5099540000001</v>
      </c>
      <c r="EI247" s="65">
        <v>5590.9929270000002</v>
      </c>
      <c r="EJ247" s="65">
        <v>5509.9640440000003</v>
      </c>
      <c r="EK247" s="65">
        <v>5491.2650709999998</v>
      </c>
      <c r="EL247" s="65">
        <v>4288.5099540000001</v>
      </c>
      <c r="EM247" s="65">
        <v>5590.9929270000002</v>
      </c>
      <c r="EN247" s="65">
        <v>5509.9640440000003</v>
      </c>
      <c r="EO247" s="65">
        <v>5491.2650709999998</v>
      </c>
      <c r="EP247" s="65">
        <v>1495.2963540000001</v>
      </c>
      <c r="EQ247" s="65">
        <v>5590.9929270000002</v>
      </c>
      <c r="ER247" s="65">
        <v>5283.0385180000003</v>
      </c>
      <c r="ES247" s="65">
        <v>5491.2650709999998</v>
      </c>
      <c r="ET247" s="65">
        <v>2928.5571540000001</v>
      </c>
      <c r="EU247" s="65">
        <v>5590.9929270000002</v>
      </c>
      <c r="EV247" s="65">
        <v>4527.7875240000003</v>
      </c>
      <c r="EW247" s="65">
        <v>5491.2650709999998</v>
      </c>
      <c r="EX247" s="65">
        <v>3756.2494729999999</v>
      </c>
      <c r="EY247" s="65">
        <v>5590.9929270000002</v>
      </c>
      <c r="EZ247" s="65">
        <v>5509.9640440000003</v>
      </c>
      <c r="FA247" s="65">
        <v>5491.2650709999998</v>
      </c>
      <c r="FB247" s="65">
        <v>4185.2529539999996</v>
      </c>
      <c r="FC247" s="65">
        <v>3944.8016870000001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145.23148800000001</v>
      </c>
      <c r="V248" s="65">
        <v>143.71866</v>
      </c>
      <c r="W248" s="65">
        <v>142.87819999999999</v>
      </c>
      <c r="X248" s="65">
        <v>149.54712000000001</v>
      </c>
      <c r="Y248" s="65">
        <v>150.24268799999999</v>
      </c>
      <c r="Z248" s="65">
        <v>143.71866</v>
      </c>
      <c r="AA248" s="65">
        <v>142.87819999999999</v>
      </c>
      <c r="AB248" s="65">
        <v>149.54712000000001</v>
      </c>
      <c r="AC248" s="65">
        <v>145.23148800000001</v>
      </c>
      <c r="AD248" s="65">
        <v>148.67766</v>
      </c>
      <c r="AE248" s="65">
        <v>142.87819999999999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224.71948800000001</v>
      </c>
      <c r="AL248" s="65">
        <v>227.33766</v>
      </c>
      <c r="AM248" s="65">
        <v>226.00819999999999</v>
      </c>
      <c r="AN248" s="65">
        <v>228.66712000000001</v>
      </c>
      <c r="AO248" s="65">
        <v>150.24268799999999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142.87819999999999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143.71866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148.67766</v>
      </c>
      <c r="CE248" s="65">
        <v>226.00819999999999</v>
      </c>
      <c r="CF248" s="65">
        <v>228.66712000000001</v>
      </c>
      <c r="CG248" s="65">
        <v>150.24268799999999</v>
      </c>
      <c r="CH248" s="65">
        <v>148.67766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152.37466710000001</v>
      </c>
      <c r="DB248" s="65">
        <v>148.67766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148.67766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144.55912000000001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143.71866</v>
      </c>
      <c r="EE248" s="65">
        <v>226.00819999999999</v>
      </c>
      <c r="EF248" s="65">
        <v>228.66712000000001</v>
      </c>
      <c r="EG248" s="65">
        <v>229.73068799999999</v>
      </c>
      <c r="EH248" s="65">
        <v>148.67766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147.8082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143.71866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149.54712000000001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7.363427164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G251" s="65">
        <v>21.430499999999999</v>
      </c>
      <c r="I251" s="65">
        <v>16.65456</v>
      </c>
      <c r="J251" s="65">
        <v>18.001619999999999</v>
      </c>
      <c r="K251" s="65">
        <v>21.430499999999999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U251" s="65">
        <v>16.65456</v>
      </c>
      <c r="V251" s="65">
        <v>18.001619999999999</v>
      </c>
      <c r="W251" s="65">
        <v>21.430499999999999</v>
      </c>
      <c r="Y251" s="65">
        <v>17.683444130000002</v>
      </c>
      <c r="Z251" s="65">
        <v>18.001619999999999</v>
      </c>
      <c r="AA251" s="65">
        <v>52.825499999999998</v>
      </c>
      <c r="AC251" s="65">
        <v>16.65456</v>
      </c>
      <c r="AD251" s="65">
        <v>18.001619999999999</v>
      </c>
      <c r="AE251" s="65">
        <v>21.430499999999999</v>
      </c>
      <c r="AF251" s="65">
        <v>232.13033999999999</v>
      </c>
      <c r="AG251" s="65">
        <v>16.65456</v>
      </c>
      <c r="AH251" s="65">
        <v>18.001619999999999</v>
      </c>
      <c r="AI251" s="65">
        <v>17.012742190000001</v>
      </c>
      <c r="AK251" s="65">
        <v>62.47296</v>
      </c>
      <c r="AL251" s="65">
        <v>18.001619999999999</v>
      </c>
      <c r="AM251" s="65">
        <v>21.430499999999999</v>
      </c>
      <c r="AO251" s="65">
        <v>62.47296</v>
      </c>
      <c r="AP251" s="65">
        <v>67.525919999999999</v>
      </c>
      <c r="AQ251" s="65">
        <v>80.388000000000005</v>
      </c>
      <c r="AS251" s="65">
        <v>62.47296</v>
      </c>
      <c r="AT251" s="65">
        <v>18.001619999999999</v>
      </c>
      <c r="AU251" s="65">
        <v>80.388000000000005</v>
      </c>
      <c r="AV251" s="65">
        <v>94.17174</v>
      </c>
      <c r="AW251" s="65">
        <v>16.65456</v>
      </c>
      <c r="AX251" s="65">
        <v>18.001619999999999</v>
      </c>
      <c r="AY251" s="65">
        <v>21.430499999999999</v>
      </c>
      <c r="AZ251" s="65">
        <v>353.24784</v>
      </c>
      <c r="BA251" s="65">
        <v>62.47296</v>
      </c>
      <c r="BB251" s="65">
        <v>18.001619999999999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21.430499999999999</v>
      </c>
      <c r="BL251" s="65">
        <v>353.24784</v>
      </c>
      <c r="BM251" s="65">
        <v>62.47296</v>
      </c>
      <c r="BN251" s="65">
        <v>9.8713825239999995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42.24192</v>
      </c>
      <c r="BW251" s="65">
        <v>80.388000000000005</v>
      </c>
      <c r="BX251" s="65">
        <v>353.24784</v>
      </c>
      <c r="BY251" s="65">
        <v>17.660959999999999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1.0878000000000001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232.13033999999999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42.24192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42.24192</v>
      </c>
      <c r="EU251" s="65">
        <v>80.388000000000005</v>
      </c>
      <c r="EV251" s="65">
        <v>259.0761</v>
      </c>
      <c r="EW251" s="65">
        <v>62.47296</v>
      </c>
      <c r="EX251" s="65">
        <v>49.524299999999997</v>
      </c>
      <c r="EY251" s="65">
        <v>80.388000000000005</v>
      </c>
      <c r="EZ251" s="65">
        <v>353.24784</v>
      </c>
      <c r="FA251" s="65">
        <v>62.47296</v>
      </c>
      <c r="FB251" s="65">
        <v>42.24192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1.052287999</v>
      </c>
      <c r="AJ253" s="65">
        <v>1.706231469</v>
      </c>
      <c r="AL253" s="65">
        <v>0.27539999999999998</v>
      </c>
      <c r="AM253" s="65">
        <v>0.2031458451</v>
      </c>
      <c r="AN253" s="65">
        <v>1.706231469</v>
      </c>
      <c r="AO253" s="65">
        <v>0.74119999999999997</v>
      </c>
      <c r="AP253" s="65">
        <v>0.27539999999999998</v>
      </c>
      <c r="AR253" s="65">
        <v>1.0002236229999999</v>
      </c>
      <c r="AS253" s="65">
        <v>0.70600784650000004</v>
      </c>
      <c r="AT253" s="65">
        <v>0.27539999999999998</v>
      </c>
      <c r="AV253" s="65">
        <v>1.706231469</v>
      </c>
      <c r="AX253" s="65">
        <v>0.27539999999999998</v>
      </c>
      <c r="AZ253" s="65">
        <v>1.706231469</v>
      </c>
      <c r="BB253" s="65">
        <v>0.27539999999999998</v>
      </c>
      <c r="BD253" s="65">
        <v>3.0464000000000002</v>
      </c>
      <c r="BE253" s="65">
        <v>0.74119999999999997</v>
      </c>
      <c r="BF253" s="65">
        <v>0.27539999999999998</v>
      </c>
      <c r="BH253" s="65">
        <v>3.0464000000000002</v>
      </c>
      <c r="BJ253" s="65">
        <v>0.27539999999999998</v>
      </c>
      <c r="BL253" s="65">
        <v>3.0464000000000002</v>
      </c>
      <c r="BN253" s="65">
        <v>0.27539999999999998</v>
      </c>
      <c r="BO253" s="65">
        <v>4.7120415499999997E-3</v>
      </c>
      <c r="BP253" s="65">
        <v>3.0464000000000002</v>
      </c>
      <c r="BQ253" s="65">
        <v>0.74119999999999997</v>
      </c>
      <c r="BR253" s="65">
        <v>0.27539999999999998</v>
      </c>
      <c r="BS253" s="65">
        <v>1.306091976</v>
      </c>
      <c r="BT253" s="65">
        <v>0.79707777759999998</v>
      </c>
      <c r="BW253" s="65">
        <v>1.5946</v>
      </c>
      <c r="BX253" s="65">
        <v>3.0464000000000002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U253" s="65">
        <v>0.74119999999999997</v>
      </c>
      <c r="DV253" s="65">
        <v>0.27539999999999998</v>
      </c>
      <c r="DW253" s="65">
        <v>1.5946</v>
      </c>
      <c r="DY253" s="65">
        <v>0.74119999999999997</v>
      </c>
      <c r="DZ253" s="65">
        <v>0.27539999999999998</v>
      </c>
      <c r="EA253" s="65">
        <v>1.5946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M254" s="65">
        <v>1.407</v>
      </c>
      <c r="AN254" s="65">
        <v>2.6880000000000002</v>
      </c>
      <c r="AQ254" s="65">
        <v>1.407</v>
      </c>
      <c r="AR254" s="65">
        <v>2.6880000000000002</v>
      </c>
      <c r="AS254" s="65">
        <v>0.65400000000000003</v>
      </c>
      <c r="AT254" s="65">
        <v>0.24299999999999999</v>
      </c>
      <c r="AV254" s="65">
        <v>2.6880000000000002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U254" s="65">
        <v>0.65400000000000003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C254" s="65">
        <v>0.65400000000000003</v>
      </c>
      <c r="CE254" s="65">
        <v>1.407</v>
      </c>
      <c r="CF254" s="65">
        <v>2.6880000000000002</v>
      </c>
      <c r="CG254" s="65">
        <v>0.65400000000000003</v>
      </c>
      <c r="CI254" s="65">
        <v>1.407</v>
      </c>
      <c r="CJ254" s="65">
        <v>2.6880000000000002</v>
      </c>
      <c r="CK254" s="65">
        <v>0.65400000000000003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M254" s="65">
        <v>1.407</v>
      </c>
      <c r="EN254" s="65">
        <v>2.6880000000000002</v>
      </c>
      <c r="EO254" s="65">
        <v>0.65400000000000003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4583.5099259999997</v>
      </c>
      <c r="H257" s="65">
        <v>4560.8679080000002</v>
      </c>
      <c r="I257" s="65">
        <v>4739.0984099999996</v>
      </c>
      <c r="J257" s="65">
        <v>4617.517938</v>
      </c>
      <c r="K257" s="65">
        <v>4583.5099259999997</v>
      </c>
      <c r="L257" s="65">
        <v>4416.3087880000003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4739.9794099999999</v>
      </c>
      <c r="R257" s="65">
        <v>4618.4119380000002</v>
      </c>
      <c r="S257" s="65">
        <v>4584.4069259999997</v>
      </c>
      <c r="T257" s="65">
        <v>4811.6131079999996</v>
      </c>
      <c r="U257" s="65">
        <v>4991.6613100000004</v>
      </c>
      <c r="V257" s="65">
        <v>4866.4369379999998</v>
      </c>
      <c r="W257" s="65">
        <v>4830.6152259999999</v>
      </c>
      <c r="X257" s="65">
        <v>4864.1851079999997</v>
      </c>
      <c r="Y257" s="65">
        <v>5050.6091939999997</v>
      </c>
      <c r="Z257" s="65">
        <v>4919.6293379999997</v>
      </c>
      <c r="AA257" s="65">
        <v>4915.2028259999997</v>
      </c>
      <c r="AB257" s="65">
        <v>5055.0459080000001</v>
      </c>
      <c r="AC257" s="65">
        <v>4374.3794900000003</v>
      </c>
      <c r="AD257" s="65">
        <v>5046.9769379999998</v>
      </c>
      <c r="AE257" s="65">
        <v>5076.3669259999997</v>
      </c>
      <c r="AF257" s="65">
        <v>5253.2923360000004</v>
      </c>
      <c r="AG257" s="65">
        <v>5214.3699690000003</v>
      </c>
      <c r="AH257" s="65">
        <v>3697.6683840000001</v>
      </c>
      <c r="AI257" s="65">
        <v>5116.0240679999997</v>
      </c>
      <c r="AJ257" s="65">
        <v>5259.6213390000003</v>
      </c>
      <c r="AK257" s="65">
        <v>5486.2759100000003</v>
      </c>
      <c r="AL257" s="65">
        <v>5318.3569379999999</v>
      </c>
      <c r="AM257" s="65">
        <v>5283.4147709999997</v>
      </c>
      <c r="AN257" s="65">
        <v>7488.3818510000001</v>
      </c>
      <c r="AO257" s="65">
        <v>5412.5403100000003</v>
      </c>
      <c r="AP257" s="65">
        <v>7628.7072260000004</v>
      </c>
      <c r="AQ257" s="65">
        <v>7568.3320139999996</v>
      </c>
      <c r="AR257" s="65">
        <v>9178.6883309999994</v>
      </c>
      <c r="AS257" s="65">
        <v>8266.141447</v>
      </c>
      <c r="AT257" s="65">
        <v>5319.4939379999996</v>
      </c>
      <c r="AU257" s="65">
        <v>9255.9666259999995</v>
      </c>
      <c r="AV257" s="65">
        <v>9402.9709519999997</v>
      </c>
      <c r="AW257" s="65">
        <v>9576.8277269999999</v>
      </c>
      <c r="AX257" s="65">
        <v>7877.6556149999997</v>
      </c>
      <c r="AY257" s="65">
        <v>9290.5143260000004</v>
      </c>
      <c r="AZ257" s="65">
        <v>12071.490180000001</v>
      </c>
      <c r="BA257" s="65">
        <v>12067.92079</v>
      </c>
      <c r="BB257" s="65">
        <v>6292.7758590000003</v>
      </c>
      <c r="BC257" s="65">
        <v>11833.557629999999</v>
      </c>
      <c r="BD257" s="65">
        <v>12072.83035</v>
      </c>
      <c r="BE257" s="65">
        <v>12120.24706</v>
      </c>
      <c r="BF257" s="65">
        <v>7664.916956</v>
      </c>
      <c r="BG257" s="65">
        <v>11738.138730000001</v>
      </c>
      <c r="BH257" s="65">
        <v>12072.83035</v>
      </c>
      <c r="BI257" s="65">
        <v>10726.02377</v>
      </c>
      <c r="BJ257" s="65">
        <v>5773.1429710000002</v>
      </c>
      <c r="BK257" s="65">
        <v>11305.89032</v>
      </c>
      <c r="BL257" s="65">
        <v>12254.02691</v>
      </c>
      <c r="BM257" s="65">
        <v>9787.8602499999997</v>
      </c>
      <c r="BN257" s="65">
        <v>11769.9077</v>
      </c>
      <c r="BO257" s="65">
        <v>12017.42355</v>
      </c>
      <c r="BP257" s="65">
        <v>12254.02691</v>
      </c>
      <c r="BQ257" s="65">
        <v>9515.2118350000001</v>
      </c>
      <c r="BR257" s="65">
        <v>9198.7063170000001</v>
      </c>
      <c r="BS257" s="65">
        <v>11852.33078</v>
      </c>
      <c r="BT257" s="65">
        <v>13340.00503</v>
      </c>
      <c r="BU257" s="65">
        <v>13165.777099999999</v>
      </c>
      <c r="BV257" s="65">
        <v>12853.617260000001</v>
      </c>
      <c r="BW257" s="65">
        <v>13123.24423</v>
      </c>
      <c r="BX257" s="65">
        <v>13337.519050000001</v>
      </c>
      <c r="BY257" s="65">
        <v>9886.1394149999996</v>
      </c>
      <c r="BZ257" s="65">
        <v>6652.5592379999998</v>
      </c>
      <c r="CA257" s="65">
        <v>13123.24423</v>
      </c>
      <c r="CB257" s="65">
        <v>13342.254349999999</v>
      </c>
      <c r="CC257" s="65">
        <v>9480.1943350000001</v>
      </c>
      <c r="CD257" s="65">
        <v>12925.55033</v>
      </c>
      <c r="CE257" s="65">
        <v>13123.24423</v>
      </c>
      <c r="CF257" s="65">
        <v>13342.254349999999</v>
      </c>
      <c r="CG257" s="65">
        <v>12482.14429</v>
      </c>
      <c r="CH257" s="65">
        <v>8599.8281650000008</v>
      </c>
      <c r="CI257" s="65">
        <v>13123.24423</v>
      </c>
      <c r="CJ257" s="65">
        <v>13342.254349999999</v>
      </c>
      <c r="CK257" s="65">
        <v>9811.0844030000007</v>
      </c>
      <c r="CL257" s="65">
        <v>9991.4831919999997</v>
      </c>
      <c r="CM257" s="65">
        <v>13123.24423</v>
      </c>
      <c r="CN257" s="65">
        <v>13342.254349999999</v>
      </c>
      <c r="CO257" s="65">
        <v>12660.217780000001</v>
      </c>
      <c r="CP257" s="65">
        <v>11911.18124</v>
      </c>
      <c r="CQ257" s="65">
        <v>13123.24423</v>
      </c>
      <c r="CR257" s="65">
        <v>12673.93253</v>
      </c>
      <c r="CS257" s="65">
        <v>12622.74696</v>
      </c>
      <c r="CT257" s="65">
        <v>13194.96524</v>
      </c>
      <c r="CU257" s="65">
        <v>13123.24423</v>
      </c>
      <c r="CV257" s="65">
        <v>13221.136850000001</v>
      </c>
      <c r="CW257" s="65">
        <v>13404.248809999999</v>
      </c>
      <c r="CX257" s="65">
        <v>13194.96524</v>
      </c>
      <c r="CY257" s="65">
        <v>13123.24423</v>
      </c>
      <c r="CZ257" s="65">
        <v>13342.254349999999</v>
      </c>
      <c r="DA257" s="65">
        <v>13326.89279</v>
      </c>
      <c r="DB257" s="65">
        <v>13015.3974</v>
      </c>
      <c r="DC257" s="65">
        <v>13123.24423</v>
      </c>
      <c r="DD257" s="65">
        <v>13339.20795</v>
      </c>
      <c r="DE257" s="65">
        <v>13404.248809999999</v>
      </c>
      <c r="DF257" s="65">
        <v>12897.418299999999</v>
      </c>
      <c r="DG257" s="65">
        <v>13123.24423</v>
      </c>
      <c r="DH257" s="65">
        <v>11996.711859999999</v>
      </c>
      <c r="DI257" s="65">
        <v>13400.833000000001</v>
      </c>
      <c r="DJ257" s="65">
        <v>10067.013929999999</v>
      </c>
      <c r="DK257" s="65">
        <v>13123.24423</v>
      </c>
      <c r="DL257" s="65">
        <v>13281.27937</v>
      </c>
      <c r="DM257" s="65">
        <v>13404.248809999999</v>
      </c>
      <c r="DN257" s="65">
        <v>11898.90753</v>
      </c>
      <c r="DO257" s="65">
        <v>13123.24423</v>
      </c>
      <c r="DP257" s="65">
        <v>13342.254349999999</v>
      </c>
      <c r="DQ257" s="65">
        <v>13404.248809999999</v>
      </c>
      <c r="DR257" s="65">
        <v>8196.1447289999996</v>
      </c>
      <c r="DS257" s="65">
        <v>13123.24423</v>
      </c>
      <c r="DT257" s="65">
        <v>13255.09995</v>
      </c>
      <c r="DU257" s="65">
        <v>13404.248809999999</v>
      </c>
      <c r="DV257" s="65">
        <v>9343.6132379999999</v>
      </c>
      <c r="DW257" s="65">
        <v>13123.24423</v>
      </c>
      <c r="DX257" s="65">
        <v>13339.20795</v>
      </c>
      <c r="DY257" s="65">
        <v>13404.248809999999</v>
      </c>
      <c r="DZ257" s="65">
        <v>13079.460440000001</v>
      </c>
      <c r="EA257" s="65">
        <v>13123.24423</v>
      </c>
      <c r="EB257" s="65">
        <v>13339.20795</v>
      </c>
      <c r="EC257" s="65">
        <v>13404.248809999999</v>
      </c>
      <c r="ED257" s="65">
        <v>9702.5947300000007</v>
      </c>
      <c r="EE257" s="65">
        <v>13123.24423</v>
      </c>
      <c r="EF257" s="65">
        <v>13337.917890000001</v>
      </c>
      <c r="EG257" s="65">
        <v>13404.248809999999</v>
      </c>
      <c r="EH257" s="65">
        <v>11794.416440000001</v>
      </c>
      <c r="EI257" s="65">
        <v>11222.121279999999</v>
      </c>
      <c r="EJ257" s="65">
        <v>13342.254349999999</v>
      </c>
      <c r="EK257" s="65">
        <v>13404.248809999999</v>
      </c>
      <c r="EL257" s="65">
        <v>11581.99675</v>
      </c>
      <c r="EM257" s="65">
        <v>13045.04423</v>
      </c>
      <c r="EN257" s="65">
        <v>13342.254349999999</v>
      </c>
      <c r="EO257" s="65">
        <v>13404.248809999999</v>
      </c>
      <c r="EP257" s="65">
        <v>9102.9226890000009</v>
      </c>
      <c r="EQ257" s="65">
        <v>13121.837229999999</v>
      </c>
      <c r="ER257" s="65">
        <v>13064.359619999999</v>
      </c>
      <c r="ES257" s="65">
        <v>13404.248809999999</v>
      </c>
      <c r="ET257" s="65">
        <v>10419.69304</v>
      </c>
      <c r="EU257" s="65">
        <v>13123.24423</v>
      </c>
      <c r="EV257" s="65">
        <v>12203.97659</v>
      </c>
      <c r="EW257" s="65">
        <v>13404.248809999999</v>
      </c>
      <c r="EX257" s="65">
        <v>7241.5561379999999</v>
      </c>
      <c r="EY257" s="65">
        <v>12987.450290000001</v>
      </c>
      <c r="EZ257" s="65">
        <v>13062.43498</v>
      </c>
      <c r="FA257" s="65">
        <v>13404.248809999999</v>
      </c>
      <c r="FB257" s="65">
        <v>7559.4862380000004</v>
      </c>
      <c r="FC257" s="65">
        <v>11477.05299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0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0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0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0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108.2692</v>
      </c>
      <c r="AI270" s="65">
        <v>114.5004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K272" s="65">
        <v>0.2</v>
      </c>
      <c r="L272" s="65">
        <v>0.80678000000000005</v>
      </c>
      <c r="O272" s="65">
        <v>0.62060000000000004</v>
      </c>
      <c r="P272" s="65">
        <v>3.69278</v>
      </c>
      <c r="S272" s="65">
        <v>1.6206</v>
      </c>
      <c r="T272" s="65">
        <v>1.8467800000000001</v>
      </c>
      <c r="W272" s="65">
        <v>2.6206</v>
      </c>
      <c r="X272" s="65">
        <v>95.706779999999995</v>
      </c>
      <c r="AA272" s="65">
        <v>65.387600000000006</v>
      </c>
      <c r="AB272" s="65">
        <v>198.6413</v>
      </c>
      <c r="AE272" s="65">
        <v>66.414000000000001</v>
      </c>
      <c r="AF272" s="65">
        <v>208.40819999999999</v>
      </c>
      <c r="AI272" s="65">
        <v>107.14700000000001</v>
      </c>
      <c r="AJ272" s="65">
        <v>155.3682</v>
      </c>
      <c r="AM272" s="65">
        <v>160.48099999999999</v>
      </c>
      <c r="AN272" s="65">
        <v>186.61109999999999</v>
      </c>
      <c r="AQ272" s="65">
        <v>93.281000000000006</v>
      </c>
      <c r="AR272" s="65">
        <v>405.55970000000002</v>
      </c>
      <c r="AU272" s="65">
        <v>170.48099999999999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302.94260000000003</v>
      </c>
      <c r="BH272" s="65">
        <v>405.55970000000002</v>
      </c>
      <c r="BK272" s="65">
        <v>164.48099999999999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0.28132000000000001</v>
      </c>
      <c r="I281" s="65">
        <v>0</v>
      </c>
      <c r="J281" s="65">
        <v>0</v>
      </c>
      <c r="K281" s="65">
        <v>0.41639999999999999</v>
      </c>
      <c r="L281" s="65">
        <v>2.4967800000000002</v>
      </c>
      <c r="M281" s="65">
        <v>0</v>
      </c>
      <c r="N281" s="65">
        <v>0</v>
      </c>
      <c r="O281" s="65">
        <v>1.9206000000000001</v>
      </c>
      <c r="P281" s="65">
        <v>5.3827800000000003</v>
      </c>
      <c r="Q281" s="65">
        <v>0</v>
      </c>
      <c r="R281" s="65">
        <v>0</v>
      </c>
      <c r="S281" s="65">
        <v>2.9205999999999999</v>
      </c>
      <c r="T281" s="65">
        <v>3.5367799999999998</v>
      </c>
      <c r="U281" s="65">
        <v>0</v>
      </c>
      <c r="V281" s="65">
        <v>0</v>
      </c>
      <c r="W281" s="65">
        <v>3.9205999999999999</v>
      </c>
      <c r="X281" s="65">
        <v>138.99678</v>
      </c>
      <c r="Y281" s="65">
        <v>0</v>
      </c>
      <c r="Z281" s="65">
        <v>0</v>
      </c>
      <c r="AA281" s="65">
        <v>98.687600000000003</v>
      </c>
      <c r="AB281" s="65">
        <v>314.73129999999998</v>
      </c>
      <c r="AC281" s="65">
        <v>0</v>
      </c>
      <c r="AD281" s="65">
        <v>0</v>
      </c>
      <c r="AE281" s="65">
        <v>155.714</v>
      </c>
      <c r="AF281" s="65">
        <v>319.01688000000001</v>
      </c>
      <c r="AG281" s="65">
        <v>0</v>
      </c>
      <c r="AH281" s="65">
        <v>0</v>
      </c>
      <c r="AI281" s="65">
        <v>223.447</v>
      </c>
      <c r="AJ281" s="65">
        <v>314.35820000000001</v>
      </c>
      <c r="AK281" s="65">
        <v>0</v>
      </c>
      <c r="AL281" s="65">
        <v>0</v>
      </c>
      <c r="AM281" s="65">
        <v>282.78100000000001</v>
      </c>
      <c r="AN281" s="65">
        <v>345.60109999999997</v>
      </c>
      <c r="AO281" s="65">
        <v>0</v>
      </c>
      <c r="AP281" s="65">
        <v>0</v>
      </c>
      <c r="AQ281" s="65">
        <v>215.58099999999999</v>
      </c>
      <c r="AR281" s="65">
        <v>564.54970000000003</v>
      </c>
      <c r="AS281" s="65">
        <v>0</v>
      </c>
      <c r="AT281" s="65">
        <v>0</v>
      </c>
      <c r="AU281" s="65">
        <v>292.78100000000001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425.24259999999998</v>
      </c>
      <c r="BH281" s="65">
        <v>564.54970000000003</v>
      </c>
      <c r="BI281" s="65">
        <v>0</v>
      </c>
      <c r="BJ281" s="65">
        <v>0</v>
      </c>
      <c r="BK281" s="65">
        <v>286.78100000000001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1236.888524</v>
      </c>
      <c r="CA294" s="65">
        <v>951.45271049999997</v>
      </c>
      <c r="CB294" s="65">
        <v>2516.6867320000001</v>
      </c>
      <c r="CE294" s="65">
        <v>1935.912871</v>
      </c>
      <c r="CF294" s="65">
        <v>3803.567599</v>
      </c>
      <c r="CI294" s="65">
        <v>2925.82123</v>
      </c>
      <c r="CJ294" s="65">
        <v>5089.8674920000003</v>
      </c>
      <c r="CM294" s="65">
        <v>3915.282686</v>
      </c>
      <c r="CN294" s="65">
        <v>6412.0825219999997</v>
      </c>
      <c r="CQ294" s="65">
        <v>4932.3711709999998</v>
      </c>
      <c r="CR294" s="65">
        <v>7779.7729760000002</v>
      </c>
      <c r="CU294" s="65">
        <v>5984.4407510000001</v>
      </c>
      <c r="CV294" s="65">
        <v>9220.9194630000002</v>
      </c>
      <c r="CY294" s="65">
        <v>7093.0149719999999</v>
      </c>
      <c r="CZ294" s="65">
        <v>10578.5345</v>
      </c>
      <c r="DC294" s="65">
        <v>8137.3342320000002</v>
      </c>
      <c r="DD294" s="65">
        <v>11526.79825</v>
      </c>
      <c r="DG294" s="65">
        <v>8866.7678859999996</v>
      </c>
      <c r="DH294" s="65">
        <v>11526.79825</v>
      </c>
      <c r="DK294" s="65">
        <v>8866.7678859999996</v>
      </c>
      <c r="DL294" s="65">
        <v>11526.79825</v>
      </c>
      <c r="DO294" s="65">
        <v>8866.7678859999996</v>
      </c>
      <c r="DP294" s="65">
        <v>11526.79825</v>
      </c>
      <c r="DS294" s="65">
        <v>8866.7678859999996</v>
      </c>
      <c r="DT294" s="65">
        <v>11526.79825</v>
      </c>
      <c r="DW294" s="65">
        <v>8866.7678859999996</v>
      </c>
      <c r="DX294" s="65">
        <v>11526.79825</v>
      </c>
      <c r="EA294" s="65">
        <v>8866.7678859999996</v>
      </c>
      <c r="EB294" s="65">
        <v>11526.79825</v>
      </c>
      <c r="EE294" s="65">
        <v>8866.7678859999996</v>
      </c>
      <c r="EF294" s="65">
        <v>11526.79825</v>
      </c>
      <c r="EI294" s="65">
        <v>8866.7678859999996</v>
      </c>
      <c r="EJ294" s="65">
        <v>11526.79825</v>
      </c>
      <c r="EM294" s="65">
        <v>8866.7678859999996</v>
      </c>
      <c r="EN294" s="65">
        <v>11526.79825</v>
      </c>
      <c r="EQ294" s="65">
        <v>8866.7678859999996</v>
      </c>
      <c r="ER294" s="65">
        <v>11526.79825</v>
      </c>
      <c r="EU294" s="65">
        <v>8866.7678859999996</v>
      </c>
      <c r="EV294" s="65">
        <v>11526.79825</v>
      </c>
      <c r="EY294" s="65">
        <v>8866.7678859999996</v>
      </c>
      <c r="EZ294" s="65">
        <v>11526.79825</v>
      </c>
      <c r="FC294" s="65">
        <v>8866.7678859999996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1236.888524</v>
      </c>
      <c r="BY305" s="65">
        <v>0</v>
      </c>
      <c r="BZ305" s="65">
        <v>0</v>
      </c>
      <c r="CA305" s="65">
        <v>951.45271049999997</v>
      </c>
      <c r="CB305" s="65">
        <v>2516.6867320000001</v>
      </c>
      <c r="CC305" s="65">
        <v>0</v>
      </c>
      <c r="CD305" s="65">
        <v>0</v>
      </c>
      <c r="CE305" s="65">
        <v>1935.912871</v>
      </c>
      <c r="CF305" s="65">
        <v>3803.567599</v>
      </c>
      <c r="CG305" s="65">
        <v>0</v>
      </c>
      <c r="CH305" s="65">
        <v>0</v>
      </c>
      <c r="CI305" s="65">
        <v>2925.82123</v>
      </c>
      <c r="CJ305" s="65">
        <v>5089.8674920000003</v>
      </c>
      <c r="CK305" s="65">
        <v>0</v>
      </c>
      <c r="CL305" s="65">
        <v>0</v>
      </c>
      <c r="CM305" s="65">
        <v>3915.282686</v>
      </c>
      <c r="CN305" s="65">
        <v>6412.0825219999997</v>
      </c>
      <c r="CO305" s="65">
        <v>0</v>
      </c>
      <c r="CP305" s="65">
        <v>0</v>
      </c>
      <c r="CQ305" s="65">
        <v>4932.3711709999998</v>
      </c>
      <c r="CR305" s="65">
        <v>7779.7729760000002</v>
      </c>
      <c r="CS305" s="65">
        <v>0</v>
      </c>
      <c r="CT305" s="65">
        <v>0</v>
      </c>
      <c r="CU305" s="65">
        <v>5984.4407510000001</v>
      </c>
      <c r="CV305" s="65">
        <v>9220.9194630000002</v>
      </c>
      <c r="CW305" s="65">
        <v>0</v>
      </c>
      <c r="CX305" s="65">
        <v>0</v>
      </c>
      <c r="CY305" s="65">
        <v>7093.0149719999999</v>
      </c>
      <c r="CZ305" s="65">
        <v>10578.5345</v>
      </c>
      <c r="DA305" s="65">
        <v>0</v>
      </c>
      <c r="DB305" s="65">
        <v>0</v>
      </c>
      <c r="DC305" s="65">
        <v>8137.3342320000002</v>
      </c>
      <c r="DD305" s="65">
        <v>11526.79825</v>
      </c>
      <c r="DE305" s="65">
        <v>0</v>
      </c>
      <c r="DF305" s="65">
        <v>0</v>
      </c>
      <c r="DG305" s="65">
        <v>8866.7678859999996</v>
      </c>
      <c r="DH305" s="65">
        <v>11526.79825</v>
      </c>
      <c r="DI305" s="65">
        <v>0</v>
      </c>
      <c r="DJ305" s="65">
        <v>0</v>
      </c>
      <c r="DK305" s="65">
        <v>8866.7678859999996</v>
      </c>
      <c r="DL305" s="65">
        <v>11526.79825</v>
      </c>
      <c r="DM305" s="65">
        <v>0</v>
      </c>
      <c r="DN305" s="65">
        <v>0</v>
      </c>
      <c r="DO305" s="65">
        <v>8866.7678859999996</v>
      </c>
      <c r="DP305" s="65">
        <v>11526.79825</v>
      </c>
      <c r="DQ305" s="65">
        <v>0</v>
      </c>
      <c r="DR305" s="65">
        <v>0</v>
      </c>
      <c r="DS305" s="65">
        <v>8866.7678859999996</v>
      </c>
      <c r="DT305" s="65">
        <v>11526.79825</v>
      </c>
      <c r="DU305" s="65">
        <v>0</v>
      </c>
      <c r="DV305" s="65">
        <v>0</v>
      </c>
      <c r="DW305" s="65">
        <v>8866.7678859999996</v>
      </c>
      <c r="DX305" s="65">
        <v>11526.79825</v>
      </c>
      <c r="DY305" s="65">
        <v>0</v>
      </c>
      <c r="DZ305" s="65">
        <v>0</v>
      </c>
      <c r="EA305" s="65">
        <v>8866.7678859999996</v>
      </c>
      <c r="EB305" s="65">
        <v>11526.79825</v>
      </c>
      <c r="EC305" s="65">
        <v>0</v>
      </c>
      <c r="ED305" s="65">
        <v>0</v>
      </c>
      <c r="EE305" s="65">
        <v>8866.7678859999996</v>
      </c>
      <c r="EF305" s="65">
        <v>11526.79825</v>
      </c>
      <c r="EG305" s="65">
        <v>0</v>
      </c>
      <c r="EH305" s="65">
        <v>0</v>
      </c>
      <c r="EI305" s="65">
        <v>8866.7678859999996</v>
      </c>
      <c r="EJ305" s="65">
        <v>11526.79825</v>
      </c>
      <c r="EK305" s="65">
        <v>0</v>
      </c>
      <c r="EL305" s="65">
        <v>0</v>
      </c>
      <c r="EM305" s="65">
        <v>8866.7678859999996</v>
      </c>
      <c r="EN305" s="65">
        <v>11526.79825</v>
      </c>
      <c r="EO305" s="65">
        <v>0</v>
      </c>
      <c r="EP305" s="65">
        <v>0</v>
      </c>
      <c r="EQ305" s="65">
        <v>8866.7678859999996</v>
      </c>
      <c r="ER305" s="65">
        <v>11526.79825</v>
      </c>
      <c r="ES305" s="65">
        <v>0</v>
      </c>
      <c r="ET305" s="65">
        <v>0</v>
      </c>
      <c r="EU305" s="65">
        <v>8866.7678859999996</v>
      </c>
      <c r="EV305" s="65">
        <v>11526.79825</v>
      </c>
      <c r="EW305" s="65">
        <v>0</v>
      </c>
      <c r="EX305" s="65">
        <v>0</v>
      </c>
      <c r="EY305" s="65">
        <v>8866.7678859999996</v>
      </c>
      <c r="EZ305" s="65">
        <v>11526.79825</v>
      </c>
      <c r="FA305" s="65">
        <v>0</v>
      </c>
      <c r="FB305" s="65">
        <v>0</v>
      </c>
      <c r="FC305" s="65">
        <v>8866.7678859999996</v>
      </c>
    </row>
    <row r="306" spans="2:159" x14ac:dyDescent="0.2">
      <c r="B306" s="65" t="s">
        <v>64</v>
      </c>
      <c r="C306" s="65" t="s">
        <v>37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0</v>
      </c>
      <c r="DM317" s="65">
        <v>0</v>
      </c>
      <c r="DN317" s="65">
        <v>0</v>
      </c>
      <c r="DO317" s="65">
        <v>0</v>
      </c>
      <c r="DP317" s="65">
        <v>0</v>
      </c>
      <c r="DQ317" s="65">
        <v>0</v>
      </c>
      <c r="DR317" s="65">
        <v>0</v>
      </c>
      <c r="DS317" s="65">
        <v>0</v>
      </c>
      <c r="DT317" s="65">
        <v>0</v>
      </c>
      <c r="DU317" s="65">
        <v>0</v>
      </c>
      <c r="DV317" s="65">
        <v>0</v>
      </c>
      <c r="DW317" s="65">
        <v>0</v>
      </c>
      <c r="DX317" s="65">
        <v>0</v>
      </c>
      <c r="DY317" s="65">
        <v>0</v>
      </c>
      <c r="DZ317" s="65">
        <v>0</v>
      </c>
      <c r="EA317" s="65">
        <v>0</v>
      </c>
      <c r="EB317" s="65">
        <v>0</v>
      </c>
      <c r="EC317" s="65">
        <v>0</v>
      </c>
      <c r="ED317" s="65">
        <v>0</v>
      </c>
      <c r="EE317" s="65">
        <v>0</v>
      </c>
      <c r="EF317" s="65">
        <v>0</v>
      </c>
      <c r="EG317" s="65">
        <v>0</v>
      </c>
      <c r="EH317" s="65">
        <v>0</v>
      </c>
      <c r="EI317" s="65">
        <v>0</v>
      </c>
      <c r="EJ317" s="65">
        <v>0</v>
      </c>
      <c r="EK317" s="65">
        <v>0</v>
      </c>
      <c r="EL317" s="65">
        <v>0</v>
      </c>
      <c r="EM317" s="65">
        <v>0</v>
      </c>
      <c r="EN317" s="65">
        <v>0</v>
      </c>
      <c r="EO317" s="65">
        <v>0</v>
      </c>
      <c r="EP317" s="65">
        <v>0</v>
      </c>
      <c r="EQ317" s="65">
        <v>0</v>
      </c>
      <c r="ER317" s="65">
        <v>0</v>
      </c>
      <c r="ES317" s="65">
        <v>0</v>
      </c>
      <c r="ET317" s="65">
        <v>0</v>
      </c>
      <c r="EU317" s="65">
        <v>0</v>
      </c>
      <c r="EV317" s="65">
        <v>0</v>
      </c>
      <c r="EW317" s="65">
        <v>0</v>
      </c>
      <c r="EX317" s="65">
        <v>0</v>
      </c>
      <c r="EY317" s="65">
        <v>0</v>
      </c>
      <c r="EZ317" s="65">
        <v>0</v>
      </c>
      <c r="FA317" s="65">
        <v>0</v>
      </c>
      <c r="FB317" s="65">
        <v>0</v>
      </c>
      <c r="FC317" s="65">
        <v>0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37.363500000000002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7.22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3.61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42.237000000000002</v>
      </c>
      <c r="AD368" s="65">
        <v>177.61199999999999</v>
      </c>
      <c r="AE368" s="65">
        <v>177.61199999999999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42.237000000000002</v>
      </c>
      <c r="AL368" s="65">
        <v>177.61199999999999</v>
      </c>
      <c r="AM368" s="65">
        <v>177.61199999999999</v>
      </c>
      <c r="AN368" s="65">
        <v>177.61199999999999</v>
      </c>
      <c r="AO368" s="65">
        <v>42.237000000000002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42.237000000000002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15.162000000000001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15.162000000000001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135.375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30.684999999999999</v>
      </c>
      <c r="K377" s="65">
        <v>30.684999999999999</v>
      </c>
      <c r="L377" s="65">
        <v>260.642</v>
      </c>
      <c r="M377" s="65">
        <v>260.642</v>
      </c>
      <c r="N377" s="65">
        <v>260.642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455.76249999999999</v>
      </c>
      <c r="AC377" s="65">
        <v>320.38749999999999</v>
      </c>
      <c r="AD377" s="65">
        <v>455.76249999999999</v>
      </c>
      <c r="AE377" s="65">
        <v>455.76249999999999</v>
      </c>
      <c r="AF377" s="65">
        <v>603.77250000000004</v>
      </c>
      <c r="AG377" s="65">
        <v>603.77250000000004</v>
      </c>
      <c r="AH377" s="65">
        <v>600.16250000000002</v>
      </c>
      <c r="AI377" s="65">
        <v>603.77250000000004</v>
      </c>
      <c r="AJ377" s="65">
        <v>648.89750000000004</v>
      </c>
      <c r="AK377" s="65">
        <v>513.52250000000004</v>
      </c>
      <c r="AL377" s="65">
        <v>648.89750000000004</v>
      </c>
      <c r="AM377" s="65">
        <v>648.89750000000004</v>
      </c>
      <c r="AN377" s="65">
        <v>653.41</v>
      </c>
      <c r="AO377" s="65">
        <v>518.03499999999997</v>
      </c>
      <c r="AP377" s="65">
        <v>653.41</v>
      </c>
      <c r="AQ377" s="65">
        <v>653.41</v>
      </c>
      <c r="AR377" s="65">
        <v>653.41</v>
      </c>
      <c r="AS377" s="65">
        <v>646.19000000000005</v>
      </c>
      <c r="AT377" s="65">
        <v>653.41</v>
      </c>
      <c r="AU377" s="65">
        <v>653.41</v>
      </c>
      <c r="AV377" s="65">
        <v>653.41</v>
      </c>
      <c r="AW377" s="65">
        <v>518.03499999999997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396.37799999999999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490.96</v>
      </c>
      <c r="BK377" s="65">
        <v>626.33500000000004</v>
      </c>
      <c r="BL377" s="65">
        <v>626.33500000000004</v>
      </c>
      <c r="BM377" s="65">
        <v>626.33500000000004</v>
      </c>
      <c r="BN377" s="65">
        <v>428.6875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490.96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333.02249999999998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197.64750000000001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1.6299359999999999E-2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16.741742089999999</v>
      </c>
      <c r="F379" s="65">
        <v>15.569730789999999</v>
      </c>
      <c r="G379" s="65">
        <v>38.285974189999997</v>
      </c>
      <c r="H379" s="65">
        <v>32.971237989999999</v>
      </c>
      <c r="I379" s="65">
        <v>20.941737889999999</v>
      </c>
      <c r="J379" s="65">
        <v>23.894046790000001</v>
      </c>
      <c r="K379" s="65">
        <v>50.90051459</v>
      </c>
      <c r="L379" s="65">
        <v>57.248552590000003</v>
      </c>
      <c r="M379" s="65">
        <v>42.156373639999998</v>
      </c>
      <c r="N379" s="65">
        <v>52.510095790000001</v>
      </c>
      <c r="O379" s="65">
        <v>85.872828889999994</v>
      </c>
      <c r="P379" s="65">
        <v>58.921177389999997</v>
      </c>
      <c r="Q379" s="65">
        <v>42.44452304</v>
      </c>
      <c r="R379" s="65">
        <v>50.534768589999999</v>
      </c>
      <c r="S379" s="65">
        <v>88.381766089999999</v>
      </c>
      <c r="T379" s="65">
        <v>69.162220509999997</v>
      </c>
      <c r="U379" s="65">
        <v>37.010141779999998</v>
      </c>
      <c r="V379" s="65">
        <v>49.89016771</v>
      </c>
      <c r="W379" s="65">
        <v>103.7433308</v>
      </c>
      <c r="X379" s="65">
        <v>69.162220509999997</v>
      </c>
      <c r="Y379" s="65">
        <v>45.581858779999997</v>
      </c>
      <c r="Z379" s="65">
        <v>60.775811709999999</v>
      </c>
      <c r="AA379" s="65">
        <v>99.80237837</v>
      </c>
      <c r="AB379" s="65">
        <v>80.071149309999996</v>
      </c>
      <c r="AC379" s="65">
        <v>55.084676719999997</v>
      </c>
      <c r="AD379" s="65">
        <v>56.954038679999996</v>
      </c>
      <c r="AE379" s="65">
        <v>120.106724</v>
      </c>
      <c r="AF379" s="65">
        <v>80.769693309999994</v>
      </c>
      <c r="AG379" s="65">
        <v>60.577269979999997</v>
      </c>
      <c r="AH379" s="65">
        <v>41.41178395</v>
      </c>
      <c r="AI379" s="65">
        <v>121.15454</v>
      </c>
      <c r="AJ379" s="65">
        <v>80.672673309999993</v>
      </c>
      <c r="AK379" s="65">
        <v>60.50450498</v>
      </c>
      <c r="AL379" s="65">
        <v>63.113799669999999</v>
      </c>
      <c r="AM379" s="65">
        <v>91.169596979999994</v>
      </c>
      <c r="AN379" s="65">
        <v>80.672673309999993</v>
      </c>
      <c r="AO379" s="65">
        <v>60.50450498</v>
      </c>
      <c r="AP379" s="65">
        <v>78.887505309999995</v>
      </c>
      <c r="AQ379" s="65">
        <v>121.00901</v>
      </c>
      <c r="AR379" s="65">
        <v>80.672673309999993</v>
      </c>
      <c r="AS379" s="65">
        <v>48.497552329999998</v>
      </c>
      <c r="AT379" s="65">
        <v>80.672673309999993</v>
      </c>
      <c r="AU379" s="65">
        <v>121.00901</v>
      </c>
      <c r="AV379" s="65">
        <v>80.672673309999993</v>
      </c>
      <c r="AW379" s="65">
        <v>48.223519340000003</v>
      </c>
      <c r="AX379" s="65">
        <v>74.983420510000002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111.9576261</v>
      </c>
      <c r="BH379" s="65">
        <v>80.486394910000001</v>
      </c>
      <c r="BI379" s="65">
        <v>60.364796179999999</v>
      </c>
      <c r="BJ379" s="65">
        <v>75.449116509999996</v>
      </c>
      <c r="BK379" s="65">
        <v>120.7295924</v>
      </c>
      <c r="BL379" s="65">
        <v>74.315922909999998</v>
      </c>
      <c r="BM379" s="65">
        <v>44.984603659999998</v>
      </c>
      <c r="BN379" s="65">
        <v>60.193303630000003</v>
      </c>
      <c r="BO379" s="65">
        <v>103.8993389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42.112452689999998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64.36132164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17.570389909999999</v>
      </c>
      <c r="F389" s="65">
        <v>16.674594549999998</v>
      </c>
      <c r="G389" s="65">
        <v>39.943269829999998</v>
      </c>
      <c r="H389" s="65">
        <v>34.076101749999999</v>
      </c>
      <c r="I389" s="65">
        <v>21.770385709999999</v>
      </c>
      <c r="J389" s="65">
        <v>24.998910550000002</v>
      </c>
      <c r="K389" s="65">
        <v>52.557810230000001</v>
      </c>
      <c r="L389" s="65">
        <v>58.353416350000003</v>
      </c>
      <c r="M389" s="65">
        <v>42.985021459999999</v>
      </c>
      <c r="N389" s="65">
        <v>53.614959550000002</v>
      </c>
      <c r="O389" s="65">
        <v>87.530124529999995</v>
      </c>
      <c r="P389" s="65">
        <v>60.026041149999998</v>
      </c>
      <c r="Q389" s="65">
        <v>43.27317086</v>
      </c>
      <c r="R389" s="65">
        <v>51.639632349999999</v>
      </c>
      <c r="S389" s="65">
        <v>90.03906173</v>
      </c>
      <c r="T389" s="65">
        <v>70.267084269999998</v>
      </c>
      <c r="U389" s="65">
        <v>37.838789599999998</v>
      </c>
      <c r="V389" s="65">
        <v>50.995031470000001</v>
      </c>
      <c r="W389" s="65">
        <v>105.40062639999999</v>
      </c>
      <c r="X389" s="65">
        <v>70.267084269999998</v>
      </c>
      <c r="Y389" s="65">
        <v>46.410506599999998</v>
      </c>
      <c r="Z389" s="65">
        <v>61.88067547</v>
      </c>
      <c r="AA389" s="65">
        <v>101.45967400000001</v>
      </c>
      <c r="AB389" s="65">
        <v>81.176013069999996</v>
      </c>
      <c r="AC389" s="65">
        <v>55.913324539999998</v>
      </c>
      <c r="AD389" s="65">
        <v>58.058902439999997</v>
      </c>
      <c r="AE389" s="65">
        <v>121.7640196</v>
      </c>
      <c r="AF389" s="65">
        <v>80.785992669999999</v>
      </c>
      <c r="AG389" s="65">
        <v>61.405917799999997</v>
      </c>
      <c r="AH389" s="65">
        <v>42.516647710000001</v>
      </c>
      <c r="AI389" s="65">
        <v>122.81183559999999</v>
      </c>
      <c r="AJ389" s="65">
        <v>81.777537069999994</v>
      </c>
      <c r="AK389" s="65">
        <v>61.333152800000001</v>
      </c>
      <c r="AL389" s="65">
        <v>64.218663430000007</v>
      </c>
      <c r="AM389" s="65">
        <v>92.826892619999995</v>
      </c>
      <c r="AN389" s="65">
        <v>81.777537069999994</v>
      </c>
      <c r="AO389" s="65">
        <v>61.333152800000001</v>
      </c>
      <c r="AP389" s="65">
        <v>79.992369069999995</v>
      </c>
      <c r="AQ389" s="65">
        <v>122.6663056</v>
      </c>
      <c r="AR389" s="65">
        <v>81.777537069999994</v>
      </c>
      <c r="AS389" s="65">
        <v>49.326200149999998</v>
      </c>
      <c r="AT389" s="65">
        <v>81.777537069999994</v>
      </c>
      <c r="AU389" s="65">
        <v>122.6663056</v>
      </c>
      <c r="AV389" s="65">
        <v>81.777537069999994</v>
      </c>
      <c r="AW389" s="65">
        <v>49.052167160000003</v>
      </c>
      <c r="AX389" s="65">
        <v>76.088284270000003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113.6149217</v>
      </c>
      <c r="BH389" s="65">
        <v>81.591258670000002</v>
      </c>
      <c r="BI389" s="65">
        <v>61.193444</v>
      </c>
      <c r="BJ389" s="65">
        <v>76.553980269999997</v>
      </c>
      <c r="BK389" s="65">
        <v>122.386888</v>
      </c>
      <c r="BL389" s="65">
        <v>75.420786669999998</v>
      </c>
      <c r="BM389" s="65">
        <v>45.813251479999998</v>
      </c>
      <c r="BN389" s="65">
        <v>61.298167390000003</v>
      </c>
      <c r="BO389" s="65">
        <v>105.5566346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42.941100509999998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64.36132164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523.51639999999998</v>
      </c>
      <c r="E392" s="65">
        <v>357.60250000000002</v>
      </c>
      <c r="F392" s="65">
        <v>480.74599999999998</v>
      </c>
      <c r="G392" s="65">
        <v>480.51</v>
      </c>
      <c r="H392" s="65">
        <v>579.62959999999998</v>
      </c>
      <c r="I392" s="65">
        <v>559.05999999999995</v>
      </c>
      <c r="J392" s="65">
        <v>850.94100000000003</v>
      </c>
      <c r="K392" s="65">
        <v>788.60640000000001</v>
      </c>
      <c r="L392" s="65">
        <v>761.59511999999995</v>
      </c>
      <c r="M392" s="65">
        <v>656.21799999999996</v>
      </c>
      <c r="N392" s="65">
        <v>1057.5271</v>
      </c>
      <c r="O392" s="65">
        <v>1055.6207999999999</v>
      </c>
      <c r="P392" s="65">
        <v>918.81812000000002</v>
      </c>
      <c r="Q392" s="65">
        <v>868.54049999999995</v>
      </c>
      <c r="R392" s="65">
        <v>1402.3317</v>
      </c>
      <c r="S392" s="65">
        <v>1007.8098</v>
      </c>
      <c r="T392" s="65">
        <v>1166.2897399999999</v>
      </c>
      <c r="U392" s="65">
        <v>723.53449999999998</v>
      </c>
      <c r="V392" s="65">
        <v>1910.97795</v>
      </c>
      <c r="W392" s="65">
        <v>1899.7892999999999</v>
      </c>
      <c r="X392" s="65">
        <v>1250.9158199999999</v>
      </c>
      <c r="Y392" s="65">
        <v>1317.6415</v>
      </c>
      <c r="Z392" s="65">
        <v>2496.2003249999998</v>
      </c>
      <c r="AA392" s="65">
        <v>1522.9169999999999</v>
      </c>
      <c r="AB392" s="65">
        <v>2123.24332</v>
      </c>
      <c r="AC392" s="65">
        <v>2199.6187500000001</v>
      </c>
      <c r="AD392" s="65">
        <v>2657.2248500000001</v>
      </c>
      <c r="AE392" s="65">
        <v>2234.2184999999999</v>
      </c>
      <c r="AF392" s="65">
        <v>2451.6879199999998</v>
      </c>
      <c r="AG392" s="65">
        <v>3511.3587499999999</v>
      </c>
      <c r="AH392" s="65">
        <v>3660.5212000000001</v>
      </c>
      <c r="AI392" s="65">
        <v>3173.748</v>
      </c>
      <c r="AJ392" s="65">
        <v>2251.4329200000002</v>
      </c>
      <c r="AK392" s="65">
        <v>2391.2624999999998</v>
      </c>
      <c r="AL392" s="65">
        <v>2958.4996000000001</v>
      </c>
      <c r="AM392" s="65">
        <v>3398.2985610000001</v>
      </c>
      <c r="AN392" s="65">
        <v>2465.551747</v>
      </c>
      <c r="AO392" s="65">
        <v>2507.9734269999999</v>
      </c>
      <c r="AP392" s="65">
        <v>3789.3302819999999</v>
      </c>
      <c r="AQ392" s="65">
        <v>2833.6424999999999</v>
      </c>
      <c r="AR392" s="65">
        <v>3113.0956999999999</v>
      </c>
      <c r="AS392" s="65">
        <v>2907.462865</v>
      </c>
      <c r="AT392" s="65">
        <v>3208.6302500000002</v>
      </c>
      <c r="AU392" s="65">
        <v>3597.4140000000002</v>
      </c>
      <c r="AV392" s="65">
        <v>3113.0956999999999</v>
      </c>
      <c r="AW392" s="65">
        <v>2551.0212499999998</v>
      </c>
      <c r="AX392" s="65">
        <v>3808.473039</v>
      </c>
      <c r="AY392" s="65">
        <v>4245.1305000000002</v>
      </c>
      <c r="AZ392" s="65">
        <v>3113.0956999999999</v>
      </c>
      <c r="BA392" s="65">
        <v>3537.6087499999999</v>
      </c>
      <c r="BB392" s="65">
        <v>4462.0702940000001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4009.0549529999998</v>
      </c>
      <c r="BH392" s="65">
        <v>3113.0956999999999</v>
      </c>
      <c r="BI392" s="65">
        <v>3537.6087499999999</v>
      </c>
      <c r="BJ392" s="65">
        <v>3770.1006929999999</v>
      </c>
      <c r="BK392" s="65">
        <v>3443.1194999999998</v>
      </c>
      <c r="BL392" s="65">
        <v>3102.2496999999998</v>
      </c>
      <c r="BM392" s="65">
        <v>3525.2837500000001</v>
      </c>
      <c r="BN392" s="65">
        <v>4818.6185429999996</v>
      </c>
      <c r="BO392" s="65">
        <v>4230.3405000000002</v>
      </c>
      <c r="BP392" s="65">
        <v>3099.0707000000002</v>
      </c>
      <c r="BQ392" s="65">
        <v>3521.6712499999999</v>
      </c>
      <c r="BR392" s="65">
        <v>3854.4520000000002</v>
      </c>
      <c r="BS392" s="65">
        <v>4226.0055000000002</v>
      </c>
      <c r="BT392" s="65">
        <v>3077.4666999999999</v>
      </c>
      <c r="BU392" s="65">
        <v>3497.1212500000001</v>
      </c>
      <c r="BV392" s="65">
        <v>3334.63375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4684.19175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1989.2963999999999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63</v>
      </c>
      <c r="BH393" s="65">
        <v>52.8</v>
      </c>
      <c r="BI393" s="65">
        <v>37.5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78.75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73.5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523.51639999999998</v>
      </c>
      <c r="E401" s="65">
        <v>357.60250000000002</v>
      </c>
      <c r="F401" s="65">
        <v>480.74599999999998</v>
      </c>
      <c r="G401" s="65">
        <v>480.51</v>
      </c>
      <c r="H401" s="65">
        <v>579.62959999999998</v>
      </c>
      <c r="I401" s="65">
        <v>559.05999999999995</v>
      </c>
      <c r="J401" s="65">
        <v>850.94100000000003</v>
      </c>
      <c r="K401" s="65">
        <v>788.60640000000001</v>
      </c>
      <c r="L401" s="65">
        <v>761.59511999999995</v>
      </c>
      <c r="M401" s="65">
        <v>656.21799999999996</v>
      </c>
      <c r="N401" s="65">
        <v>1057.5271</v>
      </c>
      <c r="O401" s="65">
        <v>1055.6207999999999</v>
      </c>
      <c r="P401" s="65">
        <v>918.81812000000002</v>
      </c>
      <c r="Q401" s="65">
        <v>868.54049999999995</v>
      </c>
      <c r="R401" s="65">
        <v>1402.3317</v>
      </c>
      <c r="S401" s="65">
        <v>1007.8098</v>
      </c>
      <c r="T401" s="65">
        <v>1166.2897399999999</v>
      </c>
      <c r="U401" s="65">
        <v>723.53449999999998</v>
      </c>
      <c r="V401" s="65">
        <v>1910.97795</v>
      </c>
      <c r="W401" s="65">
        <v>1899.7892999999999</v>
      </c>
      <c r="X401" s="65">
        <v>1250.9158199999999</v>
      </c>
      <c r="Y401" s="65">
        <v>1317.6415</v>
      </c>
      <c r="Z401" s="65">
        <v>2496.2003249999998</v>
      </c>
      <c r="AA401" s="65">
        <v>1522.9169999999999</v>
      </c>
      <c r="AB401" s="65">
        <v>2176.0433200000002</v>
      </c>
      <c r="AC401" s="65">
        <v>2259.6187500000001</v>
      </c>
      <c r="AD401" s="65">
        <v>2741.2248500000001</v>
      </c>
      <c r="AE401" s="65">
        <v>2306.2184999999999</v>
      </c>
      <c r="AF401" s="65">
        <v>2504.48792</v>
      </c>
      <c r="AG401" s="65">
        <v>3571.3587499999999</v>
      </c>
      <c r="AH401" s="65">
        <v>3744.5212000000001</v>
      </c>
      <c r="AI401" s="65">
        <v>3245.748</v>
      </c>
      <c r="AJ401" s="65">
        <v>2304.2329199999999</v>
      </c>
      <c r="AK401" s="65">
        <v>2451.2624999999998</v>
      </c>
      <c r="AL401" s="65">
        <v>3042.4996000000001</v>
      </c>
      <c r="AM401" s="65">
        <v>3470.2985610000001</v>
      </c>
      <c r="AN401" s="65">
        <v>2518.3517470000002</v>
      </c>
      <c r="AO401" s="65">
        <v>2567.9734269999999</v>
      </c>
      <c r="AP401" s="65">
        <v>3873.3302819999999</v>
      </c>
      <c r="AQ401" s="65">
        <v>2905.6424999999999</v>
      </c>
      <c r="AR401" s="65">
        <v>3165.8957</v>
      </c>
      <c r="AS401" s="65">
        <v>2967.462865</v>
      </c>
      <c r="AT401" s="65">
        <v>3292.6302500000002</v>
      </c>
      <c r="AU401" s="65">
        <v>3669.4140000000002</v>
      </c>
      <c r="AV401" s="65">
        <v>3165.8957</v>
      </c>
      <c r="AW401" s="65">
        <v>2611.0212499999998</v>
      </c>
      <c r="AX401" s="65">
        <v>3892.473039</v>
      </c>
      <c r="AY401" s="65">
        <v>4317.1305000000002</v>
      </c>
      <c r="AZ401" s="65">
        <v>3165.8957</v>
      </c>
      <c r="BA401" s="65">
        <v>3597.6087499999999</v>
      </c>
      <c r="BB401" s="65">
        <v>4546.0702940000001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4072.0549529999998</v>
      </c>
      <c r="BH401" s="65">
        <v>3165.8957</v>
      </c>
      <c r="BI401" s="65">
        <v>3575.1087499999999</v>
      </c>
      <c r="BJ401" s="65">
        <v>3854.1006929999999</v>
      </c>
      <c r="BK401" s="65">
        <v>3515.1194999999998</v>
      </c>
      <c r="BL401" s="65">
        <v>3155.0497</v>
      </c>
      <c r="BM401" s="65">
        <v>3585.2837500000001</v>
      </c>
      <c r="BN401" s="65">
        <v>4897.3685429999996</v>
      </c>
      <c r="BO401" s="65">
        <v>4302.3405000000002</v>
      </c>
      <c r="BP401" s="65">
        <v>3151.8706999999999</v>
      </c>
      <c r="BQ401" s="65">
        <v>3581.6712499999999</v>
      </c>
      <c r="BR401" s="65">
        <v>3938.4520000000002</v>
      </c>
      <c r="BS401" s="65">
        <v>4298.0055000000002</v>
      </c>
      <c r="BT401" s="65">
        <v>3130.2667000000001</v>
      </c>
      <c r="BU401" s="65">
        <v>3557.1212500000001</v>
      </c>
      <c r="BV401" s="65">
        <v>3418.63375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4768.19175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2062.7964000000002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BD416" s="65">
        <v>1309.294169</v>
      </c>
      <c r="BE416" s="65">
        <v>1487.8342829999999</v>
      </c>
      <c r="BF416" s="65">
        <v>2082.9679959999999</v>
      </c>
      <c r="BG416" s="65">
        <v>1785.4011399999999</v>
      </c>
      <c r="BH416" s="65">
        <v>1774.64462</v>
      </c>
      <c r="BI416" s="65">
        <v>1593.6530029999999</v>
      </c>
      <c r="BJ416" s="65">
        <v>2823.2982590000001</v>
      </c>
      <c r="BK416" s="65">
        <v>2419.969936</v>
      </c>
      <c r="BL416" s="65">
        <v>2856.2851879999998</v>
      </c>
      <c r="BM416" s="65">
        <v>3245.7786219999998</v>
      </c>
      <c r="BN416" s="65">
        <v>4544.0900709999996</v>
      </c>
      <c r="BO416" s="65">
        <v>3894.9343469999999</v>
      </c>
      <c r="BP416" s="65">
        <v>2856.2851879999998</v>
      </c>
      <c r="BQ416" s="65">
        <v>3245.7786219999998</v>
      </c>
      <c r="BR416" s="65">
        <v>4544.0900709999996</v>
      </c>
      <c r="BS416" s="65">
        <v>3894.9343469999999</v>
      </c>
      <c r="BT416" s="65">
        <v>3512.057053</v>
      </c>
      <c r="BU416" s="65">
        <v>3990.9739239999999</v>
      </c>
      <c r="BV416" s="65">
        <v>5587.3634929999998</v>
      </c>
      <c r="BW416" s="65">
        <v>4789.1687080000002</v>
      </c>
      <c r="BX416" s="65">
        <v>3512.057053</v>
      </c>
      <c r="BY416" s="65">
        <v>3990.9739239999999</v>
      </c>
      <c r="BZ416" s="65">
        <v>5587.3634929999998</v>
      </c>
      <c r="CA416" s="65">
        <v>4789.1687080000002</v>
      </c>
      <c r="CB416" s="65">
        <v>3512.057053</v>
      </c>
      <c r="CC416" s="65">
        <v>3990.9739239999999</v>
      </c>
      <c r="CD416" s="65">
        <v>5587.3634929999998</v>
      </c>
      <c r="CE416" s="65">
        <v>4789.1687080000002</v>
      </c>
      <c r="CF416" s="65">
        <v>3512.057053</v>
      </c>
      <c r="CG416" s="65">
        <v>3990.9739239999999</v>
      </c>
      <c r="CH416" s="65">
        <v>5587.3634929999998</v>
      </c>
      <c r="CI416" s="65">
        <v>4789.1687080000002</v>
      </c>
      <c r="CJ416" s="65">
        <v>3512.057053</v>
      </c>
      <c r="CK416" s="65">
        <v>3990.9739239999999</v>
      </c>
      <c r="CL416" s="65">
        <v>5587.3634929999998</v>
      </c>
      <c r="CM416" s="65">
        <v>4789.1687080000002</v>
      </c>
      <c r="CN416" s="65">
        <v>3512.057053</v>
      </c>
      <c r="CO416" s="65">
        <v>3990.9739239999999</v>
      </c>
      <c r="CP416" s="65">
        <v>5587.3634929999998</v>
      </c>
      <c r="CQ416" s="65">
        <v>4789.1687080000002</v>
      </c>
      <c r="CR416" s="65">
        <v>3512.057053</v>
      </c>
      <c r="CS416" s="65">
        <v>3990.9739239999999</v>
      </c>
      <c r="CT416" s="65">
        <v>1733.0228320000001</v>
      </c>
      <c r="CU416" s="65">
        <v>4789.1687080000002</v>
      </c>
      <c r="CV416" s="65">
        <v>3512.057053</v>
      </c>
      <c r="CW416" s="65">
        <v>3990.9739239999999</v>
      </c>
      <c r="CX416" s="65">
        <v>5587.3634929999998</v>
      </c>
      <c r="CY416" s="65">
        <v>4789.1687080000002</v>
      </c>
      <c r="CZ416" s="65">
        <v>3512.057053</v>
      </c>
      <c r="DA416" s="65">
        <v>3990.9739239999999</v>
      </c>
      <c r="DB416" s="65">
        <v>5587.3634929999998</v>
      </c>
      <c r="DC416" s="65">
        <v>4789.1687080000002</v>
      </c>
      <c r="DD416" s="65">
        <v>3512.057053</v>
      </c>
      <c r="DE416" s="65">
        <v>3990.9739239999999</v>
      </c>
      <c r="DF416" s="65">
        <v>5587.3634929999998</v>
      </c>
      <c r="DG416" s="65">
        <v>4789.1687080000002</v>
      </c>
      <c r="DH416" s="65">
        <v>3512.057053</v>
      </c>
      <c r="DI416" s="65">
        <v>3990.9739239999999</v>
      </c>
      <c r="DJ416" s="65">
        <v>5587.3634929999998</v>
      </c>
      <c r="DK416" s="65">
        <v>4789.1687080000002</v>
      </c>
      <c r="DL416" s="65">
        <v>3512.057053</v>
      </c>
      <c r="DM416" s="65">
        <v>3990.9739239999999</v>
      </c>
      <c r="DN416" s="65">
        <v>5587.3634929999998</v>
      </c>
      <c r="DO416" s="65">
        <v>4789.1687080000002</v>
      </c>
      <c r="DP416" s="65">
        <v>3512.057053</v>
      </c>
      <c r="DQ416" s="65">
        <v>3990.9739239999999</v>
      </c>
      <c r="DR416" s="65">
        <v>5587.3634929999998</v>
      </c>
      <c r="DS416" s="65">
        <v>4789.1687080000002</v>
      </c>
      <c r="DT416" s="65">
        <v>3512.057053</v>
      </c>
      <c r="DU416" s="65">
        <v>3990.9739239999999</v>
      </c>
      <c r="DV416" s="65">
        <v>5587.3634929999998</v>
      </c>
      <c r="DW416" s="65">
        <v>4789.1687080000002</v>
      </c>
      <c r="DX416" s="65">
        <v>3512.057053</v>
      </c>
      <c r="DY416" s="65">
        <v>3990.9739239999999</v>
      </c>
      <c r="DZ416" s="65">
        <v>5587.3634929999998</v>
      </c>
      <c r="EA416" s="65">
        <v>4789.1687080000002</v>
      </c>
      <c r="EB416" s="65">
        <v>3512.057053</v>
      </c>
      <c r="EC416" s="65">
        <v>3990.9739239999999</v>
      </c>
      <c r="ED416" s="65">
        <v>5587.3634929999998</v>
      </c>
      <c r="EE416" s="65">
        <v>4789.1687080000002</v>
      </c>
      <c r="EF416" s="65">
        <v>3512.057053</v>
      </c>
      <c r="EG416" s="65">
        <v>3990.9739239999999</v>
      </c>
      <c r="EH416" s="65">
        <v>5587.3634929999998</v>
      </c>
      <c r="EI416" s="65">
        <v>4789.1687080000002</v>
      </c>
      <c r="EJ416" s="65">
        <v>3512.057053</v>
      </c>
      <c r="EK416" s="65">
        <v>3990.9739239999999</v>
      </c>
      <c r="EL416" s="65">
        <v>5587.3634929999998</v>
      </c>
      <c r="EM416" s="65">
        <v>4789.1687080000002</v>
      </c>
      <c r="EN416" s="65">
        <v>3512.057053</v>
      </c>
      <c r="EO416" s="65">
        <v>3990.9739239999999</v>
      </c>
      <c r="EP416" s="65">
        <v>5587.3634929999998</v>
      </c>
      <c r="EQ416" s="65">
        <v>4789.1687080000002</v>
      </c>
      <c r="ER416" s="65">
        <v>3512.057053</v>
      </c>
      <c r="ES416" s="65">
        <v>3990.9739239999999</v>
      </c>
      <c r="ET416" s="65">
        <v>5587.3634929999998</v>
      </c>
      <c r="EU416" s="65">
        <v>4789.1687080000002</v>
      </c>
      <c r="EV416" s="65">
        <v>3512.057053</v>
      </c>
      <c r="EW416" s="65">
        <v>3990.9739239999999</v>
      </c>
      <c r="EX416" s="65">
        <v>5587.3634929999998</v>
      </c>
      <c r="EY416" s="65">
        <v>4789.1687080000002</v>
      </c>
      <c r="EZ416" s="65">
        <v>3512.057053</v>
      </c>
      <c r="FA416" s="65">
        <v>3990.9739239999999</v>
      </c>
      <c r="FB416" s="65">
        <v>5587.3634929999998</v>
      </c>
      <c r="FC416" s="65">
        <v>4789.1687080000002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0</v>
      </c>
      <c r="AS425" s="65">
        <v>0</v>
      </c>
      <c r="AT425" s="65">
        <v>0</v>
      </c>
      <c r="AU425" s="65">
        <v>0</v>
      </c>
      <c r="AV425" s="65">
        <v>0</v>
      </c>
      <c r="AW425" s="65">
        <v>0</v>
      </c>
      <c r="AX425" s="65">
        <v>0</v>
      </c>
      <c r="AY425" s="65">
        <v>0</v>
      </c>
      <c r="AZ425" s="65">
        <v>0</v>
      </c>
      <c r="BA425" s="65">
        <v>0</v>
      </c>
      <c r="BB425" s="65">
        <v>0</v>
      </c>
      <c r="BC425" s="65">
        <v>0</v>
      </c>
      <c r="BD425" s="65">
        <v>1309.294169</v>
      </c>
      <c r="BE425" s="65">
        <v>1487.8342829999999</v>
      </c>
      <c r="BF425" s="65">
        <v>2082.9679959999999</v>
      </c>
      <c r="BG425" s="65">
        <v>1785.4011399999999</v>
      </c>
      <c r="BH425" s="65">
        <v>1774.64462</v>
      </c>
      <c r="BI425" s="65">
        <v>1593.6530029999999</v>
      </c>
      <c r="BJ425" s="65">
        <v>2823.2982590000001</v>
      </c>
      <c r="BK425" s="65">
        <v>2419.969936</v>
      </c>
      <c r="BL425" s="65">
        <v>2856.2851879999998</v>
      </c>
      <c r="BM425" s="65">
        <v>3245.7786219999998</v>
      </c>
      <c r="BN425" s="65">
        <v>4544.0900709999996</v>
      </c>
      <c r="BO425" s="65">
        <v>3894.9343469999999</v>
      </c>
      <c r="BP425" s="65">
        <v>2856.2851879999998</v>
      </c>
      <c r="BQ425" s="65">
        <v>3245.7786219999998</v>
      </c>
      <c r="BR425" s="65">
        <v>4544.0900709999996</v>
      </c>
      <c r="BS425" s="65">
        <v>3894.9343469999999</v>
      </c>
      <c r="BT425" s="65">
        <v>3512.057053</v>
      </c>
      <c r="BU425" s="65">
        <v>3990.9739239999999</v>
      </c>
      <c r="BV425" s="65">
        <v>5587.3634929999998</v>
      </c>
      <c r="BW425" s="65">
        <v>4789.1687080000002</v>
      </c>
      <c r="BX425" s="65">
        <v>3512.057053</v>
      </c>
      <c r="BY425" s="65">
        <v>3990.9739239999999</v>
      </c>
      <c r="BZ425" s="65">
        <v>5587.3634929999998</v>
      </c>
      <c r="CA425" s="65">
        <v>4789.1687080000002</v>
      </c>
      <c r="CB425" s="65">
        <v>3512.057053</v>
      </c>
      <c r="CC425" s="65">
        <v>3990.9739239999999</v>
      </c>
      <c r="CD425" s="65">
        <v>5587.3634929999998</v>
      </c>
      <c r="CE425" s="65">
        <v>4789.1687080000002</v>
      </c>
      <c r="CF425" s="65">
        <v>3512.057053</v>
      </c>
      <c r="CG425" s="65">
        <v>3990.9739239999999</v>
      </c>
      <c r="CH425" s="65">
        <v>5587.3634929999998</v>
      </c>
      <c r="CI425" s="65">
        <v>4789.1687080000002</v>
      </c>
      <c r="CJ425" s="65">
        <v>3512.057053</v>
      </c>
      <c r="CK425" s="65">
        <v>3990.9739239999999</v>
      </c>
      <c r="CL425" s="65">
        <v>5587.3634929999998</v>
      </c>
      <c r="CM425" s="65">
        <v>4789.1687080000002</v>
      </c>
      <c r="CN425" s="65">
        <v>3512.057053</v>
      </c>
      <c r="CO425" s="65">
        <v>3990.9739239999999</v>
      </c>
      <c r="CP425" s="65">
        <v>5587.3634929999998</v>
      </c>
      <c r="CQ425" s="65">
        <v>4789.1687080000002</v>
      </c>
      <c r="CR425" s="65">
        <v>3512.057053</v>
      </c>
      <c r="CS425" s="65">
        <v>3990.9739239999999</v>
      </c>
      <c r="CT425" s="65">
        <v>1733.0228320000001</v>
      </c>
      <c r="CU425" s="65">
        <v>4789.1687080000002</v>
      </c>
      <c r="CV425" s="65">
        <v>3512.057053</v>
      </c>
      <c r="CW425" s="65">
        <v>3990.9739239999999</v>
      </c>
      <c r="CX425" s="65">
        <v>5587.3634929999998</v>
      </c>
      <c r="CY425" s="65">
        <v>4789.1687080000002</v>
      </c>
      <c r="CZ425" s="65">
        <v>3512.057053</v>
      </c>
      <c r="DA425" s="65">
        <v>3990.9739239999999</v>
      </c>
      <c r="DB425" s="65">
        <v>5587.3634929999998</v>
      </c>
      <c r="DC425" s="65">
        <v>4789.1687080000002</v>
      </c>
      <c r="DD425" s="65">
        <v>3512.057053</v>
      </c>
      <c r="DE425" s="65">
        <v>3990.9739239999999</v>
      </c>
      <c r="DF425" s="65">
        <v>5587.3634929999998</v>
      </c>
      <c r="DG425" s="65">
        <v>4789.1687080000002</v>
      </c>
      <c r="DH425" s="65">
        <v>3512.057053</v>
      </c>
      <c r="DI425" s="65">
        <v>3990.9739239999999</v>
      </c>
      <c r="DJ425" s="65">
        <v>5587.3634929999998</v>
      </c>
      <c r="DK425" s="65">
        <v>4789.1687080000002</v>
      </c>
      <c r="DL425" s="65">
        <v>3512.057053</v>
      </c>
      <c r="DM425" s="65">
        <v>3990.9739239999999</v>
      </c>
      <c r="DN425" s="65">
        <v>5587.3634929999998</v>
      </c>
      <c r="DO425" s="65">
        <v>4789.1687080000002</v>
      </c>
      <c r="DP425" s="65">
        <v>3512.057053</v>
      </c>
      <c r="DQ425" s="65">
        <v>3990.9739239999999</v>
      </c>
      <c r="DR425" s="65">
        <v>5587.3634929999998</v>
      </c>
      <c r="DS425" s="65">
        <v>4789.1687080000002</v>
      </c>
      <c r="DT425" s="65">
        <v>3512.057053</v>
      </c>
      <c r="DU425" s="65">
        <v>3990.9739239999999</v>
      </c>
      <c r="DV425" s="65">
        <v>5587.3634929999998</v>
      </c>
      <c r="DW425" s="65">
        <v>4789.1687080000002</v>
      </c>
      <c r="DX425" s="65">
        <v>3512.057053</v>
      </c>
      <c r="DY425" s="65">
        <v>3990.9739239999999</v>
      </c>
      <c r="DZ425" s="65">
        <v>5587.3634929999998</v>
      </c>
      <c r="EA425" s="65">
        <v>4789.1687080000002</v>
      </c>
      <c r="EB425" s="65">
        <v>3512.057053</v>
      </c>
      <c r="EC425" s="65">
        <v>3990.9739239999999</v>
      </c>
      <c r="ED425" s="65">
        <v>5587.3634929999998</v>
      </c>
      <c r="EE425" s="65">
        <v>4789.1687080000002</v>
      </c>
      <c r="EF425" s="65">
        <v>3512.057053</v>
      </c>
      <c r="EG425" s="65">
        <v>3990.9739239999999</v>
      </c>
      <c r="EH425" s="65">
        <v>5587.3634929999998</v>
      </c>
      <c r="EI425" s="65">
        <v>4789.1687080000002</v>
      </c>
      <c r="EJ425" s="65">
        <v>3512.057053</v>
      </c>
      <c r="EK425" s="65">
        <v>3990.9739239999999</v>
      </c>
      <c r="EL425" s="65">
        <v>5587.3634929999998</v>
      </c>
      <c r="EM425" s="65">
        <v>4789.1687080000002</v>
      </c>
      <c r="EN425" s="65">
        <v>3512.057053</v>
      </c>
      <c r="EO425" s="65">
        <v>3990.9739239999999</v>
      </c>
      <c r="EP425" s="65">
        <v>5587.3634929999998</v>
      </c>
      <c r="EQ425" s="65">
        <v>4789.1687080000002</v>
      </c>
      <c r="ER425" s="65">
        <v>3512.057053</v>
      </c>
      <c r="ES425" s="65">
        <v>3990.9739239999999</v>
      </c>
      <c r="ET425" s="65">
        <v>5587.3634929999998</v>
      </c>
      <c r="EU425" s="65">
        <v>4789.1687080000002</v>
      </c>
      <c r="EV425" s="65">
        <v>3512.057053</v>
      </c>
      <c r="EW425" s="65">
        <v>3990.9739239999999</v>
      </c>
      <c r="EX425" s="65">
        <v>5587.3634929999998</v>
      </c>
      <c r="EY425" s="65">
        <v>4789.1687080000002</v>
      </c>
      <c r="EZ425" s="65">
        <v>3512.057053</v>
      </c>
      <c r="FA425" s="65">
        <v>3990.9739239999999</v>
      </c>
      <c r="FB425" s="65">
        <v>5587.3634929999998</v>
      </c>
      <c r="FC425" s="65">
        <v>4789.1687080000002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892.37990239999999</v>
      </c>
      <c r="BY440" s="65">
        <v>1014.068071</v>
      </c>
      <c r="BZ440" s="65">
        <v>1419.695299</v>
      </c>
      <c r="CA440" s="65">
        <v>1216.8816850000001</v>
      </c>
      <c r="CB440" s="65">
        <v>1815.07438</v>
      </c>
      <c r="CC440" s="65">
        <v>2062.584523</v>
      </c>
      <c r="CE440" s="65">
        <v>2475.1014270000001</v>
      </c>
      <c r="CF440" s="65">
        <v>2344.1729030000001</v>
      </c>
      <c r="CG440" s="65">
        <v>2663.832844</v>
      </c>
      <c r="CH440" s="65">
        <v>3729.3659819999998</v>
      </c>
      <c r="CI440" s="65">
        <v>3196.5994129999999</v>
      </c>
      <c r="CJ440" s="65">
        <v>3157.9277419999999</v>
      </c>
      <c r="CK440" s="65">
        <v>3588.5542529999998</v>
      </c>
      <c r="CL440" s="65">
        <v>5023.9759539999995</v>
      </c>
      <c r="CM440" s="65">
        <v>4306.2651029999997</v>
      </c>
      <c r="CN440" s="65">
        <v>3860.70228</v>
      </c>
      <c r="CO440" s="65">
        <v>4387.1616809999996</v>
      </c>
      <c r="CP440" s="65">
        <v>2472.0597680000001</v>
      </c>
      <c r="CQ440" s="65">
        <v>5264.5940179999998</v>
      </c>
      <c r="CR440" s="65">
        <v>4516.5423149999997</v>
      </c>
      <c r="CS440" s="65">
        <v>5132.4344490000003</v>
      </c>
      <c r="CT440" s="65">
        <v>7185.4082280000002</v>
      </c>
      <c r="CU440" s="65">
        <v>6158.9213380000001</v>
      </c>
      <c r="CV440" s="65">
        <v>4903.0676299999996</v>
      </c>
      <c r="CW440" s="65">
        <v>5571.667762</v>
      </c>
      <c r="CX440" s="65">
        <v>5195.1608630000001</v>
      </c>
      <c r="CY440" s="65">
        <v>6686.0013140000001</v>
      </c>
      <c r="CZ440" s="65">
        <v>5842.1516430000001</v>
      </c>
      <c r="DA440" s="65">
        <v>6638.808685</v>
      </c>
      <c r="DB440" s="65">
        <v>9294.3321599999999</v>
      </c>
      <c r="DC440" s="65">
        <v>7966.5704219999998</v>
      </c>
      <c r="DD440" s="65">
        <v>6187.475187</v>
      </c>
      <c r="DE440" s="65">
        <v>7031.2218039999998</v>
      </c>
      <c r="DF440" s="65">
        <v>9843.7105250000004</v>
      </c>
      <c r="DG440" s="65">
        <v>8437.4661649999998</v>
      </c>
      <c r="DH440" s="65">
        <v>8027.2462409999998</v>
      </c>
      <c r="DI440" s="65">
        <v>9121.8707279999999</v>
      </c>
      <c r="DJ440" s="65">
        <v>12770.61902</v>
      </c>
      <c r="DK440" s="65">
        <v>10946.24487</v>
      </c>
      <c r="DL440" s="65">
        <v>8027.2462409999998</v>
      </c>
      <c r="DM440" s="65">
        <v>9121.8707279999999</v>
      </c>
      <c r="DN440" s="65">
        <v>12770.61902</v>
      </c>
      <c r="DO440" s="65">
        <v>10946.24487</v>
      </c>
      <c r="DP440" s="65">
        <v>8027.2462409999998</v>
      </c>
      <c r="DQ440" s="65">
        <v>9121.8707279999999</v>
      </c>
      <c r="DR440" s="65">
        <v>12770.61902</v>
      </c>
      <c r="DS440" s="65">
        <v>10946.24487</v>
      </c>
      <c r="DT440" s="65">
        <v>8027.2462409999998</v>
      </c>
      <c r="DU440" s="65">
        <v>9121.8707279999999</v>
      </c>
      <c r="DV440" s="65">
        <v>12770.61902</v>
      </c>
      <c r="DW440" s="65">
        <v>10946.24487</v>
      </c>
      <c r="DX440" s="65">
        <v>8027.2462409999998</v>
      </c>
      <c r="DY440" s="65">
        <v>9121.8707279999999</v>
      </c>
      <c r="DZ440" s="65">
        <v>12770.61902</v>
      </c>
      <c r="EA440" s="65">
        <v>10946.24487</v>
      </c>
      <c r="EB440" s="65">
        <v>8027.2462409999998</v>
      </c>
      <c r="EC440" s="65">
        <v>9121.8707279999999</v>
      </c>
      <c r="ED440" s="65">
        <v>12770.61902</v>
      </c>
      <c r="EE440" s="65">
        <v>10946.24487</v>
      </c>
      <c r="EF440" s="65">
        <v>8027.2462409999998</v>
      </c>
      <c r="EG440" s="65">
        <v>9121.8707279999999</v>
      </c>
      <c r="EH440" s="65">
        <v>12770.61902</v>
      </c>
      <c r="EI440" s="65">
        <v>10946.24487</v>
      </c>
      <c r="EJ440" s="65">
        <v>8027.2462409999998</v>
      </c>
      <c r="EK440" s="65">
        <v>9121.8707279999999</v>
      </c>
      <c r="EL440" s="65">
        <v>12770.61902</v>
      </c>
      <c r="EM440" s="65">
        <v>10946.24487</v>
      </c>
      <c r="EN440" s="65">
        <v>8027.2462409999998</v>
      </c>
      <c r="EO440" s="65">
        <v>9121.8707279999999</v>
      </c>
      <c r="EP440" s="65">
        <v>12770.61902</v>
      </c>
      <c r="EQ440" s="65">
        <v>10946.24487</v>
      </c>
      <c r="ER440" s="65">
        <v>8027.2462409999998</v>
      </c>
      <c r="ES440" s="65">
        <v>9121.8707279999999</v>
      </c>
      <c r="ET440" s="65">
        <v>12770.61902</v>
      </c>
      <c r="EU440" s="65">
        <v>10946.24487</v>
      </c>
      <c r="EV440" s="65">
        <v>8027.2462409999998</v>
      </c>
      <c r="EW440" s="65">
        <v>9121.8707279999999</v>
      </c>
      <c r="EX440" s="65">
        <v>12770.61902</v>
      </c>
      <c r="EY440" s="65">
        <v>10946.24487</v>
      </c>
      <c r="EZ440" s="65">
        <v>8027.2462409999998</v>
      </c>
      <c r="FA440" s="65">
        <v>9121.8707279999999</v>
      </c>
      <c r="FB440" s="65">
        <v>12770.61902</v>
      </c>
      <c r="FC440" s="65">
        <v>10946.24487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892.37990239999999</v>
      </c>
      <c r="BY449" s="65">
        <v>1014.068071</v>
      </c>
      <c r="BZ449" s="65">
        <v>1419.695299</v>
      </c>
      <c r="CA449" s="65">
        <v>1216.8816850000001</v>
      </c>
      <c r="CB449" s="65">
        <v>1815.07438</v>
      </c>
      <c r="CC449" s="65">
        <v>2062.584523</v>
      </c>
      <c r="CD449" s="65">
        <v>0</v>
      </c>
      <c r="CE449" s="65">
        <v>2475.1014270000001</v>
      </c>
      <c r="CF449" s="65">
        <v>2344.1729030000001</v>
      </c>
      <c r="CG449" s="65">
        <v>2663.832844</v>
      </c>
      <c r="CH449" s="65">
        <v>3729.3659819999998</v>
      </c>
      <c r="CI449" s="65">
        <v>3196.5994129999999</v>
      </c>
      <c r="CJ449" s="65">
        <v>3157.9277419999999</v>
      </c>
      <c r="CK449" s="65">
        <v>3588.5542529999998</v>
      </c>
      <c r="CL449" s="65">
        <v>5023.9759539999995</v>
      </c>
      <c r="CM449" s="65">
        <v>4306.2651029999997</v>
      </c>
      <c r="CN449" s="65">
        <v>3860.70228</v>
      </c>
      <c r="CO449" s="65">
        <v>4387.1616809999996</v>
      </c>
      <c r="CP449" s="65">
        <v>2472.0597680000001</v>
      </c>
      <c r="CQ449" s="65">
        <v>5264.5940179999998</v>
      </c>
      <c r="CR449" s="65">
        <v>4516.5423149999997</v>
      </c>
      <c r="CS449" s="65">
        <v>5132.4344490000003</v>
      </c>
      <c r="CT449" s="65">
        <v>7185.4082280000002</v>
      </c>
      <c r="CU449" s="65">
        <v>6158.9213380000001</v>
      </c>
      <c r="CV449" s="65">
        <v>4903.0676299999996</v>
      </c>
      <c r="CW449" s="65">
        <v>5571.667762</v>
      </c>
      <c r="CX449" s="65">
        <v>5195.1608630000001</v>
      </c>
      <c r="CY449" s="65">
        <v>6686.0013140000001</v>
      </c>
      <c r="CZ449" s="65">
        <v>5842.1516430000001</v>
      </c>
      <c r="DA449" s="65">
        <v>6638.808685</v>
      </c>
      <c r="DB449" s="65">
        <v>9294.3321599999999</v>
      </c>
      <c r="DC449" s="65">
        <v>7966.5704219999998</v>
      </c>
      <c r="DD449" s="65">
        <v>6187.475187</v>
      </c>
      <c r="DE449" s="65">
        <v>7031.2218039999998</v>
      </c>
      <c r="DF449" s="65">
        <v>9843.7105250000004</v>
      </c>
      <c r="DG449" s="65">
        <v>8437.4661649999998</v>
      </c>
      <c r="DH449" s="65">
        <v>8027.2462409999998</v>
      </c>
      <c r="DI449" s="65">
        <v>9121.8707279999999</v>
      </c>
      <c r="DJ449" s="65">
        <v>12770.61902</v>
      </c>
      <c r="DK449" s="65">
        <v>10946.24487</v>
      </c>
      <c r="DL449" s="65">
        <v>8027.2462409999998</v>
      </c>
      <c r="DM449" s="65">
        <v>9121.8707279999999</v>
      </c>
      <c r="DN449" s="65">
        <v>12770.61902</v>
      </c>
      <c r="DO449" s="65">
        <v>10946.24487</v>
      </c>
      <c r="DP449" s="65">
        <v>8027.2462409999998</v>
      </c>
      <c r="DQ449" s="65">
        <v>9121.8707279999999</v>
      </c>
      <c r="DR449" s="65">
        <v>12770.61902</v>
      </c>
      <c r="DS449" s="65">
        <v>10946.24487</v>
      </c>
      <c r="DT449" s="65">
        <v>8027.2462409999998</v>
      </c>
      <c r="DU449" s="65">
        <v>9121.8707279999999</v>
      </c>
      <c r="DV449" s="65">
        <v>12770.61902</v>
      </c>
      <c r="DW449" s="65">
        <v>10946.24487</v>
      </c>
      <c r="DX449" s="65">
        <v>8027.2462409999998</v>
      </c>
      <c r="DY449" s="65">
        <v>9121.8707279999999</v>
      </c>
      <c r="DZ449" s="65">
        <v>12770.61902</v>
      </c>
      <c r="EA449" s="65">
        <v>10946.24487</v>
      </c>
      <c r="EB449" s="65">
        <v>8027.2462409999998</v>
      </c>
      <c r="EC449" s="65">
        <v>9121.8707279999999</v>
      </c>
      <c r="ED449" s="65">
        <v>12770.61902</v>
      </c>
      <c r="EE449" s="65">
        <v>10946.24487</v>
      </c>
      <c r="EF449" s="65">
        <v>8027.2462409999998</v>
      </c>
      <c r="EG449" s="65">
        <v>9121.8707279999999</v>
      </c>
      <c r="EH449" s="65">
        <v>12770.61902</v>
      </c>
      <c r="EI449" s="65">
        <v>10946.24487</v>
      </c>
      <c r="EJ449" s="65">
        <v>8027.2462409999998</v>
      </c>
      <c r="EK449" s="65">
        <v>9121.8707279999999</v>
      </c>
      <c r="EL449" s="65">
        <v>12770.61902</v>
      </c>
      <c r="EM449" s="65">
        <v>10946.24487</v>
      </c>
      <c r="EN449" s="65">
        <v>8027.2462409999998</v>
      </c>
      <c r="EO449" s="65">
        <v>9121.8707279999999</v>
      </c>
      <c r="EP449" s="65">
        <v>12770.61902</v>
      </c>
      <c r="EQ449" s="65">
        <v>10946.24487</v>
      </c>
      <c r="ER449" s="65">
        <v>8027.2462409999998</v>
      </c>
      <c r="ES449" s="65">
        <v>9121.8707279999999</v>
      </c>
      <c r="ET449" s="65">
        <v>12770.61902</v>
      </c>
      <c r="EU449" s="65">
        <v>10946.24487</v>
      </c>
      <c r="EV449" s="65">
        <v>8027.2462409999998</v>
      </c>
      <c r="EW449" s="65">
        <v>9121.8707279999999</v>
      </c>
      <c r="EX449" s="65">
        <v>12770.61902</v>
      </c>
      <c r="EY449" s="65">
        <v>10946.24487</v>
      </c>
      <c r="EZ449" s="65">
        <v>8027.2462409999998</v>
      </c>
      <c r="FA449" s="65">
        <v>9121.8707279999999</v>
      </c>
      <c r="FB449" s="65">
        <v>12770.61902</v>
      </c>
      <c r="FC449" s="65">
        <v>10946.24487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P464" s="65">
        <v>280.25753780000002</v>
      </c>
      <c r="DQ464" s="65">
        <v>318.4744748</v>
      </c>
      <c r="DR464" s="65">
        <v>445.86426469999998</v>
      </c>
      <c r="DS464" s="65">
        <v>382.1693697</v>
      </c>
      <c r="DT464" s="65">
        <v>920.42578449999996</v>
      </c>
      <c r="DU464" s="65">
        <v>1045.9383909999999</v>
      </c>
      <c r="DV464" s="65">
        <v>1464.313748</v>
      </c>
      <c r="DW464" s="65">
        <v>1255.12607</v>
      </c>
      <c r="DX464" s="65">
        <v>1146.3189640000001</v>
      </c>
      <c r="DY464" s="65">
        <v>1302.6351870000001</v>
      </c>
      <c r="DZ464" s="65">
        <v>1823.689261</v>
      </c>
      <c r="EA464" s="65">
        <v>1563.1622239999999</v>
      </c>
      <c r="EB464" s="65">
        <v>1378.114873</v>
      </c>
      <c r="EC464" s="65">
        <v>1566.0396290000001</v>
      </c>
      <c r="ED464" s="65">
        <v>2192.4554800000001</v>
      </c>
      <c r="EE464" s="65">
        <v>1879.2475549999999</v>
      </c>
      <c r="EF464" s="65">
        <v>1620.0294530000001</v>
      </c>
      <c r="EG464" s="65">
        <v>1840.94256</v>
      </c>
      <c r="EH464" s="65">
        <v>2577.3195839999998</v>
      </c>
      <c r="EI464" s="65">
        <v>2209.1310720000001</v>
      </c>
      <c r="EJ464" s="65">
        <v>1930.665589</v>
      </c>
      <c r="EK464" s="65">
        <v>2193.938169</v>
      </c>
      <c r="EL464" s="65">
        <v>3071.5134360000002</v>
      </c>
      <c r="EM464" s="65">
        <v>2632.7258029999998</v>
      </c>
      <c r="EN464" s="65">
        <v>2171.797583</v>
      </c>
      <c r="EO464" s="65">
        <v>2467.9517989999999</v>
      </c>
      <c r="EP464" s="65">
        <v>3455.1325179999999</v>
      </c>
      <c r="EQ464" s="65">
        <v>2961.5421590000001</v>
      </c>
      <c r="ER464" s="65">
        <v>2742.515026</v>
      </c>
      <c r="ES464" s="65">
        <v>3116.4943480000002</v>
      </c>
      <c r="ET464" s="65">
        <v>4363.092087</v>
      </c>
      <c r="EU464" s="65">
        <v>3739.7932179999998</v>
      </c>
      <c r="EV464" s="65">
        <v>2742.515026</v>
      </c>
      <c r="EW464" s="65">
        <v>3116.4943480000002</v>
      </c>
      <c r="EX464" s="65">
        <v>4363.092087</v>
      </c>
      <c r="EY464" s="65">
        <v>3739.7932179999998</v>
      </c>
      <c r="EZ464" s="65">
        <v>2742.515026</v>
      </c>
      <c r="FA464" s="65">
        <v>3116.4943480000002</v>
      </c>
      <c r="FB464" s="65">
        <v>4363.092087</v>
      </c>
      <c r="FC464" s="65">
        <v>3739.7932179999998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0</v>
      </c>
      <c r="DM473" s="65">
        <v>0</v>
      </c>
      <c r="DN473" s="65">
        <v>0</v>
      </c>
      <c r="DO473" s="65">
        <v>0</v>
      </c>
      <c r="DP473" s="65">
        <v>280.25753780000002</v>
      </c>
      <c r="DQ473" s="65">
        <v>318.4744748</v>
      </c>
      <c r="DR473" s="65">
        <v>445.86426469999998</v>
      </c>
      <c r="DS473" s="65">
        <v>382.1693697</v>
      </c>
      <c r="DT473" s="65">
        <v>920.42578449999996</v>
      </c>
      <c r="DU473" s="65">
        <v>1045.9383909999999</v>
      </c>
      <c r="DV473" s="65">
        <v>1464.313748</v>
      </c>
      <c r="DW473" s="65">
        <v>1255.12607</v>
      </c>
      <c r="DX473" s="65">
        <v>1146.3189640000001</v>
      </c>
      <c r="DY473" s="65">
        <v>1302.6351870000001</v>
      </c>
      <c r="DZ473" s="65">
        <v>1823.689261</v>
      </c>
      <c r="EA473" s="65">
        <v>1563.1622239999999</v>
      </c>
      <c r="EB473" s="65">
        <v>1378.114873</v>
      </c>
      <c r="EC473" s="65">
        <v>1566.0396290000001</v>
      </c>
      <c r="ED473" s="65">
        <v>2192.4554800000001</v>
      </c>
      <c r="EE473" s="65">
        <v>1879.2475549999999</v>
      </c>
      <c r="EF473" s="65">
        <v>1620.0294530000001</v>
      </c>
      <c r="EG473" s="65">
        <v>1840.94256</v>
      </c>
      <c r="EH473" s="65">
        <v>2577.3195839999998</v>
      </c>
      <c r="EI473" s="65">
        <v>2209.1310720000001</v>
      </c>
      <c r="EJ473" s="65">
        <v>1930.665589</v>
      </c>
      <c r="EK473" s="65">
        <v>2193.938169</v>
      </c>
      <c r="EL473" s="65">
        <v>3071.5134360000002</v>
      </c>
      <c r="EM473" s="65">
        <v>2632.7258029999998</v>
      </c>
      <c r="EN473" s="65">
        <v>2171.797583</v>
      </c>
      <c r="EO473" s="65">
        <v>2467.9517989999999</v>
      </c>
      <c r="EP473" s="65">
        <v>3455.1325179999999</v>
      </c>
      <c r="EQ473" s="65">
        <v>2961.5421590000001</v>
      </c>
      <c r="ER473" s="65">
        <v>2742.515026</v>
      </c>
      <c r="ES473" s="65">
        <v>3116.4943480000002</v>
      </c>
      <c r="ET473" s="65">
        <v>4363.092087</v>
      </c>
      <c r="EU473" s="65">
        <v>3739.7932179999998</v>
      </c>
      <c r="EV473" s="65">
        <v>2742.515026</v>
      </c>
      <c r="EW473" s="65">
        <v>3116.4943480000002</v>
      </c>
      <c r="EX473" s="65">
        <v>4363.092087</v>
      </c>
      <c r="EY473" s="65">
        <v>3739.7932179999998</v>
      </c>
      <c r="EZ473" s="65">
        <v>2742.515026</v>
      </c>
      <c r="FA473" s="65">
        <v>3116.4943480000002</v>
      </c>
      <c r="FB473" s="65">
        <v>4363.092087</v>
      </c>
      <c r="FC473" s="65">
        <v>3739.7932179999998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  <c r="DL510" s="65">
        <v>254.59630970000001</v>
      </c>
      <c r="DM510" s="65">
        <v>289.31398830000001</v>
      </c>
      <c r="DN510" s="65">
        <v>405.03958360000001</v>
      </c>
      <c r="DO510" s="65">
        <v>347.17678599999999</v>
      </c>
      <c r="DP510" s="65">
        <v>1696.088616</v>
      </c>
      <c r="DQ510" s="65">
        <v>1927.373427</v>
      </c>
      <c r="DR510" s="65">
        <v>2698.3227980000001</v>
      </c>
      <c r="DS510" s="65">
        <v>2312.8481120000001</v>
      </c>
      <c r="DT510" s="65">
        <v>2248.3943840000002</v>
      </c>
      <c r="DU510" s="65">
        <v>2554.993618</v>
      </c>
      <c r="DV510" s="65">
        <v>3576.991066</v>
      </c>
      <c r="DW510" s="65">
        <v>3065.992342</v>
      </c>
      <c r="DX510" s="65">
        <v>4075.0838469999999</v>
      </c>
      <c r="DY510" s="65">
        <v>4630.7770989999999</v>
      </c>
      <c r="DZ510" s="65">
        <v>6483.087939</v>
      </c>
      <c r="EA510" s="65">
        <v>5556.932519</v>
      </c>
      <c r="EB510" s="65">
        <v>5282.0942770000001</v>
      </c>
      <c r="EC510" s="65">
        <v>6002.37986</v>
      </c>
      <c r="ED510" s="65">
        <v>8403.3318039999995</v>
      </c>
      <c r="EE510" s="65">
        <v>7202.8558320000002</v>
      </c>
      <c r="EF510" s="65">
        <v>5564.8268840000001</v>
      </c>
      <c r="EG510" s="65">
        <v>6323.6669140000004</v>
      </c>
      <c r="EH510" s="65">
        <v>8853.1336800000008</v>
      </c>
      <c r="EI510" s="65">
        <v>7588.4002970000001</v>
      </c>
      <c r="EJ510" s="65">
        <v>5564.8268840000001</v>
      </c>
      <c r="EK510" s="65">
        <v>6323.6669140000004</v>
      </c>
      <c r="EL510" s="65">
        <v>8853.1336800000008</v>
      </c>
      <c r="EM510" s="65">
        <v>7588.4002970000001</v>
      </c>
      <c r="EN510" s="65">
        <v>5564.8268840000001</v>
      </c>
      <c r="EO510" s="65">
        <v>6323.6669140000004</v>
      </c>
      <c r="EP510" s="65">
        <v>8853.1336800000008</v>
      </c>
      <c r="EQ510" s="65">
        <v>7588.4002970000001</v>
      </c>
      <c r="ER510" s="65">
        <v>5564.8268840000001</v>
      </c>
      <c r="ES510" s="65">
        <v>6323.6669140000004</v>
      </c>
      <c r="ET510" s="65">
        <v>8853.1336800000008</v>
      </c>
      <c r="EU510" s="65">
        <v>7588.4002970000001</v>
      </c>
      <c r="EV510" s="65">
        <v>5564.8268840000001</v>
      </c>
      <c r="EW510" s="65">
        <v>6323.6669140000004</v>
      </c>
      <c r="EX510" s="65">
        <v>8853.1336800000008</v>
      </c>
      <c r="EY510" s="65">
        <v>7588.4002970000001</v>
      </c>
      <c r="EZ510" s="65">
        <v>5564.8268840000001</v>
      </c>
      <c r="FA510" s="65">
        <v>6323.6669140000004</v>
      </c>
      <c r="FB510" s="65">
        <v>8853.1336800000008</v>
      </c>
      <c r="FC510" s="65">
        <v>7588.4002970000001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254.59630970000001</v>
      </c>
      <c r="DM521" s="65">
        <v>289.31398830000001</v>
      </c>
      <c r="DN521" s="65">
        <v>405.03958360000001</v>
      </c>
      <c r="DO521" s="65">
        <v>347.17678599999999</v>
      </c>
      <c r="DP521" s="65">
        <v>1696.088616</v>
      </c>
      <c r="DQ521" s="65">
        <v>1927.373427</v>
      </c>
      <c r="DR521" s="65">
        <v>2698.3227980000001</v>
      </c>
      <c r="DS521" s="65">
        <v>2312.8481120000001</v>
      </c>
      <c r="DT521" s="65">
        <v>2248.3943840000002</v>
      </c>
      <c r="DU521" s="65">
        <v>2554.993618</v>
      </c>
      <c r="DV521" s="65">
        <v>3576.991066</v>
      </c>
      <c r="DW521" s="65">
        <v>3065.992342</v>
      </c>
      <c r="DX521" s="65">
        <v>4075.0838469999999</v>
      </c>
      <c r="DY521" s="65">
        <v>4630.7770989999999</v>
      </c>
      <c r="DZ521" s="65">
        <v>6483.087939</v>
      </c>
      <c r="EA521" s="65">
        <v>5556.932519</v>
      </c>
      <c r="EB521" s="65">
        <v>5282.0942770000001</v>
      </c>
      <c r="EC521" s="65">
        <v>6002.37986</v>
      </c>
      <c r="ED521" s="65">
        <v>8403.3318039999995</v>
      </c>
      <c r="EE521" s="65">
        <v>7202.8558320000002</v>
      </c>
      <c r="EF521" s="65">
        <v>5564.8268840000001</v>
      </c>
      <c r="EG521" s="65">
        <v>6323.6669140000004</v>
      </c>
      <c r="EH521" s="65">
        <v>8853.1336800000008</v>
      </c>
      <c r="EI521" s="65">
        <v>7588.4002970000001</v>
      </c>
      <c r="EJ521" s="65">
        <v>5564.8268840000001</v>
      </c>
      <c r="EK521" s="65">
        <v>6323.6669140000004</v>
      </c>
      <c r="EL521" s="65">
        <v>8853.1336800000008</v>
      </c>
      <c r="EM521" s="65">
        <v>7588.4002970000001</v>
      </c>
      <c r="EN521" s="65">
        <v>5564.8268840000001</v>
      </c>
      <c r="EO521" s="65">
        <v>6323.6669140000004</v>
      </c>
      <c r="EP521" s="65">
        <v>8853.1336800000008</v>
      </c>
      <c r="EQ521" s="65">
        <v>7588.4002970000001</v>
      </c>
      <c r="ER521" s="65">
        <v>5564.8268840000001</v>
      </c>
      <c r="ES521" s="65">
        <v>6323.6669140000004</v>
      </c>
      <c r="ET521" s="65">
        <v>8853.1336800000008</v>
      </c>
      <c r="EU521" s="65">
        <v>7588.4002970000001</v>
      </c>
      <c r="EV521" s="65">
        <v>5564.8268840000001</v>
      </c>
      <c r="EW521" s="65">
        <v>6323.6669140000004</v>
      </c>
      <c r="EX521" s="65">
        <v>8853.1336800000008</v>
      </c>
      <c r="EY521" s="65">
        <v>7588.4002970000001</v>
      </c>
      <c r="EZ521" s="65">
        <v>5564.8268840000001</v>
      </c>
      <c r="FA521" s="65">
        <v>6323.6669140000004</v>
      </c>
      <c r="FB521" s="65">
        <v>8853.1336800000008</v>
      </c>
      <c r="FC521" s="65">
        <v>7588.4002970000001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  <c r="DL559" s="65">
        <v>3719.2660820000001</v>
      </c>
      <c r="DM559" s="65">
        <v>4226.4387290000004</v>
      </c>
      <c r="DN559" s="65">
        <v>5917.0142210000004</v>
      </c>
      <c r="DO559" s="65">
        <v>5071.7264750000004</v>
      </c>
      <c r="DP559" s="65">
        <v>4353.807863</v>
      </c>
      <c r="DQ559" s="65">
        <v>4947.5089349999998</v>
      </c>
      <c r="DR559" s="65">
        <v>6926.5125090000001</v>
      </c>
      <c r="DS559" s="65">
        <v>5937.010722</v>
      </c>
      <c r="DT559" s="65">
        <v>5274.3384939999996</v>
      </c>
      <c r="DU559" s="65">
        <v>5993.5664699999998</v>
      </c>
      <c r="DV559" s="65">
        <v>8390.993058</v>
      </c>
      <c r="DW559" s="65">
        <v>7192.2797639999999</v>
      </c>
      <c r="DX559" s="65">
        <v>5632.7466919999997</v>
      </c>
      <c r="DY559" s="65">
        <v>6400.8485140000003</v>
      </c>
      <c r="DZ559" s="65">
        <v>8961.187919</v>
      </c>
      <c r="EA559" s="65">
        <v>7681.0182160000004</v>
      </c>
      <c r="EB559" s="65">
        <v>5632.7466919999997</v>
      </c>
      <c r="EC559" s="65">
        <v>6400.8485140000003</v>
      </c>
      <c r="ED559" s="65">
        <v>8961.187919</v>
      </c>
      <c r="EE559" s="65">
        <v>7681.0182160000004</v>
      </c>
      <c r="EF559" s="65">
        <v>7107.52909</v>
      </c>
      <c r="EG559" s="65">
        <v>8076.7376020000002</v>
      </c>
      <c r="EH559" s="65">
        <v>11307.432640000001</v>
      </c>
      <c r="EI559" s="65">
        <v>9692.0851220000004</v>
      </c>
      <c r="EJ559" s="65">
        <v>8401.3091230000009</v>
      </c>
      <c r="EK559" s="65">
        <v>9546.9421860000002</v>
      </c>
      <c r="EL559" s="65">
        <v>13365.719059999999</v>
      </c>
      <c r="EM559" s="65">
        <v>11456.330620000001</v>
      </c>
      <c r="EN559" s="65">
        <v>8401.3091230000009</v>
      </c>
      <c r="EO559" s="65">
        <v>9546.9421860000002</v>
      </c>
      <c r="EP559" s="65">
        <v>13365.719059999999</v>
      </c>
      <c r="EQ559" s="65">
        <v>11456.330620000001</v>
      </c>
      <c r="ER559" s="65">
        <v>8401.3091230000009</v>
      </c>
      <c r="ES559" s="65">
        <v>9546.9421860000002</v>
      </c>
      <c r="ET559" s="65">
        <v>13365.719059999999</v>
      </c>
      <c r="EU559" s="65">
        <v>11456.330620000001</v>
      </c>
      <c r="EV559" s="65">
        <v>8401.3091230000009</v>
      </c>
      <c r="EW559" s="65">
        <v>9546.9421860000002</v>
      </c>
      <c r="EX559" s="65">
        <v>13365.719059999999</v>
      </c>
      <c r="EY559" s="65">
        <v>11456.330620000001</v>
      </c>
      <c r="EZ559" s="65">
        <v>8401.3091230000009</v>
      </c>
      <c r="FA559" s="65">
        <v>9546.9421860000002</v>
      </c>
      <c r="FB559" s="65">
        <v>13365.719059999999</v>
      </c>
      <c r="FC559" s="65">
        <v>11456.330620000001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3719.2660820000001</v>
      </c>
      <c r="DM569" s="65">
        <v>4226.4387290000004</v>
      </c>
      <c r="DN569" s="65">
        <v>5917.0142210000004</v>
      </c>
      <c r="DO569" s="65">
        <v>5071.7264750000004</v>
      </c>
      <c r="DP569" s="65">
        <v>4353.807863</v>
      </c>
      <c r="DQ569" s="65">
        <v>4947.5089349999998</v>
      </c>
      <c r="DR569" s="65">
        <v>6926.5125090000001</v>
      </c>
      <c r="DS569" s="65">
        <v>5937.010722</v>
      </c>
      <c r="DT569" s="65">
        <v>5274.3384939999996</v>
      </c>
      <c r="DU569" s="65">
        <v>5993.5664699999998</v>
      </c>
      <c r="DV569" s="65">
        <v>8390.993058</v>
      </c>
      <c r="DW569" s="65">
        <v>7192.2797639999999</v>
      </c>
      <c r="DX569" s="65">
        <v>5632.7466919999997</v>
      </c>
      <c r="DY569" s="65">
        <v>6400.8485140000003</v>
      </c>
      <c r="DZ569" s="65">
        <v>8961.187919</v>
      </c>
      <c r="EA569" s="65">
        <v>7681.0182160000004</v>
      </c>
      <c r="EB569" s="65">
        <v>5632.7466919999997</v>
      </c>
      <c r="EC569" s="65">
        <v>6400.8485140000003</v>
      </c>
      <c r="ED569" s="65">
        <v>8961.187919</v>
      </c>
      <c r="EE569" s="65">
        <v>7681.0182160000004</v>
      </c>
      <c r="EF569" s="65">
        <v>7107.52909</v>
      </c>
      <c r="EG569" s="65">
        <v>8076.7376020000002</v>
      </c>
      <c r="EH569" s="65">
        <v>11307.432640000001</v>
      </c>
      <c r="EI569" s="65">
        <v>9692.0851220000004</v>
      </c>
      <c r="EJ569" s="65">
        <v>8401.3091230000009</v>
      </c>
      <c r="EK569" s="65">
        <v>9546.9421860000002</v>
      </c>
      <c r="EL569" s="65">
        <v>13365.719059999999</v>
      </c>
      <c r="EM569" s="65">
        <v>11456.330620000001</v>
      </c>
      <c r="EN569" s="65">
        <v>8401.3091230000009</v>
      </c>
      <c r="EO569" s="65">
        <v>9546.9421860000002</v>
      </c>
      <c r="EP569" s="65">
        <v>13365.719059999999</v>
      </c>
      <c r="EQ569" s="65">
        <v>11456.330620000001</v>
      </c>
      <c r="ER569" s="65">
        <v>8401.3091230000009</v>
      </c>
      <c r="ES569" s="65">
        <v>9546.9421860000002</v>
      </c>
      <c r="ET569" s="65">
        <v>13365.719059999999</v>
      </c>
      <c r="EU569" s="65">
        <v>11456.330620000001</v>
      </c>
      <c r="EV569" s="65">
        <v>8401.3091230000009</v>
      </c>
      <c r="EW569" s="65">
        <v>9546.9421860000002</v>
      </c>
      <c r="EX569" s="65">
        <v>13365.719059999999</v>
      </c>
      <c r="EY569" s="65">
        <v>11456.330620000001</v>
      </c>
      <c r="EZ569" s="65">
        <v>8401.3091230000009</v>
      </c>
      <c r="FA569" s="65">
        <v>9546.9421860000002</v>
      </c>
      <c r="FB569" s="65">
        <v>13365.719059999999</v>
      </c>
      <c r="FC569" s="65">
        <v>11456.330620000001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1240.1057229999999</v>
      </c>
      <c r="BY642" s="65">
        <v>1240.1057229999999</v>
      </c>
      <c r="BZ642" s="65">
        <v>1240.1057229999999</v>
      </c>
      <c r="CA642" s="65">
        <v>1240.1057229999999</v>
      </c>
      <c r="CB642" s="65">
        <v>5413.3291509999999</v>
      </c>
      <c r="CC642" s="65">
        <v>5413.3291509999999</v>
      </c>
      <c r="CD642" s="65">
        <v>5413.3291509999999</v>
      </c>
      <c r="CE642" s="65">
        <v>5413.3291509999999</v>
      </c>
      <c r="CF642" s="65">
        <v>7066.2179619999997</v>
      </c>
      <c r="CG642" s="65">
        <v>7066.2179619999997</v>
      </c>
      <c r="CH642" s="65">
        <v>7066.2179619999997</v>
      </c>
      <c r="CI642" s="65">
        <v>7066.2179619999997</v>
      </c>
      <c r="CJ642" s="65">
        <v>7123.5533740000001</v>
      </c>
      <c r="CK642" s="65">
        <v>7123.5533740000001</v>
      </c>
      <c r="CL642" s="65">
        <v>7123.5533740000001</v>
      </c>
      <c r="CM642" s="65">
        <v>7123.5533740000001</v>
      </c>
      <c r="CN642" s="65">
        <v>7686.7200240000002</v>
      </c>
      <c r="CO642" s="65">
        <v>7686.7200240000002</v>
      </c>
      <c r="CP642" s="65">
        <v>7686.7200240000002</v>
      </c>
      <c r="CQ642" s="65">
        <v>7686.7200240000002</v>
      </c>
      <c r="CR642" s="65">
        <v>8298.9421949999996</v>
      </c>
      <c r="CS642" s="65">
        <v>8298.9421949999996</v>
      </c>
      <c r="CT642" s="65">
        <v>8298.9421949999996</v>
      </c>
      <c r="CU642" s="65">
        <v>8298.9421949999996</v>
      </c>
      <c r="CV642" s="65">
        <v>10278.35874</v>
      </c>
      <c r="CW642" s="65">
        <v>10278.35874</v>
      </c>
      <c r="CX642" s="65">
        <v>10278.35874</v>
      </c>
      <c r="CY642" s="65">
        <v>10278.35874</v>
      </c>
      <c r="CZ642" s="65">
        <v>12254.352080000001</v>
      </c>
      <c r="DA642" s="65">
        <v>12254.352080000001</v>
      </c>
      <c r="DB642" s="65">
        <v>12254.352080000001</v>
      </c>
      <c r="DC642" s="65">
        <v>12254.352080000001</v>
      </c>
      <c r="DD642" s="65">
        <v>12581.035330000001</v>
      </c>
      <c r="DE642" s="65">
        <v>12581.035330000001</v>
      </c>
      <c r="DF642" s="65">
        <v>12581.035330000001</v>
      </c>
      <c r="DG642" s="65">
        <v>12581.035330000001</v>
      </c>
      <c r="DH642" s="65">
        <v>15071.949329999999</v>
      </c>
      <c r="DI642" s="65">
        <v>15071.949329999999</v>
      </c>
      <c r="DJ642" s="65">
        <v>15071.949329999999</v>
      </c>
      <c r="DK642" s="65">
        <v>15071.949329999999</v>
      </c>
      <c r="DL642" s="65">
        <v>15071.949329999999</v>
      </c>
      <c r="DM642" s="65">
        <v>15071.949329999999</v>
      </c>
      <c r="DN642" s="65">
        <v>15071.949329999999</v>
      </c>
      <c r="DO642" s="65">
        <v>15071.949329999999</v>
      </c>
      <c r="DP642" s="65">
        <v>15071.949329999999</v>
      </c>
      <c r="DQ642" s="65">
        <v>15071.949329999999</v>
      </c>
      <c r="DR642" s="65">
        <v>15071.949329999999</v>
      </c>
      <c r="DS642" s="65">
        <v>15071.949329999999</v>
      </c>
      <c r="DT642" s="65">
        <v>16343.089379999999</v>
      </c>
      <c r="DU642" s="65">
        <v>16343.089379999999</v>
      </c>
      <c r="DV642" s="65">
        <v>16343.089379999999</v>
      </c>
      <c r="DW642" s="65">
        <v>16343.089379999999</v>
      </c>
      <c r="DX642" s="65">
        <v>16923.957310000002</v>
      </c>
      <c r="DY642" s="65">
        <v>16923.957310000002</v>
      </c>
      <c r="DZ642" s="65">
        <v>16923.957310000002</v>
      </c>
      <c r="EA642" s="65">
        <v>16923.957310000002</v>
      </c>
      <c r="EB642" s="65">
        <v>17360.622169999999</v>
      </c>
      <c r="EC642" s="65">
        <v>18704.126649999998</v>
      </c>
      <c r="ED642" s="65">
        <v>18704.126649999998</v>
      </c>
      <c r="EE642" s="65">
        <v>18704.126649999998</v>
      </c>
      <c r="EF642" s="65">
        <v>20179.11506</v>
      </c>
      <c r="EG642" s="65">
        <v>20179.11506</v>
      </c>
      <c r="EH642" s="65">
        <v>20179.11506</v>
      </c>
      <c r="EI642" s="65">
        <v>20179.11506</v>
      </c>
      <c r="EJ642" s="65">
        <v>21794.38852</v>
      </c>
      <c r="EK642" s="65">
        <v>21794.38852</v>
      </c>
      <c r="EL642" s="65">
        <v>21794.38852</v>
      </c>
      <c r="EM642" s="65">
        <v>21794.38852</v>
      </c>
      <c r="EN642" s="65">
        <v>23835.158070000001</v>
      </c>
      <c r="EO642" s="65">
        <v>23835.158070000001</v>
      </c>
      <c r="EP642" s="65">
        <v>23835.158070000001</v>
      </c>
      <c r="EQ642" s="65">
        <v>23835.158070000001</v>
      </c>
      <c r="ER642" s="65">
        <v>26571.091659999998</v>
      </c>
      <c r="ES642" s="65">
        <v>26571.091659999998</v>
      </c>
      <c r="ET642" s="65">
        <v>26571.091659999998</v>
      </c>
      <c r="EU642" s="65">
        <v>26571.091659999998</v>
      </c>
      <c r="EV642" s="65">
        <v>27814.359120000001</v>
      </c>
      <c r="EW642" s="65">
        <v>27814.359120000001</v>
      </c>
      <c r="EX642" s="65">
        <v>27814.359120000001</v>
      </c>
      <c r="EY642" s="65">
        <v>27814.359120000001</v>
      </c>
      <c r="EZ642" s="65">
        <v>30441.129089999999</v>
      </c>
      <c r="FA642" s="65">
        <v>30441.129089999999</v>
      </c>
      <c r="FB642" s="65">
        <v>30441.129089999999</v>
      </c>
      <c r="FC642" s="65">
        <v>30441.129089999999</v>
      </c>
    </row>
    <row r="643" spans="2:159" x14ac:dyDescent="0.2">
      <c r="B643" s="65" t="s">
        <v>676</v>
      </c>
      <c r="C643" s="65" t="s">
        <v>38</v>
      </c>
      <c r="CF643" s="65">
        <v>233.01537429999999</v>
      </c>
      <c r="CH643" s="65">
        <v>233.01537429999999</v>
      </c>
      <c r="CI643" s="65">
        <v>233.01537429999999</v>
      </c>
      <c r="CJ643" s="65">
        <v>233.01537429999999</v>
      </c>
      <c r="CK643" s="65">
        <v>233.01537429999999</v>
      </c>
      <c r="CL643" s="65">
        <v>233.01537429999999</v>
      </c>
      <c r="CM643" s="65">
        <v>233.01537429999999</v>
      </c>
      <c r="CN643" s="65">
        <v>1097.479018</v>
      </c>
      <c r="CO643" s="65">
        <v>1097.479018</v>
      </c>
      <c r="CP643" s="65">
        <v>1097.479018</v>
      </c>
      <c r="CQ643" s="65">
        <v>1097.479018</v>
      </c>
      <c r="CR643" s="65">
        <v>1973.3925469999999</v>
      </c>
      <c r="CS643" s="65">
        <v>1973.3925469999999</v>
      </c>
      <c r="CT643" s="65">
        <v>1973.3925469999999</v>
      </c>
      <c r="CU643" s="65">
        <v>1973.3925469999999</v>
      </c>
      <c r="CV643" s="65">
        <v>1973.3925469999999</v>
      </c>
      <c r="CW643" s="65">
        <v>1973.3925469999999</v>
      </c>
      <c r="CX643" s="65">
        <v>1973.3925469999999</v>
      </c>
      <c r="CY643" s="65">
        <v>1973.3925469999999</v>
      </c>
      <c r="CZ643" s="65">
        <v>1973.3925469999999</v>
      </c>
      <c r="DA643" s="65">
        <v>1973.3925469999999</v>
      </c>
      <c r="DB643" s="65">
        <v>1973.3925469999999</v>
      </c>
      <c r="DC643" s="65">
        <v>1973.3925469999999</v>
      </c>
      <c r="DD643" s="65">
        <v>1973.3925469999999</v>
      </c>
      <c r="DE643" s="65">
        <v>1973.3925469999999</v>
      </c>
      <c r="DF643" s="65">
        <v>1973.3925469999999</v>
      </c>
      <c r="DG643" s="65">
        <v>1973.3925469999999</v>
      </c>
      <c r="DH643" s="65">
        <v>1973.3925469999999</v>
      </c>
      <c r="DI643" s="65">
        <v>1973.3925469999999</v>
      </c>
      <c r="DJ643" s="65">
        <v>1973.3925469999999</v>
      </c>
      <c r="DK643" s="65">
        <v>1973.3925469999999</v>
      </c>
      <c r="DL643" s="65">
        <v>1973.3925469999999</v>
      </c>
      <c r="DM643" s="65">
        <v>1973.3925469999999</v>
      </c>
      <c r="DN643" s="65">
        <v>1973.3925469999999</v>
      </c>
      <c r="DO643" s="65">
        <v>1973.3925469999999</v>
      </c>
      <c r="DP643" s="65">
        <v>1973.3925469999999</v>
      </c>
      <c r="DQ643" s="65">
        <v>1973.3925469999999</v>
      </c>
      <c r="DR643" s="65">
        <v>1973.3925469999999</v>
      </c>
      <c r="DS643" s="65">
        <v>1973.3925469999999</v>
      </c>
      <c r="DT643" s="65">
        <v>1973.3925469999999</v>
      </c>
      <c r="DU643" s="65">
        <v>1973.3925469999999</v>
      </c>
      <c r="DV643" s="65">
        <v>941.28776540000001</v>
      </c>
      <c r="DW643" s="65">
        <v>1973.3925469999999</v>
      </c>
      <c r="DX643" s="65">
        <v>1973.3925469999999</v>
      </c>
      <c r="DY643" s="65">
        <v>1973.3925469999999</v>
      </c>
      <c r="DZ643" s="65">
        <v>1973.3925469999999</v>
      </c>
      <c r="EA643" s="65">
        <v>1973.3925469999999</v>
      </c>
      <c r="EB643" s="65">
        <v>1973.3925469999999</v>
      </c>
      <c r="EC643" s="65">
        <v>1973.3925469999999</v>
      </c>
      <c r="ED643" s="65">
        <v>1973.3925469999999</v>
      </c>
      <c r="EE643" s="65">
        <v>1973.3925469999999</v>
      </c>
      <c r="EF643" s="65">
        <v>1973.3925469999999</v>
      </c>
      <c r="EG643" s="65">
        <v>1973.3925469999999</v>
      </c>
      <c r="EH643" s="65">
        <v>1973.3925469999999</v>
      </c>
      <c r="EI643" s="65">
        <v>1973.3925469999999</v>
      </c>
      <c r="EJ643" s="65">
        <v>1973.3925469999999</v>
      </c>
      <c r="EK643" s="65">
        <v>1973.3925469999999</v>
      </c>
      <c r="EL643" s="65">
        <v>1973.3925469999999</v>
      </c>
      <c r="EM643" s="65">
        <v>1973.3925469999999</v>
      </c>
      <c r="EN643" s="65">
        <v>1973.3925469999999</v>
      </c>
      <c r="EO643" s="65">
        <v>1973.3925469999999</v>
      </c>
      <c r="EP643" s="65">
        <v>1973.3925469999999</v>
      </c>
      <c r="EQ643" s="65">
        <v>1973.3925469999999</v>
      </c>
      <c r="ER643" s="65">
        <v>2856.4847519999998</v>
      </c>
      <c r="ES643" s="65">
        <v>2856.4847519999998</v>
      </c>
      <c r="ET643" s="65">
        <v>2856.4847519999998</v>
      </c>
      <c r="EU643" s="65">
        <v>2856.4847519999998</v>
      </c>
      <c r="EV643" s="65">
        <v>4991.6534789999996</v>
      </c>
      <c r="EW643" s="65">
        <v>4991.6534789999996</v>
      </c>
      <c r="EX643" s="65">
        <v>4991.6534789999996</v>
      </c>
      <c r="EY643" s="65">
        <v>4991.6534789999996</v>
      </c>
      <c r="EZ643" s="65">
        <v>4991.6534789999996</v>
      </c>
      <c r="FA643" s="65">
        <v>4991.6534789999996</v>
      </c>
      <c r="FB643" s="65">
        <v>4991.6534789999996</v>
      </c>
      <c r="FC643" s="65">
        <v>4991.6534789999996</v>
      </c>
    </row>
    <row r="644" spans="2:159" x14ac:dyDescent="0.2">
      <c r="B644" s="65" t="s">
        <v>676</v>
      </c>
      <c r="C644" s="65" t="s">
        <v>39</v>
      </c>
      <c r="DD644" s="65">
        <v>1853.2066769999999</v>
      </c>
      <c r="DE644" s="65">
        <v>1853.2066769999999</v>
      </c>
      <c r="DF644" s="65">
        <v>1853.2066769999999</v>
      </c>
      <c r="DG644" s="65">
        <v>1853.2066769999999</v>
      </c>
      <c r="DH644" s="65">
        <v>1930.087839</v>
      </c>
      <c r="DI644" s="65">
        <v>1930.087839</v>
      </c>
      <c r="DJ644" s="65">
        <v>1930.087839</v>
      </c>
      <c r="DK644" s="65">
        <v>1930.087839</v>
      </c>
      <c r="DL644" s="65">
        <v>1930.087839</v>
      </c>
      <c r="DM644" s="65">
        <v>1930.087839</v>
      </c>
      <c r="DN644" s="65">
        <v>419.07121540000003</v>
      </c>
      <c r="DO644" s="65">
        <v>1930.087839</v>
      </c>
      <c r="DP644" s="65">
        <v>2947.3833719999998</v>
      </c>
      <c r="DQ644" s="65">
        <v>2947.3833719999998</v>
      </c>
      <c r="DR644" s="65">
        <v>2947.3833719999998</v>
      </c>
      <c r="DS644" s="65">
        <v>2947.3833719999998</v>
      </c>
      <c r="DT644" s="65">
        <v>2947.3833719999998</v>
      </c>
      <c r="DU644" s="65">
        <v>2947.3833719999998</v>
      </c>
      <c r="DV644" s="65">
        <v>2947.3833719999998</v>
      </c>
      <c r="DW644" s="65">
        <v>2947.3833719999998</v>
      </c>
      <c r="DX644" s="65">
        <v>3359.6875359999999</v>
      </c>
      <c r="DY644" s="65">
        <v>3359.6875359999999</v>
      </c>
      <c r="DZ644" s="65">
        <v>3359.6875359999999</v>
      </c>
      <c r="EA644" s="65">
        <v>3359.6875359999999</v>
      </c>
      <c r="EB644" s="65">
        <v>3793.2942149999999</v>
      </c>
      <c r="EC644" s="65">
        <v>3793.2942149999999</v>
      </c>
      <c r="ED644" s="65">
        <v>3793.2942149999999</v>
      </c>
      <c r="EE644" s="65">
        <v>3793.2942149999999</v>
      </c>
      <c r="EF644" s="65">
        <v>4258.041217</v>
      </c>
      <c r="EG644" s="65">
        <v>4258.041217</v>
      </c>
      <c r="EH644" s="65">
        <v>4258.041217</v>
      </c>
      <c r="EI644" s="65">
        <v>4258.041217</v>
      </c>
      <c r="EJ644" s="65">
        <v>4830.9337969999997</v>
      </c>
      <c r="EK644" s="65">
        <v>4830.9337969999997</v>
      </c>
      <c r="EL644" s="65">
        <v>4830.9337969999997</v>
      </c>
      <c r="EM644" s="65">
        <v>4830.9337969999997</v>
      </c>
      <c r="EN644" s="65">
        <v>5312.7464890000001</v>
      </c>
      <c r="EO644" s="65">
        <v>5312.7464890000001</v>
      </c>
      <c r="EP644" s="65">
        <v>5312.7464890000001</v>
      </c>
      <c r="EQ644" s="65">
        <v>5312.7464890000001</v>
      </c>
      <c r="ER644" s="65">
        <v>5455.0688890000001</v>
      </c>
      <c r="ES644" s="65">
        <v>5455.0688890000001</v>
      </c>
      <c r="ET644" s="65">
        <v>5455.0688890000001</v>
      </c>
      <c r="EU644" s="65">
        <v>5455.0688890000001</v>
      </c>
      <c r="EV644" s="65">
        <v>6250.6898899999997</v>
      </c>
      <c r="EW644" s="65">
        <v>6250.6898899999997</v>
      </c>
      <c r="EX644" s="65">
        <v>6250.6898899999997</v>
      </c>
      <c r="EY644" s="65">
        <v>6250.6898899999997</v>
      </c>
      <c r="EZ644" s="65">
        <v>7068.044304</v>
      </c>
      <c r="FA644" s="65">
        <v>7068.044304</v>
      </c>
      <c r="FB644" s="65">
        <v>7068.044304</v>
      </c>
      <c r="FC644" s="65">
        <v>7068.044304</v>
      </c>
    </row>
    <row r="645" spans="2:159" x14ac:dyDescent="0.2">
      <c r="B645" s="65" t="s">
        <v>676</v>
      </c>
      <c r="C645" s="65" t="s">
        <v>40</v>
      </c>
      <c r="BX645" s="65">
        <v>771.21107559999996</v>
      </c>
      <c r="BY645" s="65">
        <v>771.21107559999996</v>
      </c>
      <c r="BZ645" s="65">
        <v>771.21107559999996</v>
      </c>
      <c r="CA645" s="65">
        <v>771.21107559999996</v>
      </c>
      <c r="CB645" s="65">
        <v>771.21107559999996</v>
      </c>
      <c r="CC645" s="65">
        <v>771.21107559999996</v>
      </c>
      <c r="CD645" s="65">
        <v>771.21107559999996</v>
      </c>
      <c r="CE645" s="65">
        <v>771.21107559999996</v>
      </c>
      <c r="CF645" s="65">
        <v>771.21107559999996</v>
      </c>
      <c r="CG645" s="65">
        <v>771.21107559999996</v>
      </c>
      <c r="CH645" s="65">
        <v>771.21107559999996</v>
      </c>
      <c r="CI645" s="65">
        <v>771.21107559999996</v>
      </c>
      <c r="CJ645" s="65">
        <v>2017.9650859999999</v>
      </c>
      <c r="CK645" s="65">
        <v>2017.9650859999999</v>
      </c>
      <c r="CL645" s="65">
        <v>2017.9650859999999</v>
      </c>
      <c r="CM645" s="65">
        <v>2017.9650859999999</v>
      </c>
      <c r="CN645" s="65">
        <v>2220.6339440000002</v>
      </c>
      <c r="CO645" s="65">
        <v>2220.6339440000002</v>
      </c>
      <c r="CP645" s="65">
        <v>2220.6339440000002</v>
      </c>
      <c r="CQ645" s="65">
        <v>2220.6339440000002</v>
      </c>
      <c r="CR645" s="65">
        <v>2271.1399540000002</v>
      </c>
      <c r="CS645" s="65">
        <v>2271.1399540000002</v>
      </c>
      <c r="CT645" s="65">
        <v>2271.1399540000002</v>
      </c>
      <c r="CU645" s="65">
        <v>2271.1399540000002</v>
      </c>
      <c r="CV645" s="65">
        <v>2271.1399540000002</v>
      </c>
      <c r="CW645" s="65">
        <v>2271.1399540000002</v>
      </c>
      <c r="CX645" s="65">
        <v>2271.1399540000002</v>
      </c>
      <c r="CY645" s="65">
        <v>2271.1399540000002</v>
      </c>
      <c r="CZ645" s="65">
        <v>2271.1399540000002</v>
      </c>
      <c r="DA645" s="65">
        <v>2271.1399540000002</v>
      </c>
      <c r="DB645" s="65">
        <v>2271.1399540000002</v>
      </c>
      <c r="DC645" s="65">
        <v>2271.1399540000002</v>
      </c>
      <c r="DD645" s="65">
        <v>2271.1399540000002</v>
      </c>
      <c r="DE645" s="65">
        <v>2271.1399540000002</v>
      </c>
      <c r="DF645" s="65">
        <v>2271.1399540000002</v>
      </c>
      <c r="DG645" s="65">
        <v>2271.1399540000002</v>
      </c>
      <c r="DH645" s="65">
        <v>2271.1399540000002</v>
      </c>
      <c r="DI645" s="65">
        <v>2271.1399540000002</v>
      </c>
      <c r="DJ645" s="65">
        <v>2271.1399540000002</v>
      </c>
      <c r="DK645" s="65">
        <v>2271.1399540000002</v>
      </c>
      <c r="DL645" s="65">
        <v>2271.1399540000002</v>
      </c>
      <c r="DM645" s="65">
        <v>2271.1399540000002</v>
      </c>
      <c r="DN645" s="65">
        <v>2271.1399540000002</v>
      </c>
      <c r="DO645" s="65">
        <v>2271.1399540000002</v>
      </c>
      <c r="DP645" s="65">
        <v>2271.1399540000002</v>
      </c>
      <c r="DQ645" s="65">
        <v>2271.1399540000002</v>
      </c>
      <c r="DR645" s="65">
        <v>2271.1399540000002</v>
      </c>
      <c r="DS645" s="65">
        <v>2271.1399540000002</v>
      </c>
      <c r="DT645" s="65">
        <v>2271.1399540000002</v>
      </c>
      <c r="DU645" s="65">
        <v>2271.1399540000002</v>
      </c>
      <c r="DV645" s="65">
        <v>2271.1399540000002</v>
      </c>
      <c r="DW645" s="65">
        <v>2271.1399540000002</v>
      </c>
      <c r="DX645" s="65">
        <v>2271.1399540000002</v>
      </c>
      <c r="DY645" s="65">
        <v>2271.1399540000002</v>
      </c>
      <c r="EA645" s="65">
        <v>1769.9241569999999</v>
      </c>
      <c r="EB645" s="65">
        <v>2271.1399540000002</v>
      </c>
      <c r="EC645" s="65">
        <v>2271.1399540000002</v>
      </c>
      <c r="ED645" s="65">
        <v>2271.1399540000002</v>
      </c>
      <c r="EE645" s="65">
        <v>2271.1399540000002</v>
      </c>
      <c r="EF645" s="65">
        <v>2271.1399540000002</v>
      </c>
      <c r="EG645" s="65">
        <v>2271.1399540000002</v>
      </c>
      <c r="EH645" s="65">
        <v>2271.1399540000002</v>
      </c>
      <c r="EI645" s="65">
        <v>2271.1399540000002</v>
      </c>
      <c r="EJ645" s="65">
        <v>2271.1399540000002</v>
      </c>
      <c r="EK645" s="65">
        <v>2271.1399540000002</v>
      </c>
      <c r="EL645" s="65">
        <v>2271.1399540000002</v>
      </c>
      <c r="EM645" s="65">
        <v>2271.1399540000002</v>
      </c>
      <c r="EN645" s="65">
        <v>2433.7182170000001</v>
      </c>
      <c r="EO645" s="65">
        <v>2433.7182170000001</v>
      </c>
      <c r="EP645" s="65">
        <v>2433.7182170000001</v>
      </c>
      <c r="EQ645" s="65">
        <v>2433.7182170000001</v>
      </c>
      <c r="ER645" s="65">
        <v>2433.7182170000001</v>
      </c>
      <c r="ES645" s="65">
        <v>2433.7182170000001</v>
      </c>
      <c r="ET645" s="65">
        <v>2433.7182170000001</v>
      </c>
      <c r="EU645" s="65">
        <v>2433.7182170000001</v>
      </c>
      <c r="EV645" s="65">
        <v>2750.5220840000002</v>
      </c>
      <c r="EW645" s="65">
        <v>2750.5220840000002</v>
      </c>
      <c r="EX645" s="65">
        <v>2750.5220840000002</v>
      </c>
      <c r="EY645" s="65">
        <v>2750.5220840000002</v>
      </c>
      <c r="EZ645" s="65">
        <v>3167.3564679999999</v>
      </c>
      <c r="FA645" s="65">
        <v>3167.3564679999999</v>
      </c>
      <c r="FB645" s="65">
        <v>3167.3564679999999</v>
      </c>
      <c r="FC645" s="65">
        <v>3167.3564679999999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BX647" s="65">
        <v>205.6078961</v>
      </c>
      <c r="BZ647" s="65">
        <v>205.6078961</v>
      </c>
      <c r="CA647" s="65">
        <v>205.6078961</v>
      </c>
      <c r="CB647" s="65">
        <v>205.6078961</v>
      </c>
      <c r="CC647" s="65">
        <v>205.6078961</v>
      </c>
      <c r="CD647" s="65">
        <v>205.6078961</v>
      </c>
      <c r="CE647" s="65">
        <v>205.6078961</v>
      </c>
      <c r="CF647" s="65">
        <v>205.6078961</v>
      </c>
      <c r="CG647" s="65">
        <v>205.6078961</v>
      </c>
      <c r="CH647" s="65">
        <v>205.6078961</v>
      </c>
      <c r="CI647" s="65">
        <v>205.6078961</v>
      </c>
      <c r="CJ647" s="65">
        <v>759.48419720000004</v>
      </c>
      <c r="CK647" s="65">
        <v>759.48419720000004</v>
      </c>
      <c r="CL647" s="65">
        <v>759.48419720000004</v>
      </c>
      <c r="CM647" s="65">
        <v>759.48419720000004</v>
      </c>
      <c r="CN647" s="65">
        <v>954.7848917</v>
      </c>
      <c r="CO647" s="65">
        <v>954.7848917</v>
      </c>
      <c r="CP647" s="65">
        <v>954.7848917</v>
      </c>
      <c r="CQ647" s="65">
        <v>954.7848917</v>
      </c>
      <c r="CR647" s="65">
        <v>1150.8183019999999</v>
      </c>
      <c r="CS647" s="65">
        <v>1150.8183019999999</v>
      </c>
      <c r="CT647" s="65">
        <v>1150.8183019999999</v>
      </c>
      <c r="CU647" s="65">
        <v>1150.8183019999999</v>
      </c>
      <c r="CV647" s="65">
        <v>1150.8183019999999</v>
      </c>
      <c r="CW647" s="65">
        <v>1150.8183019999999</v>
      </c>
      <c r="CX647" s="65">
        <v>1150.8183019999999</v>
      </c>
      <c r="CY647" s="65">
        <v>1150.8183019999999</v>
      </c>
      <c r="CZ647" s="65">
        <v>1150.8183019999999</v>
      </c>
      <c r="DA647" s="65">
        <v>1150.8183019999999</v>
      </c>
      <c r="DB647" s="65">
        <v>1150.8183019999999</v>
      </c>
      <c r="DC647" s="65">
        <v>1150.8183019999999</v>
      </c>
      <c r="DD647" s="65">
        <v>1150.8183019999999</v>
      </c>
      <c r="DE647" s="65">
        <v>1150.8183019999999</v>
      </c>
      <c r="DF647" s="65">
        <v>1150.8183019999999</v>
      </c>
      <c r="DG647" s="65">
        <v>1150.8183019999999</v>
      </c>
      <c r="DH647" s="65">
        <v>1150.8183019999999</v>
      </c>
      <c r="DI647" s="65">
        <v>1150.8183019999999</v>
      </c>
      <c r="DJ647" s="65">
        <v>1150.8183019999999</v>
      </c>
      <c r="DK647" s="65">
        <v>1150.8183019999999</v>
      </c>
      <c r="DL647" s="65">
        <v>1150.8183019999999</v>
      </c>
      <c r="DM647" s="65">
        <v>1150.8183019999999</v>
      </c>
      <c r="DN647" s="65">
        <v>1150.8183019999999</v>
      </c>
      <c r="DO647" s="65">
        <v>1150.8183019999999</v>
      </c>
      <c r="DP647" s="65">
        <v>1150.8183019999999</v>
      </c>
      <c r="DQ647" s="65">
        <v>1150.8183019999999</v>
      </c>
      <c r="DR647" s="65">
        <v>1150.8183019999999</v>
      </c>
      <c r="DS647" s="65">
        <v>1150.8183019999999</v>
      </c>
      <c r="DT647" s="65">
        <v>1150.8183019999999</v>
      </c>
      <c r="DU647" s="65">
        <v>1150.8183019999999</v>
      </c>
      <c r="DV647" s="65">
        <v>1150.8183019999999</v>
      </c>
      <c r="DW647" s="65">
        <v>1150.8183019999999</v>
      </c>
      <c r="DX647" s="65">
        <v>1150.8183019999999</v>
      </c>
      <c r="DY647" s="65">
        <v>1150.8183019999999</v>
      </c>
      <c r="DZ647" s="65">
        <v>1150.8183019999999</v>
      </c>
      <c r="EA647" s="65">
        <v>1150.8183019999999</v>
      </c>
      <c r="EB647" s="65">
        <v>1150.8183019999999</v>
      </c>
      <c r="EC647" s="65">
        <v>1150.8183019999999</v>
      </c>
      <c r="ED647" s="65">
        <v>1150.8183019999999</v>
      </c>
      <c r="EE647" s="65">
        <v>1150.8183019999999</v>
      </c>
      <c r="EF647" s="65">
        <v>1150.8183019999999</v>
      </c>
      <c r="EG647" s="65">
        <v>1150.8183019999999</v>
      </c>
      <c r="EH647" s="65">
        <v>1150.8183019999999</v>
      </c>
      <c r="EI647" s="65">
        <v>1150.8183019999999</v>
      </c>
      <c r="EJ647" s="65">
        <v>1150.8183019999999</v>
      </c>
      <c r="EK647" s="65">
        <v>1150.8183019999999</v>
      </c>
      <c r="EL647" s="65">
        <v>1150.8183019999999</v>
      </c>
      <c r="EM647" s="65">
        <v>1150.8183019999999</v>
      </c>
      <c r="EN647" s="65">
        <v>1970.787133</v>
      </c>
      <c r="EO647" s="65">
        <v>1970.787133</v>
      </c>
      <c r="EP647" s="65">
        <v>1970.787133</v>
      </c>
      <c r="EQ647" s="65">
        <v>1970.787133</v>
      </c>
      <c r="ER647" s="65">
        <v>1970.787133</v>
      </c>
      <c r="ES647" s="65">
        <v>1970.787133</v>
      </c>
      <c r="ET647" s="65">
        <v>1970.787133</v>
      </c>
      <c r="EU647" s="65">
        <v>1970.787133</v>
      </c>
      <c r="EV647" s="65">
        <v>1970.787133</v>
      </c>
      <c r="EW647" s="65">
        <v>1970.787133</v>
      </c>
      <c r="EX647" s="65">
        <v>1970.787133</v>
      </c>
      <c r="EY647" s="65">
        <v>1970.787133</v>
      </c>
      <c r="EZ647" s="65">
        <v>1970.787133</v>
      </c>
      <c r="FA647" s="65">
        <v>1970.787133</v>
      </c>
      <c r="FB647" s="65">
        <v>1970.787133</v>
      </c>
      <c r="FC647" s="65">
        <v>1970.787133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2216.9246950000002</v>
      </c>
      <c r="BY653" s="65">
        <v>2011.3167989999999</v>
      </c>
      <c r="BZ653" s="65">
        <v>2216.9246950000002</v>
      </c>
      <c r="CA653" s="65">
        <v>2216.9246950000002</v>
      </c>
      <c r="CB653" s="65">
        <v>6390.1481229999999</v>
      </c>
      <c r="CC653" s="65">
        <v>6390.1481229999999</v>
      </c>
      <c r="CD653" s="65">
        <v>6390.1481229999999</v>
      </c>
      <c r="CE653" s="65">
        <v>6390.1481229999999</v>
      </c>
      <c r="CF653" s="65">
        <v>8276.0523080000003</v>
      </c>
      <c r="CG653" s="65">
        <v>8043.0369339999997</v>
      </c>
      <c r="CH653" s="65">
        <v>8276.0523080000003</v>
      </c>
      <c r="CI653" s="65">
        <v>8276.0523080000003</v>
      </c>
      <c r="CJ653" s="65">
        <v>10134.018029999999</v>
      </c>
      <c r="CK653" s="65">
        <v>10134.018029999999</v>
      </c>
      <c r="CL653" s="65">
        <v>10134.018029999999</v>
      </c>
      <c r="CM653" s="65">
        <v>10134.018029999999</v>
      </c>
      <c r="CN653" s="65">
        <v>11959.61788</v>
      </c>
      <c r="CO653" s="65">
        <v>11959.61788</v>
      </c>
      <c r="CP653" s="65">
        <v>11959.61788</v>
      </c>
      <c r="CQ653" s="65">
        <v>11959.61788</v>
      </c>
      <c r="CR653" s="65">
        <v>13694.293</v>
      </c>
      <c r="CS653" s="65">
        <v>13694.293</v>
      </c>
      <c r="CT653" s="65">
        <v>13694.293</v>
      </c>
      <c r="CU653" s="65">
        <v>13694.293</v>
      </c>
      <c r="CV653" s="65">
        <v>15673.70954</v>
      </c>
      <c r="CW653" s="65">
        <v>15673.70954</v>
      </c>
      <c r="CX653" s="65">
        <v>15673.70954</v>
      </c>
      <c r="CY653" s="65">
        <v>15673.70954</v>
      </c>
      <c r="CZ653" s="65">
        <v>17649.702880000001</v>
      </c>
      <c r="DA653" s="65">
        <v>17649.702880000001</v>
      </c>
      <c r="DB653" s="65">
        <v>17649.702880000001</v>
      </c>
      <c r="DC653" s="65">
        <v>17649.702880000001</v>
      </c>
      <c r="DD653" s="65">
        <v>19829.592809999998</v>
      </c>
      <c r="DE653" s="65">
        <v>19829.592809999998</v>
      </c>
      <c r="DF653" s="65">
        <v>19829.592809999998</v>
      </c>
      <c r="DG653" s="65">
        <v>19829.592809999998</v>
      </c>
      <c r="DH653" s="65">
        <v>22397.38797</v>
      </c>
      <c r="DI653" s="65">
        <v>22397.38797</v>
      </c>
      <c r="DJ653" s="65">
        <v>22397.38797</v>
      </c>
      <c r="DK653" s="65">
        <v>22397.38797</v>
      </c>
      <c r="DL653" s="65">
        <v>22397.38797</v>
      </c>
      <c r="DM653" s="65">
        <v>22397.38797</v>
      </c>
      <c r="DN653" s="65">
        <v>20886.371340000002</v>
      </c>
      <c r="DO653" s="65">
        <v>22397.38797</v>
      </c>
      <c r="DP653" s="65">
        <v>23414.683499999999</v>
      </c>
      <c r="DQ653" s="65">
        <v>23414.683499999999</v>
      </c>
      <c r="DR653" s="65">
        <v>23414.683499999999</v>
      </c>
      <c r="DS653" s="65">
        <v>23414.683499999999</v>
      </c>
      <c r="DT653" s="65">
        <v>24685.823550000001</v>
      </c>
      <c r="DU653" s="65">
        <v>24685.823550000001</v>
      </c>
      <c r="DV653" s="65">
        <v>23653.718769999999</v>
      </c>
      <c r="DW653" s="65">
        <v>24685.823550000001</v>
      </c>
      <c r="DX653" s="65">
        <v>25678.995650000001</v>
      </c>
      <c r="DY653" s="65">
        <v>25678.995650000001</v>
      </c>
      <c r="DZ653" s="65">
        <v>23407.8557</v>
      </c>
      <c r="EA653" s="65">
        <v>25177.779859999999</v>
      </c>
      <c r="EB653" s="65">
        <v>26549.267189999999</v>
      </c>
      <c r="EC653" s="65">
        <v>27892.771669999998</v>
      </c>
      <c r="ED653" s="65">
        <v>27892.771669999998</v>
      </c>
      <c r="EE653" s="65">
        <v>27892.771669999998</v>
      </c>
      <c r="EF653" s="65">
        <v>29832.507079999999</v>
      </c>
      <c r="EG653" s="65">
        <v>29832.507079999999</v>
      </c>
      <c r="EH653" s="65">
        <v>29832.507079999999</v>
      </c>
      <c r="EI653" s="65">
        <v>29832.507079999999</v>
      </c>
      <c r="EJ653" s="65">
        <v>32020.673119999999</v>
      </c>
      <c r="EK653" s="65">
        <v>32020.673119999999</v>
      </c>
      <c r="EL653" s="65">
        <v>32020.673119999999</v>
      </c>
      <c r="EM653" s="65">
        <v>32020.673119999999</v>
      </c>
      <c r="EN653" s="65">
        <v>35525.802459999999</v>
      </c>
      <c r="EO653" s="65">
        <v>35525.802459999999</v>
      </c>
      <c r="EP653" s="65">
        <v>35525.802459999999</v>
      </c>
      <c r="EQ653" s="65">
        <v>35525.802459999999</v>
      </c>
      <c r="ER653" s="65">
        <v>39287.150650000003</v>
      </c>
      <c r="ES653" s="65">
        <v>39287.150650000003</v>
      </c>
      <c r="ET653" s="65">
        <v>39287.150650000003</v>
      </c>
      <c r="EU653" s="65">
        <v>39287.150650000003</v>
      </c>
      <c r="EV653" s="65">
        <v>43778.011700000003</v>
      </c>
      <c r="EW653" s="65">
        <v>43778.011700000003</v>
      </c>
      <c r="EX653" s="65">
        <v>43778.011700000003</v>
      </c>
      <c r="EY653" s="65">
        <v>43778.011700000003</v>
      </c>
      <c r="EZ653" s="65">
        <v>47638.970480000004</v>
      </c>
      <c r="FA653" s="65">
        <v>47638.970480000004</v>
      </c>
      <c r="FB653" s="65">
        <v>47638.970480000004</v>
      </c>
      <c r="FC653" s="65">
        <v>47638.970480000004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1359.6216890000001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502.15992679999999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1144.545644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2504.1673329999999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1673.2347749999999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2189.6067750000002</v>
      </c>
      <c r="BG666" s="65">
        <v>2521.2218210000001</v>
      </c>
      <c r="BH666" s="65">
        <v>2714.5060189999999</v>
      </c>
      <c r="BI666" s="65">
        <v>193.28419819999999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2521.2218210000001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2521.2218210000001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2521.2218210000001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F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U668" s="65">
        <v>524.8992442</v>
      </c>
      <c r="AV668" s="65">
        <v>524.8992442</v>
      </c>
      <c r="AZ668" s="65">
        <v>965.47351960000003</v>
      </c>
      <c r="BA668" s="65">
        <v>440.57427539999998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505.0023415</v>
      </c>
      <c r="BG668" s="65">
        <v>1470.4758609999999</v>
      </c>
      <c r="BH668" s="65">
        <v>1470.4758609999999</v>
      </c>
      <c r="BI668" s="65">
        <v>1470.4758609999999</v>
      </c>
      <c r="BJ668" s="65">
        <v>945.57661689999998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505.0023415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1233.1026240000001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965.47351960000003</v>
      </c>
      <c r="DK668" s="65">
        <v>1470.4758609999999</v>
      </c>
      <c r="DL668" s="65">
        <v>1470.4758609999999</v>
      </c>
      <c r="DM668" s="65">
        <v>1470.4758609999999</v>
      </c>
      <c r="DN668" s="65">
        <v>1029.901586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965.47351960000003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945.57661689999998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965.47351960000003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524.8992442</v>
      </c>
      <c r="AU677" s="65">
        <v>760.81966269999998</v>
      </c>
      <c r="AV677" s="65">
        <v>843.24968839999997</v>
      </c>
      <c r="AW677" s="65">
        <v>235.92041839999999</v>
      </c>
      <c r="AX677" s="65">
        <v>318.35044420000003</v>
      </c>
      <c r="AY677" s="65">
        <v>318.35044420000003</v>
      </c>
      <c r="AZ677" s="65">
        <v>1615.4390100000001</v>
      </c>
      <c r="BA677" s="65">
        <v>1090.5397660000001</v>
      </c>
      <c r="BB677" s="65">
        <v>1615.4390100000001</v>
      </c>
      <c r="BC677" s="65">
        <v>1615.4390100000001</v>
      </c>
      <c r="BD677" s="65">
        <v>4227.618101</v>
      </c>
      <c r="BE677" s="65">
        <v>3991.697682</v>
      </c>
      <c r="BF677" s="65">
        <v>2930.5295350000001</v>
      </c>
      <c r="BG677" s="65">
        <v>3991.697682</v>
      </c>
      <c r="BH677" s="65">
        <v>4420.9022990000003</v>
      </c>
      <c r="BI677" s="65">
        <v>1899.680478</v>
      </c>
      <c r="BJ677" s="65">
        <v>3896.0030550000001</v>
      </c>
      <c r="BK677" s="65">
        <v>4420.9022990000003</v>
      </c>
      <c r="BL677" s="65">
        <v>4420.9022990000003</v>
      </c>
      <c r="BM677" s="65">
        <v>4420.9022990000003</v>
      </c>
      <c r="BN677" s="65">
        <v>4420.9022990000003</v>
      </c>
      <c r="BO677" s="65">
        <v>3455.4287789999998</v>
      </c>
      <c r="BP677" s="65">
        <v>4589.5522369999999</v>
      </c>
      <c r="BQ677" s="65">
        <v>4589.5522369999999</v>
      </c>
      <c r="BR677" s="65">
        <v>4160.3476199999996</v>
      </c>
      <c r="BS677" s="65">
        <v>4589.5522369999999</v>
      </c>
      <c r="BT677" s="65">
        <v>4589.5522369999999</v>
      </c>
      <c r="BU677" s="65">
        <v>4589.5522369999999</v>
      </c>
      <c r="BV677" s="65">
        <v>4589.5522369999999</v>
      </c>
      <c r="BW677" s="65">
        <v>4589.5522369999999</v>
      </c>
      <c r="BX677" s="65">
        <v>4589.5522369999999</v>
      </c>
      <c r="BY677" s="65">
        <v>4353.6318179999998</v>
      </c>
      <c r="BZ677" s="65">
        <v>4589.5522369999999</v>
      </c>
      <c r="CA677" s="65">
        <v>4589.5522369999999</v>
      </c>
      <c r="CB677" s="65">
        <v>4589.5522369999999</v>
      </c>
      <c r="CC677" s="65">
        <v>4420.9022990000003</v>
      </c>
      <c r="CD677" s="65">
        <v>4396.2680380000002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4396.2680380000002</v>
      </c>
      <c r="CY677" s="65">
        <v>4589.5522369999999</v>
      </c>
      <c r="CZ677" s="65">
        <v>4589.5522369999999</v>
      </c>
      <c r="DA677" s="65">
        <v>4589.5522369999999</v>
      </c>
      <c r="DB677" s="65">
        <v>4352.1789989999997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4084.5498950000001</v>
      </c>
      <c r="DK677" s="65">
        <v>4589.5522369999999</v>
      </c>
      <c r="DL677" s="65">
        <v>4589.5522369999999</v>
      </c>
      <c r="DM677" s="65">
        <v>4589.5522369999999</v>
      </c>
      <c r="DN677" s="65">
        <v>4148.9779609999996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4353.6318179999998</v>
      </c>
      <c r="EE677" s="65">
        <v>4589.5522369999999</v>
      </c>
      <c r="EF677" s="65">
        <v>4589.5522369999999</v>
      </c>
      <c r="EG677" s="65">
        <v>4589.5522369999999</v>
      </c>
      <c r="EH677" s="65">
        <v>4084.5498950000001</v>
      </c>
      <c r="EI677" s="65">
        <v>4589.5522369999999</v>
      </c>
      <c r="EJ677" s="65">
        <v>4589.5522369999999</v>
      </c>
      <c r="EK677" s="65">
        <v>4589.5522369999999</v>
      </c>
      <c r="EL677" s="65">
        <v>4353.6318179999998</v>
      </c>
      <c r="EM677" s="65">
        <v>4064.6529919999998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3915.8999570000001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579.85259470000005</v>
      </c>
      <c r="BG678" s="65">
        <v>984.42295079999997</v>
      </c>
      <c r="BH678" s="65">
        <v>1864.6240299999999</v>
      </c>
      <c r="BI678" s="65">
        <v>579.85259470000005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1460.053674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1460.053674</v>
      </c>
      <c r="EI678" s="65">
        <v>1864.6240299999999</v>
      </c>
      <c r="EJ678" s="65">
        <v>1864.6240299999999</v>
      </c>
      <c r="EK678" s="65">
        <v>1864.6240299999999</v>
      </c>
      <c r="EL678" s="65">
        <v>1498.9000080000001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1498.9000080000001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579.85259470000005</v>
      </c>
      <c r="BG689" s="65">
        <v>1195.7091089999999</v>
      </c>
      <c r="BH689" s="65">
        <v>2075.9101879999998</v>
      </c>
      <c r="BI689" s="65">
        <v>791.13875259999998</v>
      </c>
      <c r="BJ689" s="65">
        <v>1864.6240299999999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1671.3398319999999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1864.6240299999999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1671.3398319999999</v>
      </c>
      <c r="EI689" s="65">
        <v>2075.9101879999998</v>
      </c>
      <c r="EJ689" s="65">
        <v>2075.9101879999998</v>
      </c>
      <c r="EK689" s="65">
        <v>2075.9101879999998</v>
      </c>
      <c r="EL689" s="65">
        <v>1710.186166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1710.186166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790.38684009999997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5107.8599999999997</v>
      </c>
      <c r="EM702" s="65">
        <v>4554.3</v>
      </c>
      <c r="EN702" s="65">
        <v>535.79999999999995</v>
      </c>
      <c r="EO702" s="65">
        <v>5224.05</v>
      </c>
      <c r="EP702" s="65">
        <v>6576.12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790.38684009999997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0</v>
      </c>
      <c r="BV713" s="65">
        <v>0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5107.8599999999997</v>
      </c>
      <c r="EM713" s="65">
        <v>4554.3</v>
      </c>
      <c r="EN713" s="65">
        <v>535.79999999999995</v>
      </c>
      <c r="EO713" s="65">
        <v>5224.05</v>
      </c>
      <c r="EP713" s="65">
        <v>6576.12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  <c r="BX714" s="65">
        <v>147.33974649999999</v>
      </c>
      <c r="BY714" s="65">
        <v>147.33974649999999</v>
      </c>
      <c r="BZ714" s="65">
        <v>147.33974649999999</v>
      </c>
      <c r="CA714" s="65">
        <v>147.33974649999999</v>
      </c>
      <c r="CB714" s="65">
        <v>147.33974649999999</v>
      </c>
      <c r="CC714" s="65">
        <v>147.33974649999999</v>
      </c>
      <c r="CE714" s="65">
        <v>147.33974649999999</v>
      </c>
      <c r="CF714" s="65">
        <v>445.1036393</v>
      </c>
      <c r="CG714" s="65">
        <v>445.1036393</v>
      </c>
      <c r="CH714" s="65">
        <v>445.1036393</v>
      </c>
      <c r="CI714" s="65">
        <v>445.1036393</v>
      </c>
      <c r="CJ714" s="65">
        <v>790.18448739999997</v>
      </c>
      <c r="CK714" s="65">
        <v>790.18448739999997</v>
      </c>
      <c r="CL714" s="65">
        <v>790.18448739999997</v>
      </c>
      <c r="CM714" s="65">
        <v>790.18448739999997</v>
      </c>
      <c r="CN714" s="65">
        <v>934.690966</v>
      </c>
      <c r="CO714" s="65">
        <v>934.690966</v>
      </c>
      <c r="CP714" s="65">
        <v>934.690966</v>
      </c>
      <c r="CQ714" s="65">
        <v>934.690966</v>
      </c>
      <c r="CR714" s="65">
        <v>1188.56942</v>
      </c>
      <c r="CS714" s="65">
        <v>1188.56942</v>
      </c>
      <c r="CT714" s="65">
        <v>1188.56942</v>
      </c>
      <c r="CU714" s="65">
        <v>1188.56942</v>
      </c>
      <c r="CV714" s="65">
        <v>2243.3361920000002</v>
      </c>
      <c r="CW714" s="65">
        <v>2243.3361920000002</v>
      </c>
      <c r="CX714" s="65">
        <v>2243.3361920000002</v>
      </c>
      <c r="CY714" s="65">
        <v>2243.3361920000002</v>
      </c>
      <c r="CZ714" s="65">
        <v>3280.083599</v>
      </c>
      <c r="DA714" s="65">
        <v>3280.083599</v>
      </c>
      <c r="DB714" s="65">
        <v>3280.083599</v>
      </c>
      <c r="DC714" s="65">
        <v>3280.083599</v>
      </c>
      <c r="DD714" s="65">
        <v>4413.8579</v>
      </c>
      <c r="DE714" s="65">
        <v>4413.8579</v>
      </c>
      <c r="DF714" s="65">
        <v>4413.8579</v>
      </c>
      <c r="DG714" s="65">
        <v>4413.8579</v>
      </c>
      <c r="DH714" s="65">
        <v>4552.4038259999998</v>
      </c>
      <c r="DI714" s="65">
        <v>4552.4038259999998</v>
      </c>
      <c r="DJ714" s="65">
        <v>4552.4038259999998</v>
      </c>
      <c r="DK714" s="65">
        <v>4552.4038259999998</v>
      </c>
      <c r="DL714" s="65">
        <v>4552.4038259999998</v>
      </c>
      <c r="DM714" s="65">
        <v>4552.4038259999998</v>
      </c>
      <c r="DN714" s="65">
        <v>4552.4038259999998</v>
      </c>
      <c r="DO714" s="65">
        <v>4552.4038259999998</v>
      </c>
      <c r="DP714" s="65">
        <v>4552.4038259999998</v>
      </c>
      <c r="DQ714" s="65">
        <v>4552.4038259999998</v>
      </c>
      <c r="DR714" s="65">
        <v>4552.4038259999998</v>
      </c>
      <c r="DS714" s="65">
        <v>4552.4038259999998</v>
      </c>
      <c r="DT714" s="65">
        <v>4552.4038259999998</v>
      </c>
      <c r="DU714" s="65">
        <v>4552.4038259999998</v>
      </c>
      <c r="DV714" s="65">
        <v>4552.4038259999998</v>
      </c>
      <c r="DW714" s="65">
        <v>4552.4038259999998</v>
      </c>
      <c r="DX714" s="65">
        <v>4552.4038259999998</v>
      </c>
      <c r="DY714" s="65">
        <v>4552.4038259999998</v>
      </c>
      <c r="DZ714" s="65">
        <v>4552.4038259999998</v>
      </c>
      <c r="EA714" s="65">
        <v>4552.4038259999998</v>
      </c>
      <c r="EB714" s="65">
        <v>4552.4038259999998</v>
      </c>
      <c r="EC714" s="65">
        <v>4552.4038259999998</v>
      </c>
      <c r="ED714" s="65">
        <v>4552.4038259999998</v>
      </c>
      <c r="EE714" s="65">
        <v>4552.4038259999998</v>
      </c>
      <c r="EF714" s="65">
        <v>4552.4038259999998</v>
      </c>
      <c r="EG714" s="65">
        <v>4552.4038259999998</v>
      </c>
      <c r="EH714" s="65">
        <v>4552.4038259999998</v>
      </c>
      <c r="EI714" s="65">
        <v>4552.4038259999998</v>
      </c>
      <c r="EJ714" s="65">
        <v>4552.4038259999998</v>
      </c>
      <c r="EK714" s="65">
        <v>4552.4038259999998</v>
      </c>
      <c r="EL714" s="65">
        <v>4552.4038259999998</v>
      </c>
      <c r="EM714" s="65">
        <v>4552.4038259999998</v>
      </c>
      <c r="EN714" s="65">
        <v>4552.4038259999998</v>
      </c>
      <c r="EO714" s="65">
        <v>4552.4038259999998</v>
      </c>
      <c r="EP714" s="65">
        <v>4552.4038259999998</v>
      </c>
      <c r="EQ714" s="65">
        <v>4552.4038259999998</v>
      </c>
      <c r="ER714" s="65">
        <v>4552.4038259999998</v>
      </c>
      <c r="ES714" s="65">
        <v>4552.4038259999998</v>
      </c>
      <c r="ET714" s="65">
        <v>4552.4038259999998</v>
      </c>
      <c r="EU714" s="65">
        <v>4552.4038259999998</v>
      </c>
      <c r="EV714" s="65">
        <v>4552.4038259999998</v>
      </c>
      <c r="EW714" s="65">
        <v>4552.4038259999998</v>
      </c>
      <c r="EX714" s="65">
        <v>4552.4038259999998</v>
      </c>
      <c r="EY714" s="65">
        <v>4552.4038259999998</v>
      </c>
      <c r="EZ714" s="65">
        <v>4552.4038259999998</v>
      </c>
      <c r="FA714" s="65">
        <v>4552.4038259999998</v>
      </c>
      <c r="FB714" s="65">
        <v>4552.4038259999998</v>
      </c>
      <c r="FC714" s="65">
        <v>4552.4038259999998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147.33974649999999</v>
      </c>
      <c r="BY725" s="65">
        <v>147.33974649999999</v>
      </c>
      <c r="BZ725" s="65">
        <v>147.33974649999999</v>
      </c>
      <c r="CA725" s="65">
        <v>147.33974649999999</v>
      </c>
      <c r="CB725" s="65">
        <v>147.33974649999999</v>
      </c>
      <c r="CC725" s="65">
        <v>147.33974649999999</v>
      </c>
      <c r="CD725" s="65">
        <v>0</v>
      </c>
      <c r="CE725" s="65">
        <v>147.33974649999999</v>
      </c>
      <c r="CF725" s="65">
        <v>445.1036393</v>
      </c>
      <c r="CG725" s="65">
        <v>445.1036393</v>
      </c>
      <c r="CH725" s="65">
        <v>445.1036393</v>
      </c>
      <c r="CI725" s="65">
        <v>445.1036393</v>
      </c>
      <c r="CJ725" s="65">
        <v>790.18448739999997</v>
      </c>
      <c r="CK725" s="65">
        <v>790.18448739999997</v>
      </c>
      <c r="CL725" s="65">
        <v>790.18448739999997</v>
      </c>
      <c r="CM725" s="65">
        <v>790.18448739999997</v>
      </c>
      <c r="CN725" s="65">
        <v>934.690966</v>
      </c>
      <c r="CO725" s="65">
        <v>934.690966</v>
      </c>
      <c r="CP725" s="65">
        <v>934.690966</v>
      </c>
      <c r="CQ725" s="65">
        <v>934.690966</v>
      </c>
      <c r="CR725" s="65">
        <v>1188.56942</v>
      </c>
      <c r="CS725" s="65">
        <v>1188.56942</v>
      </c>
      <c r="CT725" s="65">
        <v>1188.56942</v>
      </c>
      <c r="CU725" s="65">
        <v>1188.56942</v>
      </c>
      <c r="CV725" s="65">
        <v>2243.3361920000002</v>
      </c>
      <c r="CW725" s="65">
        <v>2243.3361920000002</v>
      </c>
      <c r="CX725" s="65">
        <v>2243.3361920000002</v>
      </c>
      <c r="CY725" s="65">
        <v>2243.3361920000002</v>
      </c>
      <c r="CZ725" s="65">
        <v>3280.083599</v>
      </c>
      <c r="DA725" s="65">
        <v>3280.083599</v>
      </c>
      <c r="DB725" s="65">
        <v>3280.083599</v>
      </c>
      <c r="DC725" s="65">
        <v>3280.083599</v>
      </c>
      <c r="DD725" s="65">
        <v>4413.8579</v>
      </c>
      <c r="DE725" s="65">
        <v>4413.8579</v>
      </c>
      <c r="DF725" s="65">
        <v>4413.8579</v>
      </c>
      <c r="DG725" s="65">
        <v>4413.8579</v>
      </c>
      <c r="DH725" s="65">
        <v>4552.4038259999998</v>
      </c>
      <c r="DI725" s="65">
        <v>4552.4038259999998</v>
      </c>
      <c r="DJ725" s="65">
        <v>4552.4038259999998</v>
      </c>
      <c r="DK725" s="65">
        <v>4552.4038259999998</v>
      </c>
      <c r="DL725" s="65">
        <v>4552.4038259999998</v>
      </c>
      <c r="DM725" s="65">
        <v>4552.4038259999998</v>
      </c>
      <c r="DN725" s="65">
        <v>4552.4038259999998</v>
      </c>
      <c r="DO725" s="65">
        <v>4552.4038259999998</v>
      </c>
      <c r="DP725" s="65">
        <v>4552.4038259999998</v>
      </c>
      <c r="DQ725" s="65">
        <v>4552.4038259999998</v>
      </c>
      <c r="DR725" s="65">
        <v>4552.4038259999998</v>
      </c>
      <c r="DS725" s="65">
        <v>4552.4038259999998</v>
      </c>
      <c r="DT725" s="65">
        <v>4552.4038259999998</v>
      </c>
      <c r="DU725" s="65">
        <v>4552.4038259999998</v>
      </c>
      <c r="DV725" s="65">
        <v>4552.4038259999998</v>
      </c>
      <c r="DW725" s="65">
        <v>4552.4038259999998</v>
      </c>
      <c r="DX725" s="65">
        <v>4552.4038259999998</v>
      </c>
      <c r="DY725" s="65">
        <v>4552.4038259999998</v>
      </c>
      <c r="DZ725" s="65">
        <v>4552.4038259999998</v>
      </c>
      <c r="EA725" s="65">
        <v>4552.4038259999998</v>
      </c>
      <c r="EB725" s="65">
        <v>4552.4038259999998</v>
      </c>
      <c r="EC725" s="65">
        <v>4552.4038259999998</v>
      </c>
      <c r="ED725" s="65">
        <v>4552.4038259999998</v>
      </c>
      <c r="EE725" s="65">
        <v>4552.4038259999998</v>
      </c>
      <c r="EF725" s="65">
        <v>4552.4038259999998</v>
      </c>
      <c r="EG725" s="65">
        <v>4552.4038259999998</v>
      </c>
      <c r="EH725" s="65">
        <v>4552.4038259999998</v>
      </c>
      <c r="EI725" s="65">
        <v>4552.4038259999998</v>
      </c>
      <c r="EJ725" s="65">
        <v>4552.4038259999998</v>
      </c>
      <c r="EK725" s="65">
        <v>4552.4038259999998</v>
      </c>
      <c r="EL725" s="65">
        <v>4552.4038259999998</v>
      </c>
      <c r="EM725" s="65">
        <v>4552.4038259999998</v>
      </c>
      <c r="EN725" s="65">
        <v>4552.4038259999998</v>
      </c>
      <c r="EO725" s="65">
        <v>4552.4038259999998</v>
      </c>
      <c r="EP725" s="65">
        <v>4552.4038259999998</v>
      </c>
      <c r="EQ725" s="65">
        <v>4552.4038259999998</v>
      </c>
      <c r="ER725" s="65">
        <v>4552.4038259999998</v>
      </c>
      <c r="ES725" s="65">
        <v>4552.4038259999998</v>
      </c>
      <c r="ET725" s="65">
        <v>4552.4038259999998</v>
      </c>
      <c r="EU725" s="65">
        <v>4552.4038259999998</v>
      </c>
      <c r="EV725" s="65">
        <v>4552.4038259999998</v>
      </c>
      <c r="EW725" s="65">
        <v>4552.4038259999998</v>
      </c>
      <c r="EX725" s="65">
        <v>4552.4038259999998</v>
      </c>
      <c r="EY725" s="65">
        <v>4552.4038259999998</v>
      </c>
      <c r="EZ725" s="65">
        <v>4552.4038259999998</v>
      </c>
      <c r="FA725" s="65">
        <v>4552.4038259999998</v>
      </c>
      <c r="FB725" s="65">
        <v>4552.4038259999998</v>
      </c>
      <c r="FC725" s="65">
        <v>4552.4038259999998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378.98862400000002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1705.4488080000001</v>
      </c>
      <c r="DS751" s="65">
        <v>2084.4374320000002</v>
      </c>
      <c r="DT751" s="65">
        <v>2273.931744</v>
      </c>
      <c r="DU751" s="65">
        <v>2273.931744</v>
      </c>
      <c r="DV751" s="65">
        <v>1705.4488080000001</v>
      </c>
      <c r="DW751" s="65">
        <v>2273.931744</v>
      </c>
      <c r="DX751" s="65">
        <v>2463.4260559999998</v>
      </c>
      <c r="DY751" s="65">
        <v>2463.4260559999998</v>
      </c>
      <c r="DZ751" s="65">
        <v>1721.1238760000001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2273.931744</v>
      </c>
      <c r="EI751" s="65">
        <v>2842.4146799999999</v>
      </c>
      <c r="EJ751" s="65">
        <v>3031.9089920000001</v>
      </c>
      <c r="EK751" s="65">
        <v>3031.9089920000001</v>
      </c>
      <c r="EL751" s="65">
        <v>2652.9203680000001</v>
      </c>
      <c r="EM751" s="65">
        <v>3031.9089920000001</v>
      </c>
      <c r="EN751" s="65">
        <v>3031.9089920000001</v>
      </c>
      <c r="EO751" s="65">
        <v>3031.9089920000001</v>
      </c>
      <c r="EP751" s="65">
        <v>3031.9089920000001</v>
      </c>
      <c r="EQ751" s="65">
        <v>3031.9089920000001</v>
      </c>
      <c r="ER751" s="65">
        <v>3031.9089920000001</v>
      </c>
      <c r="ES751" s="65">
        <v>3031.9089920000001</v>
      </c>
      <c r="ET751" s="65">
        <v>2463.4260559999998</v>
      </c>
      <c r="EU751" s="65">
        <v>3031.9089920000001</v>
      </c>
      <c r="EV751" s="65">
        <v>3031.9089920000001</v>
      </c>
      <c r="EW751" s="65">
        <v>3031.9089920000001</v>
      </c>
      <c r="EX751" s="65">
        <v>3031.9089920000001</v>
      </c>
      <c r="EY751" s="65">
        <v>3031.9089920000001</v>
      </c>
      <c r="EZ751" s="65">
        <v>3031.9089920000001</v>
      </c>
      <c r="FA751" s="65">
        <v>3031.9089920000001</v>
      </c>
      <c r="FB751" s="65">
        <v>3031.9089920000001</v>
      </c>
      <c r="FC751" s="65">
        <v>3031.9089920000001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1185.286922</v>
      </c>
      <c r="DY753" s="65">
        <v>1190.971751</v>
      </c>
      <c r="DZ753" s="65">
        <v>699.23401130000002</v>
      </c>
      <c r="EA753" s="65">
        <v>497.42256900000001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1534.9039270000001</v>
      </c>
      <c r="EG753" s="65">
        <v>1534.9039270000001</v>
      </c>
      <c r="EH753" s="65">
        <v>1534.9039270000001</v>
      </c>
      <c r="EI753" s="65">
        <v>1534.9039270000001</v>
      </c>
      <c r="EJ753" s="65">
        <v>1534.9039270000001</v>
      </c>
      <c r="EK753" s="65">
        <v>1534.9039270000001</v>
      </c>
      <c r="EL753" s="65">
        <v>1534.9039270000001</v>
      </c>
      <c r="EM753" s="65">
        <v>1534.9039270000001</v>
      </c>
      <c r="EN753" s="65">
        <v>1534.9039270000001</v>
      </c>
      <c r="EO753" s="65">
        <v>1534.9039270000001</v>
      </c>
      <c r="EP753" s="65">
        <v>1534.9039270000001</v>
      </c>
      <c r="EQ753" s="65">
        <v>1534.9039270000001</v>
      </c>
      <c r="ER753" s="65">
        <v>1534.9039270000001</v>
      </c>
      <c r="ES753" s="65">
        <v>1534.9039270000001</v>
      </c>
      <c r="ET753" s="65">
        <v>1534.9039270000001</v>
      </c>
      <c r="EU753" s="65">
        <v>1534.9039270000001</v>
      </c>
      <c r="EV753" s="65">
        <v>841.35474529999999</v>
      </c>
      <c r="EW753" s="65">
        <v>1534.9039270000001</v>
      </c>
      <c r="EX753" s="65">
        <v>1043.1661879999999</v>
      </c>
      <c r="EY753" s="65">
        <v>1534.9039270000001</v>
      </c>
      <c r="EZ753" s="65">
        <v>1534.9039270000001</v>
      </c>
      <c r="FA753" s="65">
        <v>1534.9039270000001</v>
      </c>
      <c r="FB753" s="65">
        <v>1534.9039270000001</v>
      </c>
      <c r="FC753" s="65">
        <v>1534.9039270000001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366.67149369999998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1439.2093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3067.9129109999999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3823.0477449999998</v>
      </c>
      <c r="DS761" s="65">
        <v>4202.0363690000004</v>
      </c>
      <c r="DT761" s="65">
        <v>4391.5306810000002</v>
      </c>
      <c r="DU761" s="65">
        <v>4391.5306810000002</v>
      </c>
      <c r="DV761" s="65">
        <v>3823.0477449999998</v>
      </c>
      <c r="DW761" s="65">
        <v>4391.5306810000002</v>
      </c>
      <c r="DX761" s="65">
        <v>4575.3401629999998</v>
      </c>
      <c r="DY761" s="65">
        <v>4581.024993</v>
      </c>
      <c r="DZ761" s="65">
        <v>3346.9850729999998</v>
      </c>
      <c r="EA761" s="65">
        <v>3887.4758109999998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5303.9457929999999</v>
      </c>
      <c r="EG761" s="65">
        <v>5303.9457929999999</v>
      </c>
      <c r="EH761" s="65">
        <v>4735.4628570000004</v>
      </c>
      <c r="EI761" s="65">
        <v>5303.9457929999999</v>
      </c>
      <c r="EJ761" s="65">
        <v>5493.4401049999997</v>
      </c>
      <c r="EK761" s="65">
        <v>5493.4401049999997</v>
      </c>
      <c r="EL761" s="65">
        <v>5114.4514810000001</v>
      </c>
      <c r="EM761" s="65">
        <v>5493.4401049999997</v>
      </c>
      <c r="EN761" s="65">
        <v>5493.4401049999997</v>
      </c>
      <c r="EO761" s="65">
        <v>5493.4401049999997</v>
      </c>
      <c r="EP761" s="65">
        <v>5493.4401049999997</v>
      </c>
      <c r="EQ761" s="65">
        <v>5493.4401049999997</v>
      </c>
      <c r="ER761" s="65">
        <v>5493.4401049999997</v>
      </c>
      <c r="ES761" s="65">
        <v>5493.4401049999997</v>
      </c>
      <c r="ET761" s="65">
        <v>4924.9571690000002</v>
      </c>
      <c r="EU761" s="65">
        <v>5493.4401049999997</v>
      </c>
      <c r="EV761" s="65">
        <v>4799.8909229999999</v>
      </c>
      <c r="EW761" s="65">
        <v>5493.4401049999997</v>
      </c>
      <c r="EX761" s="65">
        <v>5001.7023650000001</v>
      </c>
      <c r="EY761" s="65">
        <v>5493.4401049999997</v>
      </c>
      <c r="EZ761" s="65">
        <v>5493.4401049999997</v>
      </c>
      <c r="FA761" s="65">
        <v>5493.4401049999997</v>
      </c>
      <c r="FB761" s="65">
        <v>5493.4401049999997</v>
      </c>
      <c r="FC761" s="65">
        <v>5493.4401049999997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63012.719449999997</v>
      </c>
      <c r="D4" s="1">
        <f>PLANEL_GerPT_Trim_Resultado!Q245</f>
        <v>57786.900739999997</v>
      </c>
      <c r="E4" s="1">
        <f>PLANEL_GerPT_Trim_Resultado!R245</f>
        <v>54179.826410000001</v>
      </c>
      <c r="F4" s="1">
        <f>PLANEL_GerPT_Trim_Resultado!S245</f>
        <v>59504.833059999997</v>
      </c>
      <c r="G4" s="1">
        <f>PLANEL_GerPT_Trim_Resultado!T245</f>
        <v>60244.50101</v>
      </c>
      <c r="H4" s="1">
        <f>PLANEL_GerPT_Trim_Resultado!U245</f>
        <v>59281.84287</v>
      </c>
      <c r="I4" s="1">
        <f>PLANEL_GerPT_Trim_Resultado!V245</f>
        <v>55017.716999999997</v>
      </c>
      <c r="J4" s="1">
        <f>PLANEL_GerPT_Trim_Resultado!W245</f>
        <v>58354.459329999998</v>
      </c>
      <c r="K4" s="1">
        <f>PLANEL_GerPT_Trim_Resultado!X245</f>
        <v>64048.568930000001</v>
      </c>
      <c r="L4" s="1">
        <f>PLANEL_GerPT_Trim_Resultado!Y245</f>
        <v>58505.873149999999</v>
      </c>
      <c r="M4" s="1">
        <f>PLANEL_GerPT_Trim_Resultado!Z245</f>
        <v>56657.549310000002</v>
      </c>
      <c r="N4" s="1">
        <f>PLANEL_GerPT_Trim_Resultado!AA245</f>
        <v>60021.223409999999</v>
      </c>
      <c r="O4" s="1">
        <f>PLANEL_GerPT_Trim_Resultado!AB245</f>
        <v>66703.508379999999</v>
      </c>
      <c r="P4" s="1">
        <f>PLANEL_GerPT_Trim_Resultado!AC245</f>
        <v>60557.445390000001</v>
      </c>
      <c r="Q4" s="1">
        <f>PLANEL_GerPT_Trim_Resultado!AD245</f>
        <v>61393.183440000001</v>
      </c>
      <c r="R4" s="1">
        <f>PLANEL_GerPT_Trim_Resultado!AE245</f>
        <v>62961.1486</v>
      </c>
      <c r="S4" s="1">
        <f>PLANEL_GerPT_Trim_Resultado!AF245</f>
        <v>69517.114019999994</v>
      </c>
      <c r="T4" s="1">
        <f>PLANEL_GerPT_Trim_Resultado!AG245</f>
        <v>66253.999419999993</v>
      </c>
      <c r="U4" s="1">
        <f>PLANEL_GerPT_Trim_Resultado!AH245</f>
        <v>61315.592579999997</v>
      </c>
      <c r="V4" s="1">
        <f>PLANEL_GerPT_Trim_Resultado!AI245</f>
        <v>66916.032089999993</v>
      </c>
      <c r="W4" s="1">
        <f>PLANEL_GerPT_Trim_Resultado!AJ245</f>
        <v>73622.383619999993</v>
      </c>
      <c r="X4" s="1">
        <f>PLANEL_GerPT_Trim_Resultado!AK245</f>
        <v>71372.277440000005</v>
      </c>
      <c r="Y4" s="1">
        <f>PLANEL_GerPT_Trim_Resultado!AL245</f>
        <v>66423.987389999995</v>
      </c>
      <c r="Z4" s="1">
        <f>PLANEL_GerPT_Trim_Resultado!AM245</f>
        <v>70608.648799999995</v>
      </c>
      <c r="AA4" s="1">
        <f>PLANEL_GerPT_Trim_Resultado!AN245</f>
        <v>76566.599050000004</v>
      </c>
      <c r="AB4" s="1">
        <f>PLANEL_GerPT_Trim_Resultado!AO245</f>
        <v>72987.941460000002</v>
      </c>
      <c r="AC4" s="1">
        <f>PLANEL_GerPT_Trim_Resultado!AP245</f>
        <v>70149.283060000002</v>
      </c>
      <c r="AD4" s="1">
        <f>PLANEL_GerPT_Trim_Resultado!AQ245</f>
        <v>72946.978860000003</v>
      </c>
      <c r="AE4" s="1">
        <f>PLANEL_GerPT_Trim_Resultado!AR245</f>
        <v>76498.757020000005</v>
      </c>
      <c r="AF4" s="1">
        <f>PLANEL_GerPT_Trim_Resultado!AS245</f>
        <v>72585.461439999999</v>
      </c>
      <c r="AG4" s="1">
        <f>PLANEL_GerPT_Trim_Resultado!AT245</f>
        <v>69568.203519999995</v>
      </c>
      <c r="AH4" s="1">
        <f>PLANEL_GerPT_Trim_Resultado!AU245</f>
        <v>72171.949160000004</v>
      </c>
      <c r="AI4" s="1">
        <f>PLANEL_GerPT_Trim_Resultado!AV245</f>
        <v>79139.236940000003</v>
      </c>
      <c r="AJ4" s="1">
        <f>PLANEL_GerPT_Trim_Resultado!AW245</f>
        <v>72566.463300000003</v>
      </c>
      <c r="AK4" s="1">
        <f>PLANEL_GerPT_Trim_Resultado!AX245</f>
        <v>67970.281329999998</v>
      </c>
      <c r="AL4" s="1">
        <f>PLANEL_GerPT_Trim_Resultado!AY245</f>
        <v>71605.061109999995</v>
      </c>
      <c r="AM4" s="1">
        <f>PLANEL_GerPT_Trim_Resultado!AZ245</f>
        <v>80509.477329999994</v>
      </c>
      <c r="AN4" s="1">
        <f>PLANEL_GerPT_Trim_Resultado!BA245</f>
        <v>71181.221449999997</v>
      </c>
      <c r="AO4" s="1">
        <f>PLANEL_GerPT_Trim_Resultado!BB245</f>
        <v>70872.040240000002</v>
      </c>
      <c r="AP4" s="1">
        <f>PLANEL_GerPT_Trim_Resultado!BC245</f>
        <v>73220.184020000001</v>
      </c>
      <c r="AQ4" s="1">
        <f>PLANEL_GerPT_Trim_Resultado!BD245</f>
        <v>81158.637570000006</v>
      </c>
      <c r="AR4" s="1">
        <f>PLANEL_GerPT_Trim_Resultado!BE245</f>
        <v>75880.077600000004</v>
      </c>
      <c r="AS4" s="1">
        <f>PLANEL_GerPT_Trim_Resultado!BF245</f>
        <v>72238.810289999994</v>
      </c>
      <c r="AT4" s="1">
        <f>PLANEL_GerPT_Trim_Resultado!BG245</f>
        <v>73715.553289999996</v>
      </c>
      <c r="AU4" s="1">
        <f>PLANEL_GerPT_Trim_Resultado!BH245</f>
        <v>82551.535569999993</v>
      </c>
      <c r="AV4" s="1">
        <f>PLANEL_GerPT_Trim_Resultado!BI245</f>
        <v>77654.681429999997</v>
      </c>
      <c r="AW4" s="1">
        <f>PLANEL_GerPT_Trim_Resultado!BJ245</f>
        <v>72802.230819999997</v>
      </c>
      <c r="AX4" s="1">
        <f>PLANEL_GerPT_Trim_Resultado!BK245</f>
        <v>75298.519190000006</v>
      </c>
      <c r="AY4" s="1">
        <f>PLANEL_GerPT_Trim_Resultado!BL245</f>
        <v>82551.535569999993</v>
      </c>
      <c r="AZ4" s="1">
        <f>PLANEL_GerPT_Trim_Resultado!BM245</f>
        <v>75719.48014</v>
      </c>
      <c r="BA4" s="1">
        <f>PLANEL_GerPT_Trim_Resultado!BN245</f>
        <v>66718.750799999994</v>
      </c>
      <c r="BB4" s="1">
        <f>PLANEL_GerPT_Trim_Resultado!BO245</f>
        <v>74611.192980000007</v>
      </c>
      <c r="BC4" s="1">
        <f>PLANEL_GerPT_Trim_Resultado!BP245</f>
        <v>87104.882920000004</v>
      </c>
      <c r="BD4" s="1">
        <f>PLANEL_GerPT_Trim_Resultado!BQ245</f>
        <v>76723.825419999994</v>
      </c>
      <c r="BE4" s="1">
        <f>PLANEL_GerPT_Trim_Resultado!BR245</f>
        <v>72655.051510000005</v>
      </c>
      <c r="BF4" s="1">
        <f>PLANEL_GerPT_Trim_Resultado!BS245</f>
        <v>77578.433340000003</v>
      </c>
      <c r="BG4" s="1">
        <f>PLANEL_GerPT_Trim_Resultado!BT245</f>
        <v>90794.345749999993</v>
      </c>
      <c r="BH4" s="1">
        <f>PLANEL_GerPT_Trim_Resultado!BU245</f>
        <v>80054.44614</v>
      </c>
      <c r="BI4" s="1">
        <f>PLANEL_GerPT_Trim_Resultado!BV245</f>
        <v>75360.838969999997</v>
      </c>
      <c r="BJ4" s="1">
        <f>PLANEL_GerPT_Trim_Resultado!BW245</f>
        <v>80708.102469999998</v>
      </c>
      <c r="BK4" s="1">
        <f>PLANEL_GerPT_Trim_Resultado!BX245</f>
        <v>90959.087159999995</v>
      </c>
      <c r="BL4" s="1">
        <f>PLANEL_GerPT_Trim_Resultado!BY245</f>
        <v>81770.361220000006</v>
      </c>
      <c r="BM4" s="1">
        <f>PLANEL_GerPT_Trim_Resultado!BZ245</f>
        <v>76177.061090000003</v>
      </c>
      <c r="BN4" s="1">
        <f>PLANEL_GerPT_Trim_Resultado!CA245</f>
        <v>80708.62328</v>
      </c>
      <c r="BO4" s="1">
        <f>PLANEL_GerPT_Trim_Resultado!CB245</f>
        <v>91319.685769999996</v>
      </c>
      <c r="BP4" s="1">
        <f>PLANEL_GerPT_Trim_Resultado!CC245</f>
        <v>82717.795509999996</v>
      </c>
      <c r="BQ4" s="1">
        <f>PLANEL_GerPT_Trim_Resultado!CD245</f>
        <v>73591.103180000006</v>
      </c>
      <c r="BR4" s="1">
        <f>PLANEL_GerPT_Trim_Resultado!CE245</f>
        <v>80857.846120000002</v>
      </c>
      <c r="BS4" s="1">
        <f>PLANEL_GerPT_Trim_Resultado!CF245</f>
        <v>91319.685769999996</v>
      </c>
      <c r="BT4" s="1">
        <f>PLANEL_GerPT_Trim_Resultado!CG245</f>
        <v>83024.875820000001</v>
      </c>
      <c r="BU4" s="1">
        <f>PLANEL_GerPT_Trim_Resultado!CH245</f>
        <v>75457.488289999994</v>
      </c>
      <c r="BV4" s="1">
        <f>PLANEL_GerPT_Trim_Resultado!CI245</f>
        <v>80857.846120000002</v>
      </c>
      <c r="BW4" s="1">
        <f>PLANEL_GerPT_Trim_Resultado!CJ245</f>
        <v>91306.528439999995</v>
      </c>
      <c r="BX4" s="1">
        <f>PLANEL_GerPT_Trim_Resultado!CK245</f>
        <v>84209.527189999993</v>
      </c>
      <c r="BY4" s="1">
        <f>PLANEL_GerPT_Trim_Resultado!CL245</f>
        <v>74859.612389999995</v>
      </c>
      <c r="BZ4" s="1">
        <f>PLANEL_GerPT_Trim_Resultado!CM245</f>
        <v>80871.071930000006</v>
      </c>
      <c r="CA4" s="1">
        <f>PLANEL_GerPT_Trim_Resultado!CN245</f>
        <v>91687.719119999994</v>
      </c>
      <c r="CB4" s="1">
        <f>PLANEL_GerPT_Trim_Resultado!CO245</f>
        <v>82173.974000000002</v>
      </c>
      <c r="CC4" s="1">
        <f>PLANEL_GerPT_Trim_Resultado!CP245</f>
        <v>77317.439899999998</v>
      </c>
      <c r="CD4" s="1">
        <f>PLANEL_GerPT_Trim_Resultado!CQ245</f>
        <v>81282.803499999995</v>
      </c>
      <c r="CE4" s="1">
        <f>PLANEL_GerPT_Trim_Resultado!CR245</f>
        <v>92829.492339999997</v>
      </c>
      <c r="CF4" s="1">
        <f>PLANEL_GerPT_Trim_Resultado!CS245</f>
        <v>83526.432190000007</v>
      </c>
      <c r="CG4" s="1">
        <f>PLANEL_GerPT_Trim_Resultado!CT245</f>
        <v>77418.24871</v>
      </c>
      <c r="CH4" s="1">
        <f>PLANEL_GerPT_Trim_Resultado!CU245</f>
        <v>81809.102069999994</v>
      </c>
      <c r="CI4" s="1">
        <f>PLANEL_GerPT_Trim_Resultado!CV245</f>
        <v>92132.293290000001</v>
      </c>
      <c r="CJ4" s="1">
        <f>PLANEL_GerPT_Trim_Resultado!CW245</f>
        <v>83733.786659999998</v>
      </c>
      <c r="CK4" s="1">
        <f>PLANEL_GerPT_Trim_Resultado!CX245</f>
        <v>77560.004350000003</v>
      </c>
      <c r="CL4" s="1">
        <f>PLANEL_GerPT_Trim_Resultado!CY245</f>
        <v>81829.640020000006</v>
      </c>
      <c r="CM4" s="1">
        <f>PLANEL_GerPT_Trim_Resultado!CZ245</f>
        <v>91951.386889999994</v>
      </c>
      <c r="CN4" s="1">
        <f>PLANEL_GerPT_Trim_Resultado!DA245</f>
        <v>84818.969809999995</v>
      </c>
      <c r="CO4" s="1">
        <f>PLANEL_GerPT_Trim_Resultado!DB245</f>
        <v>76327.799029999995</v>
      </c>
      <c r="CP4" s="1">
        <f>PLANEL_GerPT_Trim_Resultado!DC245</f>
        <v>81947.486720000001</v>
      </c>
      <c r="CQ4" s="1">
        <f>PLANEL_GerPT_Trim_Resultado!DD245</f>
        <v>92865.194690000004</v>
      </c>
      <c r="CR4" s="1">
        <f>PLANEL_GerPT_Trim_Resultado!DE245</f>
        <v>85474.205360000007</v>
      </c>
      <c r="CS4" s="1">
        <f>PLANEL_GerPT_Trim_Resultado!DF245</f>
        <v>76561.150510000007</v>
      </c>
      <c r="CT4" s="1">
        <f>PLANEL_GerPT_Trim_Resultado!DG245</f>
        <v>82278.097169999994</v>
      </c>
      <c r="CU4" s="1">
        <f>PLANEL_GerPT_Trim_Resultado!DH245</f>
        <v>94949.836339999994</v>
      </c>
      <c r="CV4" s="1">
        <f>PLANEL_GerPT_Trim_Resultado!DI245</f>
        <v>86159.566590000002</v>
      </c>
      <c r="CW4" s="1">
        <f>PLANEL_GerPT_Trim_Resultado!DJ245</f>
        <v>79706.136549999996</v>
      </c>
      <c r="CX4" s="1">
        <f>PLANEL_GerPT_Trim_Resultado!DK245</f>
        <v>83188.521930000003</v>
      </c>
      <c r="CY4" s="68">
        <f>PLANEL_GerPT_Trim_Resultado!DL245</f>
        <v>94540.195000000007</v>
      </c>
      <c r="CZ4" s="68">
        <f>PLANEL_GerPT_Trim_Resultado!DM245</f>
        <v>86181.735449999993</v>
      </c>
      <c r="DA4" s="68">
        <f>PLANEL_GerPT_Trim_Resultado!DN245</f>
        <v>77794.840930000006</v>
      </c>
      <c r="DB4" s="68">
        <f>PLANEL_GerPT_Trim_Resultado!DO245</f>
        <v>82630.879050000003</v>
      </c>
      <c r="DC4" s="1">
        <f>PLANEL_GerPT_Trim_Resultado!DP245</f>
        <v>95033.009919999997</v>
      </c>
      <c r="DD4" s="1">
        <f>PLANEL_GerPT_Trim_Resultado!DQ245</f>
        <v>86181.735449999993</v>
      </c>
      <c r="DE4" s="1">
        <f>PLANEL_GerPT_Trim_Resultado!DR245</f>
        <v>78646.920320000005</v>
      </c>
      <c r="DF4" s="1">
        <f>PLANEL_GerPT_Trim_Resultado!DS245</f>
        <v>82286.596290000001</v>
      </c>
      <c r="DG4" s="1">
        <f>PLANEL_GerPT_Trim_Resultado!DT245</f>
        <v>96559.977710000006</v>
      </c>
      <c r="DH4" s="1">
        <f>PLANEL_GerPT_Trim_Resultado!DU245</f>
        <v>86181.735449999993</v>
      </c>
      <c r="DI4" s="1">
        <f>PLANEL_GerPT_Trim_Resultado!DV245</f>
        <v>78222.860100000005</v>
      </c>
      <c r="DJ4" s="1">
        <f>PLANEL_GerPT_Trim_Resultado!DW245</f>
        <v>82011.587329999995</v>
      </c>
      <c r="DK4" s="1">
        <f>PLANEL_GerPT_Trim_Resultado!DX245</f>
        <v>96154.640220000001</v>
      </c>
      <c r="DL4" s="1">
        <f>PLANEL_GerPT_Trim_Resultado!DY245</f>
        <v>86181.735449999993</v>
      </c>
      <c r="DM4" s="1">
        <f>PLANEL_GerPT_Trim_Resultado!DZ245</f>
        <v>75155.974979999999</v>
      </c>
      <c r="DN4" s="1">
        <f>PLANEL_GerPT_Trim_Resultado!EA245</f>
        <v>82832.521930000003</v>
      </c>
      <c r="DO4" s="1">
        <f>PLANEL_GerPT_Trim_Resultado!EB245</f>
        <v>97947.075049999999</v>
      </c>
      <c r="DP4" s="1">
        <f>PLANEL_GerPT_Trim_Resultado!EC245</f>
        <v>86185.009170000005</v>
      </c>
      <c r="DQ4" s="1">
        <f>PLANEL_GerPT_Trim_Resultado!ED245</f>
        <v>74310.864060000007</v>
      </c>
      <c r="DR4" s="1">
        <f>PLANEL_GerPT_Trim_Resultado!EE245</f>
        <v>81508.351809999993</v>
      </c>
      <c r="DS4" s="1">
        <f>PLANEL_GerPT_Trim_Resultado!EF245</f>
        <v>97117.718280000001</v>
      </c>
      <c r="DT4" s="1">
        <f>PLANEL_GerPT_Trim_Resultado!EG245</f>
        <v>86188.206739999994</v>
      </c>
      <c r="DU4" s="1">
        <f>PLANEL_GerPT_Trim_Resultado!EH245</f>
        <v>74896.536510000005</v>
      </c>
      <c r="DV4" s="1">
        <f>PLANEL_GerPT_Trim_Resultado!EI245</f>
        <v>83154.348960000003</v>
      </c>
      <c r="DW4" s="1">
        <f>PLANEL_GerPT_Trim_Resultado!EJ245</f>
        <v>97918.365510000003</v>
      </c>
      <c r="DX4" s="1">
        <f>PLANEL_GerPT_Trim_Resultado!EK245</f>
        <v>86388.854449999999</v>
      </c>
      <c r="DY4" s="1">
        <f>PLANEL_GerPT_Trim_Resultado!EL245</f>
        <v>74599.719710000005</v>
      </c>
      <c r="DZ4" s="1">
        <f>PLANEL_GerPT_Trim_Resultado!EM245</f>
        <v>81911.855259999997</v>
      </c>
      <c r="EA4" s="1">
        <f>PLANEL_GerPT_Trim_Resultado!EN245</f>
        <v>98620.839730000007</v>
      </c>
      <c r="EB4" s="1">
        <f>PLANEL_GerPT_Trim_Resultado!EO245</f>
        <v>86814.72726</v>
      </c>
      <c r="EC4" s="1">
        <f>PLANEL_GerPT_Trim_Resultado!EP245</f>
        <v>75329.714049999995</v>
      </c>
      <c r="ED4" s="1">
        <f>PLANEL_GerPT_Trim_Resultado!EQ245</f>
        <v>81880.156650000004</v>
      </c>
      <c r="EE4" s="1">
        <f>PLANEL_GerPT_Trim_Resultado!ER245</f>
        <v>99538.020260000005</v>
      </c>
      <c r="EF4" s="1">
        <f>PLANEL_GerPT_Trim_Resultado!ES245</f>
        <v>87096.918919999996</v>
      </c>
      <c r="EG4" s="1">
        <f>PLANEL_GerPT_Trim_Resultado!ET245</f>
        <v>75667.768710000004</v>
      </c>
      <c r="EH4" s="1">
        <f>PLANEL_GerPT_Trim_Resultado!EU245</f>
        <v>82257.557480000003</v>
      </c>
      <c r="EI4" s="1">
        <f>PLANEL_GerPT_Trim_Resultado!EV245</f>
        <v>101374.3838</v>
      </c>
      <c r="EJ4" s="1">
        <f>PLANEL_GerPT_Trim_Resultado!EW245</f>
        <v>87096.918919999996</v>
      </c>
      <c r="EK4" s="1">
        <f>PLANEL_GerPT_Trim_Resultado!EX245</f>
        <v>77331.062090000007</v>
      </c>
      <c r="EL4" s="1">
        <f>PLANEL_GerPT_Trim_Resultado!EY245</f>
        <v>82609.717839999998</v>
      </c>
      <c r="EM4" s="1">
        <f>PLANEL_GerPT_Trim_Resultado!EZ245</f>
        <v>100061.6946</v>
      </c>
      <c r="EN4" s="1">
        <f>PLANEL_GerPT_Trim_Resultado!FA245</f>
        <v>87096.918919999996</v>
      </c>
      <c r="EO4" s="1">
        <f>PLANEL_GerPT_Trim_Resultado!FB245</f>
        <v>74680.838619999995</v>
      </c>
      <c r="EP4" s="1">
        <f>PLANEL_GerPT_Trim_Resultado!FC245</f>
        <v>84327.894100000005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4811.6131079999996</v>
      </c>
      <c r="H5" s="1">
        <f>PLANEL_GerPT_Trim_Resultado!U257</f>
        <v>4991.6613100000004</v>
      </c>
      <c r="I5" s="1">
        <f>PLANEL_GerPT_Trim_Resultado!V257</f>
        <v>4866.4369379999998</v>
      </c>
      <c r="J5" s="1">
        <f>PLANEL_GerPT_Trim_Resultado!W257</f>
        <v>4830.6152259999999</v>
      </c>
      <c r="K5" s="1">
        <f>PLANEL_GerPT_Trim_Resultado!X257</f>
        <v>4864.1851079999997</v>
      </c>
      <c r="L5" s="1">
        <f>PLANEL_GerPT_Trim_Resultado!Y257</f>
        <v>5050.6091939999997</v>
      </c>
      <c r="M5" s="1">
        <f>PLANEL_GerPT_Trim_Resultado!Z257</f>
        <v>4919.6293379999997</v>
      </c>
      <c r="N5" s="1">
        <f>PLANEL_GerPT_Trim_Resultado!AA257</f>
        <v>4915.2028259999997</v>
      </c>
      <c r="O5" s="1">
        <f>PLANEL_GerPT_Trim_Resultado!AB257</f>
        <v>5055.0459080000001</v>
      </c>
      <c r="P5" s="1">
        <f>PLANEL_GerPT_Trim_Resultado!AC257</f>
        <v>4374.3794900000003</v>
      </c>
      <c r="Q5" s="1">
        <f>PLANEL_GerPT_Trim_Resultado!AD257</f>
        <v>5046.9769379999998</v>
      </c>
      <c r="R5" s="1">
        <f>PLANEL_GerPT_Trim_Resultado!AE257</f>
        <v>5076.3669259999997</v>
      </c>
      <c r="S5" s="1">
        <f>PLANEL_GerPT_Trim_Resultado!AF257</f>
        <v>5253.2923360000004</v>
      </c>
      <c r="T5" s="1">
        <f>PLANEL_GerPT_Trim_Resultado!AG257</f>
        <v>5214.3699690000003</v>
      </c>
      <c r="U5" s="1">
        <f>PLANEL_GerPT_Trim_Resultado!AH257</f>
        <v>3697.6683840000001</v>
      </c>
      <c r="V5" s="1">
        <f>PLANEL_GerPT_Trim_Resultado!AI257</f>
        <v>5116.0240679999997</v>
      </c>
      <c r="W5" s="1">
        <f>PLANEL_GerPT_Trim_Resultado!AJ257</f>
        <v>5259.6213390000003</v>
      </c>
      <c r="X5" s="1">
        <f>PLANEL_GerPT_Trim_Resultado!AK257</f>
        <v>5486.2759100000003</v>
      </c>
      <c r="Y5" s="1">
        <f>PLANEL_GerPT_Trim_Resultado!AL257</f>
        <v>5318.3569379999999</v>
      </c>
      <c r="Z5" s="1">
        <f>PLANEL_GerPT_Trim_Resultado!AM257</f>
        <v>5283.4147709999997</v>
      </c>
      <c r="AA5" s="1">
        <f>PLANEL_GerPT_Trim_Resultado!AN257</f>
        <v>7488.3818510000001</v>
      </c>
      <c r="AB5" s="1">
        <f>PLANEL_GerPT_Trim_Resultado!AO257</f>
        <v>5412.5403100000003</v>
      </c>
      <c r="AC5" s="1">
        <f>PLANEL_GerPT_Trim_Resultado!AP257</f>
        <v>7628.7072260000004</v>
      </c>
      <c r="AD5" s="1">
        <f>PLANEL_GerPT_Trim_Resultado!AQ257</f>
        <v>7568.3320139999996</v>
      </c>
      <c r="AE5" s="1">
        <f>PLANEL_GerPT_Trim_Resultado!AR257</f>
        <v>9178.6883309999994</v>
      </c>
      <c r="AF5" s="1">
        <f>PLANEL_GerPT_Trim_Resultado!AS257</f>
        <v>8266.141447</v>
      </c>
      <c r="AG5" s="1">
        <f>PLANEL_GerPT_Trim_Resultado!AT257</f>
        <v>5319.4939379999996</v>
      </c>
      <c r="AH5" s="1">
        <f>PLANEL_GerPT_Trim_Resultado!AU257</f>
        <v>9255.9666259999995</v>
      </c>
      <c r="AI5" s="1">
        <f>PLANEL_GerPT_Trim_Resultado!AV257</f>
        <v>9402.9709519999997</v>
      </c>
      <c r="AJ5" s="1">
        <f>PLANEL_GerPT_Trim_Resultado!AW257</f>
        <v>9576.8277269999999</v>
      </c>
      <c r="AK5" s="1">
        <f>PLANEL_GerPT_Trim_Resultado!AX257</f>
        <v>7877.6556149999997</v>
      </c>
      <c r="AL5" s="1">
        <f>PLANEL_GerPT_Trim_Resultado!AY257</f>
        <v>9290.5143260000004</v>
      </c>
      <c r="AM5" s="1">
        <f>PLANEL_GerPT_Trim_Resultado!AZ257</f>
        <v>12071.490180000001</v>
      </c>
      <c r="AN5" s="1">
        <f>PLANEL_GerPT_Trim_Resultado!BA257</f>
        <v>12067.92079</v>
      </c>
      <c r="AO5" s="1">
        <f>PLANEL_GerPT_Trim_Resultado!BB257</f>
        <v>6292.7758590000003</v>
      </c>
      <c r="AP5" s="1">
        <f>PLANEL_GerPT_Trim_Resultado!BC257</f>
        <v>11833.557629999999</v>
      </c>
      <c r="AQ5" s="1">
        <f>PLANEL_GerPT_Trim_Resultado!BD257</f>
        <v>12072.83035</v>
      </c>
      <c r="AR5" s="1">
        <f>PLANEL_GerPT_Trim_Resultado!BE257</f>
        <v>12120.24706</v>
      </c>
      <c r="AS5" s="1">
        <f>PLANEL_GerPT_Trim_Resultado!BF257</f>
        <v>7664.916956</v>
      </c>
      <c r="AT5" s="1">
        <f>PLANEL_GerPT_Trim_Resultado!BG257</f>
        <v>11738.138730000001</v>
      </c>
      <c r="AU5" s="1">
        <f>PLANEL_GerPT_Trim_Resultado!BH257</f>
        <v>12072.83035</v>
      </c>
      <c r="AV5" s="1">
        <f>PLANEL_GerPT_Trim_Resultado!BI257</f>
        <v>10726.02377</v>
      </c>
      <c r="AW5" s="1">
        <f>PLANEL_GerPT_Trim_Resultado!BJ257</f>
        <v>5773.1429710000002</v>
      </c>
      <c r="AX5" s="1">
        <f>PLANEL_GerPT_Trim_Resultado!BK257</f>
        <v>11305.89032</v>
      </c>
      <c r="AY5" s="1">
        <f>PLANEL_GerPT_Trim_Resultado!BL257</f>
        <v>12254.02691</v>
      </c>
      <c r="AZ5" s="1">
        <f>PLANEL_GerPT_Trim_Resultado!BM257</f>
        <v>9787.8602499999997</v>
      </c>
      <c r="BA5" s="1">
        <f>PLANEL_GerPT_Trim_Resultado!BN257</f>
        <v>11769.9077</v>
      </c>
      <c r="BB5" s="1">
        <f>PLANEL_GerPT_Trim_Resultado!BO257</f>
        <v>12017.42355</v>
      </c>
      <c r="BC5" s="1">
        <f>PLANEL_GerPT_Trim_Resultado!BP257</f>
        <v>12254.02691</v>
      </c>
      <c r="BD5" s="1">
        <f>PLANEL_GerPT_Trim_Resultado!BQ257</f>
        <v>9515.2118350000001</v>
      </c>
      <c r="BE5" s="1">
        <f>PLANEL_GerPT_Trim_Resultado!BR257</f>
        <v>9198.7063170000001</v>
      </c>
      <c r="BF5" s="1">
        <f>PLANEL_GerPT_Trim_Resultado!BS257</f>
        <v>11852.33078</v>
      </c>
      <c r="BG5" s="1">
        <f>PLANEL_GerPT_Trim_Resultado!BT257</f>
        <v>13340.00503</v>
      </c>
      <c r="BH5" s="1">
        <f>PLANEL_GerPT_Trim_Resultado!BU257</f>
        <v>13165.777099999999</v>
      </c>
      <c r="BI5" s="1">
        <f>PLANEL_GerPT_Trim_Resultado!BV257</f>
        <v>12853.617260000001</v>
      </c>
      <c r="BJ5" s="1">
        <f>PLANEL_GerPT_Trim_Resultado!BW257</f>
        <v>13123.24423</v>
      </c>
      <c r="BK5" s="1">
        <f>PLANEL_GerPT_Trim_Resultado!BX257</f>
        <v>13337.519050000001</v>
      </c>
      <c r="BL5" s="1">
        <f>PLANEL_GerPT_Trim_Resultado!BY257</f>
        <v>9886.1394149999996</v>
      </c>
      <c r="BM5" s="1">
        <f>PLANEL_GerPT_Trim_Resultado!BZ257</f>
        <v>6652.5592379999998</v>
      </c>
      <c r="BN5" s="1">
        <f>PLANEL_GerPT_Trim_Resultado!CA257</f>
        <v>13123.24423</v>
      </c>
      <c r="BO5" s="1">
        <f>PLANEL_GerPT_Trim_Resultado!CB257</f>
        <v>13342.254349999999</v>
      </c>
      <c r="BP5" s="1">
        <f>PLANEL_GerPT_Trim_Resultado!CC257</f>
        <v>9480.1943350000001</v>
      </c>
      <c r="BQ5" s="1">
        <f>PLANEL_GerPT_Trim_Resultado!CD257</f>
        <v>12925.55033</v>
      </c>
      <c r="BR5" s="1">
        <f>PLANEL_GerPT_Trim_Resultado!CE257</f>
        <v>13123.24423</v>
      </c>
      <c r="BS5" s="1">
        <f>PLANEL_GerPT_Trim_Resultado!CF257</f>
        <v>13342.254349999999</v>
      </c>
      <c r="BT5" s="1">
        <f>PLANEL_GerPT_Trim_Resultado!CG257</f>
        <v>12482.14429</v>
      </c>
      <c r="BU5" s="1">
        <f>PLANEL_GerPT_Trim_Resultado!CH257</f>
        <v>8599.8281650000008</v>
      </c>
      <c r="BV5" s="1">
        <f>PLANEL_GerPT_Trim_Resultado!CI257</f>
        <v>13123.24423</v>
      </c>
      <c r="BW5" s="1">
        <f>PLANEL_GerPT_Trim_Resultado!CJ257</f>
        <v>13342.254349999999</v>
      </c>
      <c r="BX5" s="1">
        <f>PLANEL_GerPT_Trim_Resultado!CK257</f>
        <v>9811.0844030000007</v>
      </c>
      <c r="BY5" s="1">
        <f>PLANEL_GerPT_Trim_Resultado!CL257</f>
        <v>9991.4831919999997</v>
      </c>
      <c r="BZ5" s="1">
        <f>PLANEL_GerPT_Trim_Resultado!CM257</f>
        <v>13123.24423</v>
      </c>
      <c r="CA5" s="1">
        <f>PLANEL_GerPT_Trim_Resultado!CN257</f>
        <v>13342.254349999999</v>
      </c>
      <c r="CB5" s="1">
        <f>PLANEL_GerPT_Trim_Resultado!CO257</f>
        <v>12660.217780000001</v>
      </c>
      <c r="CC5" s="1">
        <f>PLANEL_GerPT_Trim_Resultado!CP257</f>
        <v>11911.18124</v>
      </c>
      <c r="CD5" s="1">
        <f>PLANEL_GerPT_Trim_Resultado!CQ257</f>
        <v>13123.24423</v>
      </c>
      <c r="CE5" s="1">
        <f>PLANEL_GerPT_Trim_Resultado!CR257</f>
        <v>12673.93253</v>
      </c>
      <c r="CF5" s="1">
        <f>PLANEL_GerPT_Trim_Resultado!CS257</f>
        <v>12622.74696</v>
      </c>
      <c r="CG5" s="1">
        <f>PLANEL_GerPT_Trim_Resultado!CT257</f>
        <v>13194.96524</v>
      </c>
      <c r="CH5" s="1">
        <f>PLANEL_GerPT_Trim_Resultado!CU257</f>
        <v>13123.24423</v>
      </c>
      <c r="CI5" s="1">
        <f>PLANEL_GerPT_Trim_Resultado!CV257</f>
        <v>13221.136850000001</v>
      </c>
      <c r="CJ5" s="1">
        <f>PLANEL_GerPT_Trim_Resultado!CW257</f>
        <v>13404.248809999999</v>
      </c>
      <c r="CK5" s="1">
        <f>PLANEL_GerPT_Trim_Resultado!CX257</f>
        <v>13194.96524</v>
      </c>
      <c r="CL5" s="1">
        <f>PLANEL_GerPT_Trim_Resultado!CY257</f>
        <v>13123.24423</v>
      </c>
      <c r="CM5" s="1">
        <f>PLANEL_GerPT_Trim_Resultado!CZ257</f>
        <v>13342.254349999999</v>
      </c>
      <c r="CN5" s="1">
        <f>PLANEL_GerPT_Trim_Resultado!DA257</f>
        <v>13326.89279</v>
      </c>
      <c r="CO5" s="1">
        <f>PLANEL_GerPT_Trim_Resultado!DB257</f>
        <v>13015.3974</v>
      </c>
      <c r="CP5" s="1">
        <f>PLANEL_GerPT_Trim_Resultado!DC257</f>
        <v>13123.24423</v>
      </c>
      <c r="CQ5" s="1">
        <f>PLANEL_GerPT_Trim_Resultado!DD257</f>
        <v>13339.20795</v>
      </c>
      <c r="CR5" s="1">
        <f>PLANEL_GerPT_Trim_Resultado!DE257</f>
        <v>13404.248809999999</v>
      </c>
      <c r="CS5" s="1">
        <f>PLANEL_GerPT_Trim_Resultado!DF257</f>
        <v>12897.418299999999</v>
      </c>
      <c r="CT5" s="1">
        <f>PLANEL_GerPT_Trim_Resultado!DG257</f>
        <v>13123.24423</v>
      </c>
      <c r="CU5" s="1">
        <f>PLANEL_GerPT_Trim_Resultado!DH257</f>
        <v>11996.711859999999</v>
      </c>
      <c r="CV5" s="1">
        <f>PLANEL_GerPT_Trim_Resultado!DI257</f>
        <v>13400.833000000001</v>
      </c>
      <c r="CW5" s="1">
        <f>PLANEL_GerPT_Trim_Resultado!DJ257</f>
        <v>10067.013929999999</v>
      </c>
      <c r="CX5" s="1">
        <f>PLANEL_GerPT_Trim_Resultado!DK257</f>
        <v>13123.24423</v>
      </c>
      <c r="CY5" s="68">
        <f>PLANEL_GerPT_Trim_Resultado!DL257</f>
        <v>13281.27937</v>
      </c>
      <c r="CZ5" s="68">
        <f>PLANEL_GerPT_Trim_Resultado!DM257</f>
        <v>13404.248809999999</v>
      </c>
      <c r="DA5" s="68">
        <f>PLANEL_GerPT_Trim_Resultado!DN257</f>
        <v>11898.90753</v>
      </c>
      <c r="DB5" s="68">
        <f>PLANEL_GerPT_Trim_Resultado!DO257</f>
        <v>13123.24423</v>
      </c>
      <c r="DC5" s="1">
        <f>PLANEL_GerPT_Trim_Resultado!DP257</f>
        <v>13342.254349999999</v>
      </c>
      <c r="DD5" s="1">
        <f>PLANEL_GerPT_Trim_Resultado!DQ257</f>
        <v>13404.248809999999</v>
      </c>
      <c r="DE5" s="1">
        <f>PLANEL_GerPT_Trim_Resultado!DR257</f>
        <v>8196.1447289999996</v>
      </c>
      <c r="DF5" s="1">
        <f>PLANEL_GerPT_Trim_Resultado!DS257</f>
        <v>13123.24423</v>
      </c>
      <c r="DG5" s="1">
        <f>PLANEL_GerPT_Trim_Resultado!DT257</f>
        <v>13255.09995</v>
      </c>
      <c r="DH5" s="1">
        <f>PLANEL_GerPT_Trim_Resultado!DU257</f>
        <v>13404.248809999999</v>
      </c>
      <c r="DI5" s="1">
        <f>PLANEL_GerPT_Trim_Resultado!DV257</f>
        <v>9343.6132379999999</v>
      </c>
      <c r="DJ5" s="1">
        <f>PLANEL_GerPT_Trim_Resultado!DW257</f>
        <v>13123.24423</v>
      </c>
      <c r="DK5" s="1">
        <f>PLANEL_GerPT_Trim_Resultado!DX257</f>
        <v>13339.20795</v>
      </c>
      <c r="DL5" s="1">
        <f>PLANEL_GerPT_Trim_Resultado!DY257</f>
        <v>13404.248809999999</v>
      </c>
      <c r="DM5" s="1">
        <f>PLANEL_GerPT_Trim_Resultado!DZ257</f>
        <v>13079.460440000001</v>
      </c>
      <c r="DN5" s="1">
        <f>PLANEL_GerPT_Trim_Resultado!EA257</f>
        <v>13123.24423</v>
      </c>
      <c r="DO5" s="1">
        <f>PLANEL_GerPT_Trim_Resultado!EB257</f>
        <v>13339.20795</v>
      </c>
      <c r="DP5" s="1">
        <f>PLANEL_GerPT_Trim_Resultado!EC257</f>
        <v>13404.248809999999</v>
      </c>
      <c r="DQ5" s="1">
        <f>PLANEL_GerPT_Trim_Resultado!ED257</f>
        <v>9702.5947300000007</v>
      </c>
      <c r="DR5" s="1">
        <f>PLANEL_GerPT_Trim_Resultado!EE257</f>
        <v>13123.24423</v>
      </c>
      <c r="DS5" s="1">
        <f>PLANEL_GerPT_Trim_Resultado!EF257</f>
        <v>13337.917890000001</v>
      </c>
      <c r="DT5" s="1">
        <f>PLANEL_GerPT_Trim_Resultado!EG257</f>
        <v>13404.248809999999</v>
      </c>
      <c r="DU5" s="1">
        <f>PLANEL_GerPT_Trim_Resultado!EH257</f>
        <v>11794.416440000001</v>
      </c>
      <c r="DV5" s="1">
        <f>PLANEL_GerPT_Trim_Resultado!EI257</f>
        <v>11222.121279999999</v>
      </c>
      <c r="DW5" s="1">
        <f>PLANEL_GerPT_Trim_Resultado!EJ257</f>
        <v>13342.254349999999</v>
      </c>
      <c r="DX5" s="1">
        <f>PLANEL_GerPT_Trim_Resultado!EK257</f>
        <v>13404.248809999999</v>
      </c>
      <c r="DY5" s="1">
        <f>PLANEL_GerPT_Trim_Resultado!EL257</f>
        <v>11581.99675</v>
      </c>
      <c r="DZ5" s="1">
        <f>PLANEL_GerPT_Trim_Resultado!EM257</f>
        <v>13045.04423</v>
      </c>
      <c r="EA5" s="1">
        <f>PLANEL_GerPT_Trim_Resultado!EN257</f>
        <v>13342.254349999999</v>
      </c>
      <c r="EB5" s="1">
        <f>PLANEL_GerPT_Trim_Resultado!EO257</f>
        <v>13404.248809999999</v>
      </c>
      <c r="EC5" s="1">
        <f>PLANEL_GerPT_Trim_Resultado!EP257</f>
        <v>9102.9226890000009</v>
      </c>
      <c r="ED5" s="1">
        <f>PLANEL_GerPT_Trim_Resultado!EQ257</f>
        <v>13121.837229999999</v>
      </c>
      <c r="EE5" s="1">
        <f>PLANEL_GerPT_Trim_Resultado!ER257</f>
        <v>13064.359619999999</v>
      </c>
      <c r="EF5" s="1">
        <f>PLANEL_GerPT_Trim_Resultado!ES257</f>
        <v>13404.248809999999</v>
      </c>
      <c r="EG5" s="1">
        <f>PLANEL_GerPT_Trim_Resultado!ET257</f>
        <v>10419.69304</v>
      </c>
      <c r="EH5" s="1">
        <f>PLANEL_GerPT_Trim_Resultado!EU257</f>
        <v>13123.24423</v>
      </c>
      <c r="EI5" s="1">
        <f>PLANEL_GerPT_Trim_Resultado!EV257</f>
        <v>12203.97659</v>
      </c>
      <c r="EJ5" s="1">
        <f>PLANEL_GerPT_Trim_Resultado!EW257</f>
        <v>13404.248809999999</v>
      </c>
      <c r="EK5" s="1">
        <f>PLANEL_GerPT_Trim_Resultado!EX257</f>
        <v>7241.5561379999999</v>
      </c>
      <c r="EL5" s="1">
        <f>PLANEL_GerPT_Trim_Resultado!EY257</f>
        <v>12987.450290000001</v>
      </c>
      <c r="EM5" s="1">
        <f>PLANEL_GerPT_Trim_Resultado!EZ257</f>
        <v>13062.43498</v>
      </c>
      <c r="EN5" s="1">
        <f>PLANEL_GerPT_Trim_Resultado!FA257</f>
        <v>13404.248809999999</v>
      </c>
      <c r="EO5" s="1">
        <f>PLANEL_GerPT_Trim_Resultado!FB257</f>
        <v>7559.4862380000004</v>
      </c>
      <c r="EP5" s="1">
        <f>PLANEL_GerPT_Trim_Resultado!FC257</f>
        <v>11477.05299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3773.0675849999998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3488.0218009999999</v>
      </c>
      <c r="I7" s="18">
        <f>PLANEL_GerPT_Trim_Resultado!V149</f>
        <v>2090.7854910000001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3902.185493</v>
      </c>
      <c r="M7" s="18">
        <f>PLANEL_GerPT_Trim_Resultado!Z149</f>
        <v>3239.7842519999999</v>
      </c>
      <c r="N7" s="18">
        <f>PLANEL_GerPT_Trim_Resultado!AA149</f>
        <v>4305.6897570000001</v>
      </c>
      <c r="O7" s="18">
        <f>PLANEL_GerPT_Trim_Resultado!AB149</f>
        <v>3741.4057029999999</v>
      </c>
      <c r="P7" s="18">
        <f>PLANEL_GerPT_Trim_Resultado!AC149</f>
        <v>3239.7842519999999</v>
      </c>
      <c r="Q7" s="18">
        <f>PLANEL_GerPT_Trim_Resultado!AD149</f>
        <v>1750.927443</v>
      </c>
      <c r="R7" s="18">
        <f>PLANEL_GerPT_Trim_Resultado!AE149</f>
        <v>3275.8083369999999</v>
      </c>
      <c r="S7" s="18">
        <f>PLANEL_GerPT_Trim_Resultado!AF149</f>
        <v>4305.6897570000001</v>
      </c>
      <c r="T7" s="18">
        <f>PLANEL_GerPT_Trim_Resultado!AG149</f>
        <v>1456.832271</v>
      </c>
      <c r="U7" s="18">
        <f>PLANEL_GerPT_Trim_Resultado!AH149</f>
        <v>3239.7842519999999</v>
      </c>
      <c r="V7" s="18">
        <f>PLANEL_GerPT_Trim_Resultado!AI149</f>
        <v>4305.6897570000001</v>
      </c>
      <c r="W7" s="18">
        <f>PLANEL_GerPT_Trim_Resultado!AJ149</f>
        <v>4305.6897570000001</v>
      </c>
      <c r="X7" s="18">
        <f>PLANEL_GerPT_Trim_Resultado!AK149</f>
        <v>2586.4078639999998</v>
      </c>
      <c r="Y7" s="18">
        <f>PLANEL_GerPT_Trim_Resultado!AL149</f>
        <v>3239.7842519999999</v>
      </c>
      <c r="Z7" s="18">
        <f>PLANEL_GerPT_Trim_Resultado!AM149</f>
        <v>3239.7842519999999</v>
      </c>
      <c r="AA7" s="18">
        <f>PLANEL_GerPT_Trim_Resultado!AN149</f>
        <v>4305.6897570000001</v>
      </c>
      <c r="AB7" s="18">
        <f>PLANEL_GerPT_Trim_Resultado!AO149</f>
        <v>3507.531027</v>
      </c>
      <c r="AC7" s="18">
        <f>PLANEL_GerPT_Trim_Resultado!AP149</f>
        <v>1219.0113349999999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3028.498094</v>
      </c>
      <c r="AG7" s="18">
        <f>PLANEL_GerPT_Trim_Resultado!AT149</f>
        <v>4094.4035990000002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3025.6556799999998</v>
      </c>
      <c r="AK7" s="18">
        <f>PLANEL_GerPT_Trim_Resultado!AX149</f>
        <v>3025.6556799999998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3514.6457519999999</v>
      </c>
      <c r="AP7" s="18">
        <f>PLANEL_GerPT_Trim_Resultado!BC149</f>
        <v>3119.550111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2503.883092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1623.9662539999999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1623.9662539999999</v>
      </c>
      <c r="BA7" s="18">
        <f>PLANEL_GerPT_Trim_Resultado!BN149</f>
        <v>1623.9662539999999</v>
      </c>
      <c r="BB7" s="18">
        <f>PLANEL_GerPT_Trim_Resultado!BO149</f>
        <v>1623.9662539999999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1743.3232390000001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1623.9662539999999</v>
      </c>
      <c r="BI7" s="18">
        <f>PLANEL_GerPT_Trim_Resultado!BV149</f>
        <v>2082.1592810000002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5465.7753899999998</v>
      </c>
      <c r="E8" s="18">
        <f>PLANEL_GerPT_Trim_Resultado!R113+PLANEL_GerPT_Trim_Resultado!R125+PLANEL_GerPT_Trim_Resultado!R137</f>
        <v>5841.1621670000004</v>
      </c>
      <c r="F8" s="18">
        <f>PLANEL_GerPT_Trim_Resultado!S113+PLANEL_GerPT_Trim_Resultado!S125+PLANEL_GerPT_Trim_Resultado!S137</f>
        <v>5531.7179560000004</v>
      </c>
      <c r="G8" s="18">
        <f>PLANEL_GerPT_Trim_Resultado!T113+PLANEL_GerPT_Trim_Resultado!T125+PLANEL_GerPT_Trim_Resultado!T137</f>
        <v>7397.2894580000002</v>
      </c>
      <c r="H8" s="18">
        <f>PLANEL_GerPT_Trim_Resultado!U113+PLANEL_GerPT_Trim_Resultado!U125+PLANEL_GerPT_Trim_Resultado!U137</f>
        <v>5303.4720569999999</v>
      </c>
      <c r="I8" s="18">
        <f>PLANEL_GerPT_Trim_Resultado!V113+PLANEL_GerPT_Trim_Resultado!V125+PLANEL_GerPT_Trim_Resultado!V137</f>
        <v>6323.6146859999999</v>
      </c>
      <c r="J8" s="18">
        <f>PLANEL_GerPT_Trim_Resultado!W113+PLANEL_GerPT_Trim_Resultado!W125+PLANEL_GerPT_Trim_Resultado!W137</f>
        <v>4934.6845929999999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6847.9454470000001</v>
      </c>
      <c r="M8" s="18">
        <f>PLANEL_GerPT_Trim_Resultado!Z113+PLANEL_GerPT_Trim_Resultado!Z125+PLANEL_GerPT_Trim_Resultado!Z137</f>
        <v>5502.9589589999996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5954.1007769999997</v>
      </c>
      <c r="P8" s="18">
        <f>PLANEL_GerPT_Trim_Resultado!AC113+PLANEL_GerPT_Trim_Resultado!AC125+PLANEL_GerPT_Trim_Resultado!AC137</f>
        <v>6185.7575740000002</v>
      </c>
      <c r="Q8" s="18">
        <f>PLANEL_GerPT_Trim_Resultado!AD113+PLANEL_GerPT_Trim_Resultado!AD125+PLANEL_GerPT_Trim_Resultado!AD137</f>
        <v>4780.2782619999998</v>
      </c>
      <c r="R8" s="18">
        <f>PLANEL_GerPT_Trim_Resultado!AE113+PLANEL_GerPT_Trim_Resultado!AE125+PLANEL_GerPT_Trim_Resultado!AE137</f>
        <v>6348.326188</v>
      </c>
      <c r="S8" s="18">
        <f>PLANEL_GerPT_Trim_Resultado!AF113+PLANEL_GerPT_Trim_Resultado!AF125+PLANEL_GerPT_Trim_Resultado!AF137</f>
        <v>7114.3744500000003</v>
      </c>
      <c r="T8" s="18">
        <f>PLANEL_GerPT_Trim_Resultado!AG113+PLANEL_GerPT_Trim_Resultado!AG125+PLANEL_GerPT_Trim_Resultado!AG137</f>
        <v>4845.1800640000001</v>
      </c>
      <c r="U8" s="18">
        <f>PLANEL_GerPT_Trim_Resultado!AH113+PLANEL_GerPT_Trim_Resultado!AH125+PLANEL_GerPT_Trim_Resultado!AH137</f>
        <v>6878.83302</v>
      </c>
      <c r="V8" s="18">
        <f>PLANEL_GerPT_Trim_Resultado!AI113+PLANEL_GerPT_Trim_Resultado!AI125+PLANEL_GerPT_Trim_Resultado!AI137</f>
        <v>5630.4444919999996</v>
      </c>
      <c r="W8" s="18">
        <f>PLANEL_GerPT_Trim_Resultado!AJ113+PLANEL_GerPT_Trim_Resultado!AJ125+PLANEL_GerPT_Trim_Resultado!AJ137</f>
        <v>7119.5855430000001</v>
      </c>
      <c r="X8" s="18">
        <f>PLANEL_GerPT_Trim_Resultado!AK113+PLANEL_GerPT_Trim_Resultado!AK125+PLANEL_GerPT_Trim_Resultado!AK137</f>
        <v>4465.433462</v>
      </c>
      <c r="Y8" s="18">
        <f>PLANEL_GerPT_Trim_Resultado!AL113+PLANEL_GerPT_Trim_Resultado!AL125+PLANEL_GerPT_Trim_Resultado!AL137</f>
        <v>5886.4513079999997</v>
      </c>
      <c r="Z8" s="18">
        <f>PLANEL_GerPT_Trim_Resultado!AM113+PLANEL_GerPT_Trim_Resultado!AM125+PLANEL_GerPT_Trim_Resultado!AM137</f>
        <v>6030.6564790000002</v>
      </c>
      <c r="AA8" s="18">
        <f>PLANEL_GerPT_Trim_Resultado!AN113+PLANEL_GerPT_Trim_Resultado!AN125+PLANEL_GerPT_Trim_Resultado!AN137</f>
        <v>6771.0107559999997</v>
      </c>
      <c r="AB8" s="18">
        <f>PLANEL_GerPT_Trim_Resultado!AO113+PLANEL_GerPT_Trim_Resultado!AO125+PLANEL_GerPT_Trim_Resultado!AO137</f>
        <v>5605.8102319999998</v>
      </c>
      <c r="AC8" s="18">
        <f>PLANEL_GerPT_Trim_Resultado!AP113+PLANEL_GerPT_Trim_Resultado!AP125+PLANEL_GerPT_Trim_Resultado!AP137</f>
        <v>4201.3731390000003</v>
      </c>
      <c r="AD8" s="18">
        <f>PLANEL_GerPT_Trim_Resultado!AQ113+PLANEL_GerPT_Trim_Resultado!AQ125+PLANEL_GerPT_Trim_Resultado!AQ137</f>
        <v>5774.6496639999996</v>
      </c>
      <c r="AE8" s="18">
        <f>PLANEL_GerPT_Trim_Resultado!AR113+PLANEL_GerPT_Trim_Resultado!AR125+PLANEL_GerPT_Trim_Resultado!AR137</f>
        <v>7841.2779039999996</v>
      </c>
      <c r="AF8" s="18">
        <f>PLANEL_GerPT_Trim_Resultado!AS113+PLANEL_GerPT_Trim_Resultado!AS125+PLANEL_GerPT_Trim_Resultado!AS137</f>
        <v>5697.2412370000002</v>
      </c>
      <c r="AG8" s="18">
        <f>PLANEL_GerPT_Trim_Resultado!AT113+PLANEL_GerPT_Trim_Resultado!AT125+PLANEL_GerPT_Trim_Resultado!AT137</f>
        <v>6869.7405669999998</v>
      </c>
      <c r="AH8" s="18">
        <f>PLANEL_GerPT_Trim_Resultado!AU113+PLANEL_GerPT_Trim_Resultado!AU125+PLANEL_GerPT_Trim_Resultado!AU137</f>
        <v>6494.2575870000001</v>
      </c>
      <c r="AI8" s="18">
        <f>PLANEL_GerPT_Trim_Resultado!AV113+PLANEL_GerPT_Trim_Resultado!AV125+PLANEL_GerPT_Trim_Resultado!AV137</f>
        <v>9293.5286469999992</v>
      </c>
      <c r="AJ8" s="18">
        <f>PLANEL_GerPT_Trim_Resultado!AW113+PLANEL_GerPT_Trim_Resultado!AW125+PLANEL_GerPT_Trim_Resultado!AW137</f>
        <v>7722.8224529999998</v>
      </c>
      <c r="AK8" s="18">
        <f>PLANEL_GerPT_Trim_Resultado!AX113+PLANEL_GerPT_Trim_Resultado!AX125+PLANEL_GerPT_Trim_Resultado!AX137</f>
        <v>8122.2643040000003</v>
      </c>
      <c r="AL8" s="18">
        <f>PLANEL_GerPT_Trim_Resultado!AY113+PLANEL_GerPT_Trim_Resultado!AY125+PLANEL_GerPT_Trim_Resultado!AY137</f>
        <v>9205.7169379999996</v>
      </c>
      <c r="AM8" s="18">
        <f>PLANEL_GerPT_Trim_Resultado!AZ113+PLANEL_GerPT_Trim_Resultado!AZ125+PLANEL_GerPT_Trim_Resultado!AZ137</f>
        <v>10327.966340000001</v>
      </c>
      <c r="AN8" s="18">
        <f>PLANEL_GerPT_Trim_Resultado!BA113+PLANEL_GerPT_Trim_Resultado!BA125+PLANEL_GerPT_Trim_Resultado!BA137</f>
        <v>8625.1704480000008</v>
      </c>
      <c r="AO8" s="18">
        <f>PLANEL_GerPT_Trim_Resultado!BB113+PLANEL_GerPT_Trim_Resultado!BB125+PLANEL_GerPT_Trim_Resultado!BB137</f>
        <v>8651.8891459999995</v>
      </c>
      <c r="AP8" s="18">
        <f>PLANEL_GerPT_Trim_Resultado!BC113+PLANEL_GerPT_Trim_Resultado!BC125+PLANEL_GerPT_Trim_Resultado!BC137</f>
        <v>10327.966340000001</v>
      </c>
      <c r="AQ8" s="18">
        <f>PLANEL_GerPT_Trim_Resultado!BD113+PLANEL_GerPT_Trim_Resultado!BD125+PLANEL_GerPT_Trim_Resultado!BD137</f>
        <v>9090.5270639999999</v>
      </c>
      <c r="AR8" s="18">
        <f>PLANEL_GerPT_Trim_Resultado!BE113+PLANEL_GerPT_Trim_Resultado!BE125+PLANEL_GerPT_Trim_Resultado!BE137</f>
        <v>4269.0636889999996</v>
      </c>
      <c r="AS8" s="18">
        <f>PLANEL_GerPT_Trim_Resultado!BF113+PLANEL_GerPT_Trim_Resultado!BF125+PLANEL_GerPT_Trim_Resultado!BF137</f>
        <v>9090.5270639999999</v>
      </c>
      <c r="AT8" s="18">
        <f>PLANEL_GerPT_Trim_Resultado!BG113+PLANEL_GerPT_Trim_Resultado!BG125+PLANEL_GerPT_Trim_Resultado!BG137</f>
        <v>9090.5270639999999</v>
      </c>
      <c r="AU8" s="18">
        <f>PLANEL_GerPT_Trim_Resultado!BH113+PLANEL_GerPT_Trim_Resultado!BH125+PLANEL_GerPT_Trim_Resultado!BH137</f>
        <v>8967.6769029999996</v>
      </c>
      <c r="AV8" s="18">
        <f>PLANEL_GerPT_Trim_Resultado!BI113+PLANEL_GerPT_Trim_Resultado!BI125+PLANEL_GerPT_Trim_Resultado!BI137</f>
        <v>7113.1375779999998</v>
      </c>
      <c r="AW8" s="18">
        <f>PLANEL_GerPT_Trim_Resultado!BJ113+PLANEL_GerPT_Trim_Resultado!BJ125+PLANEL_GerPT_Trim_Resultado!BJ137</f>
        <v>8967.6769029999996</v>
      </c>
      <c r="AX8" s="18">
        <f>PLANEL_GerPT_Trim_Resultado!BK113+PLANEL_GerPT_Trim_Resultado!BK125+PLANEL_GerPT_Trim_Resultado!BK137</f>
        <v>8967.6769029999996</v>
      </c>
      <c r="AY8" s="18">
        <f>PLANEL_GerPT_Trim_Resultado!BL113+PLANEL_GerPT_Trim_Resultado!BL125+PLANEL_GerPT_Trim_Resultado!BL137</f>
        <v>10234.26491</v>
      </c>
      <c r="AZ8" s="18">
        <f>PLANEL_GerPT_Trim_Resultado!BM113+PLANEL_GerPT_Trim_Resultado!BM125+PLANEL_GerPT_Trim_Resultado!BM137</f>
        <v>8531.4690210000008</v>
      </c>
      <c r="BA8" s="18">
        <f>PLANEL_GerPT_Trim_Resultado!BN113+PLANEL_GerPT_Trim_Resultado!BN125+PLANEL_GerPT_Trim_Resultado!BN137</f>
        <v>9914.3985100000009</v>
      </c>
      <c r="BB8" s="18">
        <f>PLANEL_GerPT_Trim_Resultado!BO113+PLANEL_GerPT_Trim_Resultado!BO125+PLANEL_GerPT_Trim_Resultado!BO137</f>
        <v>10234.26491</v>
      </c>
      <c r="BC8" s="18">
        <f>PLANEL_GerPT_Trim_Resultado!BP113+PLANEL_GerPT_Trim_Resultado!BP125+PLANEL_GerPT_Trim_Resultado!BP137</f>
        <v>10065.42548</v>
      </c>
      <c r="BD8" s="18">
        <f>PLANEL_GerPT_Trim_Resultado!BQ113+PLANEL_GerPT_Trim_Resultado!BQ125+PLANEL_GerPT_Trim_Resultado!BQ137</f>
        <v>9066.5062109999999</v>
      </c>
      <c r="BE8" s="18">
        <f>PLANEL_GerPT_Trim_Resultado!BR113+PLANEL_GerPT_Trim_Resultado!BR125+PLANEL_GerPT_Trim_Resultado!BR137</f>
        <v>8894.1611339999999</v>
      </c>
      <c r="BF8" s="18">
        <f>PLANEL_GerPT_Trim_Resultado!BS113+PLANEL_GerPT_Trim_Resultado!BS125+PLANEL_GerPT_Trim_Resultado!BS137</f>
        <v>10065.42548</v>
      </c>
      <c r="BG8" s="18">
        <f>PLANEL_GerPT_Trim_Resultado!BT113+PLANEL_GerPT_Trim_Resultado!BT125+PLANEL_GerPT_Trim_Resultado!BT137</f>
        <v>10065.42548</v>
      </c>
      <c r="BH8" s="18">
        <f>PLANEL_GerPT_Trim_Resultado!BU113+PLANEL_GerPT_Trim_Resultado!BU125+PLANEL_GerPT_Trim_Resultado!BU137</f>
        <v>10065.42548</v>
      </c>
      <c r="BI8" s="18">
        <f>PLANEL_GerPT_Trim_Resultado!BV113+PLANEL_GerPT_Trim_Resultado!BV125+PLANEL_GerPT_Trim_Resultado!BV137</f>
        <v>10065.42548</v>
      </c>
      <c r="BJ8" s="18">
        <f>PLANEL_GerPT_Trim_Resultado!BW113+PLANEL_GerPT_Trim_Resultado!BW125+PLANEL_GerPT_Trim_Resultado!BW137</f>
        <v>10065.42548</v>
      </c>
      <c r="BK8" s="18">
        <f>PLANEL_GerPT_Trim_Resultado!BX113+PLANEL_GerPT_Trim_Resultado!BX125+PLANEL_GerPT_Trim_Resultado!BX137</f>
        <v>10065.42548</v>
      </c>
      <c r="BL8" s="18">
        <f>PLANEL_GerPT_Trim_Resultado!BY113+PLANEL_GerPT_Trim_Resultado!BY125+PLANEL_GerPT_Trim_Resultado!BY137</f>
        <v>10065.42548</v>
      </c>
      <c r="BM8" s="18">
        <f>PLANEL_GerPT_Trim_Resultado!BZ113+PLANEL_GerPT_Trim_Resultado!BZ125+PLANEL_GerPT_Trim_Resultado!BZ137</f>
        <v>10065.42548</v>
      </c>
      <c r="BN8" s="18">
        <f>PLANEL_GerPT_Trim_Resultado!CA113+PLANEL_GerPT_Trim_Resultado!CA125+PLANEL_GerPT_Trim_Resultado!CA137</f>
        <v>10065.42548</v>
      </c>
      <c r="BO8" s="18">
        <f>PLANEL_GerPT_Trim_Resultado!CB113+PLANEL_GerPT_Trim_Resultado!CB125+PLANEL_GerPT_Trim_Resultado!CB137</f>
        <v>9497.3215289999989</v>
      </c>
      <c r="BP8" s="18">
        <f>PLANEL_GerPT_Trim_Resultado!CC113+PLANEL_GerPT_Trim_Resultado!CC125+PLANEL_GerPT_Trim_Resultado!CC137</f>
        <v>9005.773283999999</v>
      </c>
      <c r="BQ8" s="18">
        <f>PLANEL_GerPT_Trim_Resultado!CD113+PLANEL_GerPT_Trim_Resultado!CD125+PLANEL_GerPT_Trim_Resultado!CD137</f>
        <v>9497.3215289999989</v>
      </c>
      <c r="BR8" s="18">
        <f>PLANEL_GerPT_Trim_Resultado!CE113+PLANEL_GerPT_Trim_Resultado!CE125+PLANEL_GerPT_Trim_Resultado!CE137</f>
        <v>9497.3215289999989</v>
      </c>
      <c r="BS8" s="18">
        <f>PLANEL_GerPT_Trim_Resultado!CF113+PLANEL_GerPT_Trim_Resultado!CF125+PLANEL_GerPT_Trim_Resultado!CF137</f>
        <v>10184.23841</v>
      </c>
      <c r="BT8" s="18">
        <f>PLANEL_GerPT_Trim_Resultado!CG113+PLANEL_GerPT_Trim_Resultado!CG125+PLANEL_GerPT_Trim_Resultado!CG137</f>
        <v>10184.23841</v>
      </c>
      <c r="BU8" s="18">
        <f>PLANEL_GerPT_Trim_Resultado!CH113+PLANEL_GerPT_Trim_Resultado!CH125+PLANEL_GerPT_Trim_Resultado!CH137</f>
        <v>10184.23841</v>
      </c>
      <c r="BV8" s="18">
        <f>PLANEL_GerPT_Trim_Resultado!CI113+PLANEL_GerPT_Trim_Resultado!CI125+PLANEL_GerPT_Trim_Resultado!CI137</f>
        <v>10184.23841</v>
      </c>
      <c r="BW8" s="18">
        <f>PLANEL_GerPT_Trim_Resultado!CJ113+PLANEL_GerPT_Trim_Resultado!CJ125+PLANEL_GerPT_Trim_Resultado!CJ137</f>
        <v>10871.155290999999</v>
      </c>
      <c r="BX8" s="18">
        <f>PLANEL_GerPT_Trim_Resultado!CK113+PLANEL_GerPT_Trim_Resultado!CK125+PLANEL_GerPT_Trim_Resultado!CK137</f>
        <v>10212.514570000001</v>
      </c>
      <c r="BY8" s="18">
        <f>PLANEL_GerPT_Trim_Resultado!CL113+PLANEL_GerPT_Trim_Resultado!CL125+PLANEL_GerPT_Trim_Resultado!CL137</f>
        <v>10719.411855</v>
      </c>
      <c r="BZ8" s="18">
        <f>PLANEL_GerPT_Trim_Resultado!CM113+PLANEL_GerPT_Trim_Resultado!CM125+PLANEL_GerPT_Trim_Resultado!CM137</f>
        <v>10871.155290999999</v>
      </c>
      <c r="CA8" s="18">
        <f>PLANEL_GerPT_Trim_Resultado!CN113+PLANEL_GerPT_Trim_Resultado!CN125+PLANEL_GerPT_Trim_Resultado!CN137</f>
        <v>10564.364</v>
      </c>
      <c r="CB8" s="18">
        <f>PLANEL_GerPT_Trim_Resultado!CO113+PLANEL_GerPT_Trim_Resultado!CO125+PLANEL_GerPT_Trim_Resultado!CO137</f>
        <v>10412.620564000001</v>
      </c>
      <c r="CC8" s="18">
        <f>PLANEL_GerPT_Trim_Resultado!CP113+PLANEL_GerPT_Trim_Resultado!CP125+PLANEL_GerPT_Trim_Resultado!CP137</f>
        <v>10564.364</v>
      </c>
      <c r="CD8" s="18">
        <f>PLANEL_GerPT_Trim_Resultado!CQ113+PLANEL_GerPT_Trim_Resultado!CQ125+PLANEL_GerPT_Trim_Resultado!CQ137</f>
        <v>10564.364</v>
      </c>
      <c r="CE8" s="18">
        <f>PLANEL_GerPT_Trim_Resultado!CR113+PLANEL_GerPT_Trim_Resultado!CR125+PLANEL_GerPT_Trim_Resultado!CR137</f>
        <v>11251.280881000001</v>
      </c>
      <c r="CF8" s="18">
        <f>PLANEL_GerPT_Trim_Resultado!CS113+PLANEL_GerPT_Trim_Resultado!CS125+PLANEL_GerPT_Trim_Resultado!CS137</f>
        <v>11251.280881000001</v>
      </c>
      <c r="CG8" s="18">
        <f>PLANEL_GerPT_Trim_Resultado!CT113+PLANEL_GerPT_Trim_Resultado!CT125+PLANEL_GerPT_Trim_Resultado!CT137</f>
        <v>11251.280881000001</v>
      </c>
      <c r="CH8" s="18">
        <f>PLANEL_GerPT_Trim_Resultado!CU113+PLANEL_GerPT_Trim_Resultado!CU125+PLANEL_GerPT_Trim_Resultado!CU137</f>
        <v>11251.280881000001</v>
      </c>
      <c r="CI8" s="18">
        <f>PLANEL_GerPT_Trim_Resultado!CV113+PLANEL_GerPT_Trim_Resultado!CV125+PLANEL_GerPT_Trim_Resultado!CV137</f>
        <v>11938.197762</v>
      </c>
      <c r="CJ8" s="18">
        <f>PLANEL_GerPT_Trim_Resultado!CW113+PLANEL_GerPT_Trim_Resultado!CW125+PLANEL_GerPT_Trim_Resultado!CW137</f>
        <v>11938.197762</v>
      </c>
      <c r="CK8" s="18">
        <f>PLANEL_GerPT_Trim_Resultado!CX113+PLANEL_GerPT_Trim_Resultado!CX125+PLANEL_GerPT_Trim_Resultado!CX137</f>
        <v>11938.197762</v>
      </c>
      <c r="CL8" s="18">
        <f>PLANEL_GerPT_Trim_Resultado!CY113+PLANEL_GerPT_Trim_Resultado!CY125+PLANEL_GerPT_Trim_Resultado!CY137</f>
        <v>11938.197762</v>
      </c>
      <c r="CM8" s="18">
        <f>PLANEL_GerPT_Trim_Resultado!CZ113+PLANEL_GerPT_Trim_Resultado!CZ125+PLANEL_GerPT_Trim_Resultado!CZ137</f>
        <v>12065.348446</v>
      </c>
      <c r="CN8" s="18">
        <f>PLANEL_GerPT_Trim_Resultado!DA113+PLANEL_GerPT_Trim_Resultado!DA125+PLANEL_GerPT_Trim_Resultado!DA137</f>
        <v>12065.348446</v>
      </c>
      <c r="CO8" s="18">
        <f>PLANEL_GerPT_Trim_Resultado!DB113+PLANEL_GerPT_Trim_Resultado!DB125+PLANEL_GerPT_Trim_Resultado!DB137</f>
        <v>11885.32885</v>
      </c>
      <c r="CP8" s="18">
        <f>PLANEL_GerPT_Trim_Resultado!DC113+PLANEL_GerPT_Trim_Resultado!DC125+PLANEL_GerPT_Trim_Resultado!DC137</f>
        <v>12065.348446</v>
      </c>
      <c r="CQ8" s="18">
        <f>PLANEL_GerPT_Trim_Resultado!DD113+PLANEL_GerPT_Trim_Resultado!DD125+PLANEL_GerPT_Trim_Resultado!DD137</f>
        <v>12752.265327000001</v>
      </c>
      <c r="CR8" s="18">
        <f>PLANEL_GerPT_Trim_Resultado!DE113+PLANEL_GerPT_Trim_Resultado!DE125+PLANEL_GerPT_Trim_Resultado!DE137</f>
        <v>12752.265327000001</v>
      </c>
      <c r="CS8" s="18">
        <f>PLANEL_GerPT_Trim_Resultado!DF113+PLANEL_GerPT_Trim_Resultado!DF125+PLANEL_GerPT_Trim_Resultado!DF137</f>
        <v>12752.265327000001</v>
      </c>
      <c r="CT8" s="18">
        <f>PLANEL_GerPT_Trim_Resultado!DG113+PLANEL_GerPT_Trim_Resultado!DG125+PLANEL_GerPT_Trim_Resultado!DG137</f>
        <v>12752.265327000001</v>
      </c>
      <c r="CU8" s="18">
        <f>PLANEL_GerPT_Trim_Resultado!DH113+PLANEL_GerPT_Trim_Resultado!DH125+PLANEL_GerPT_Trim_Resultado!DH137</f>
        <v>13412.653004</v>
      </c>
      <c r="CV8" s="18">
        <f>PLANEL_GerPT_Trim_Resultado!DI113+PLANEL_GerPT_Trim_Resultado!DI125+PLANEL_GerPT_Trim_Resultado!DI137</f>
        <v>13412.653004</v>
      </c>
      <c r="CW8" s="18">
        <f>PLANEL_GerPT_Trim_Resultado!DJ113+PLANEL_GerPT_Trim_Resultado!DJ125+PLANEL_GerPT_Trim_Resultado!DJ137</f>
        <v>13412.653004</v>
      </c>
      <c r="CX8" s="18">
        <f>PLANEL_GerPT_Trim_Resultado!DK113+PLANEL_GerPT_Trim_Resultado!DK125+PLANEL_GerPT_Trim_Resultado!DK137</f>
        <v>13412.653004</v>
      </c>
      <c r="CY8" s="69">
        <f>PLANEL_GerPT_Trim_Resultado!DL113+PLANEL_GerPT_Trim_Resultado!DL125+PLANEL_GerPT_Trim_Resultado!DL137</f>
        <v>14099.569885000001</v>
      </c>
      <c r="CZ8" s="69">
        <f>PLANEL_GerPT_Trim_Resultado!DM113+PLANEL_GerPT_Trim_Resultado!DM125+PLANEL_GerPT_Trim_Resultado!DM137</f>
        <v>14099.569885000001</v>
      </c>
      <c r="DA8" s="69">
        <f>PLANEL_GerPT_Trim_Resultado!DN113+PLANEL_GerPT_Trim_Resultado!DN125+PLANEL_GerPT_Trim_Resultado!DN137</f>
        <v>13919.550288999999</v>
      </c>
      <c r="DB8" s="69">
        <f>PLANEL_GerPT_Trim_Resultado!DO113+PLANEL_GerPT_Trim_Resultado!DO125+PLANEL_GerPT_Trim_Resultado!DO137</f>
        <v>14099.569885000001</v>
      </c>
      <c r="DC8" s="18">
        <f>PLANEL_GerPT_Trim_Resultado!DP113+PLANEL_GerPT_Trim_Resultado!DP125+PLANEL_GerPT_Trim_Resultado!DP137</f>
        <v>13636.540534</v>
      </c>
      <c r="DD8" s="18">
        <f>PLANEL_GerPT_Trim_Resultado!DQ113+PLANEL_GerPT_Trim_Resultado!DQ125+PLANEL_GerPT_Trim_Resultado!DQ137</f>
        <v>13636.540534</v>
      </c>
      <c r="DE8" s="18">
        <f>PLANEL_GerPT_Trim_Resultado!DR113+PLANEL_GerPT_Trim_Resultado!DR125+PLANEL_GerPT_Trim_Resultado!DR137</f>
        <v>13636.540534</v>
      </c>
      <c r="DF8" s="18">
        <f>PLANEL_GerPT_Trim_Resultado!DS113+PLANEL_GerPT_Trim_Resultado!DS125+PLANEL_GerPT_Trim_Resultado!DS137</f>
        <v>13636.540534</v>
      </c>
      <c r="DG8" s="18">
        <f>PLANEL_GerPT_Trim_Resultado!DT113+PLANEL_GerPT_Trim_Resultado!DT125+PLANEL_GerPT_Trim_Resultado!DT137</f>
        <v>13423.359433000001</v>
      </c>
      <c r="DH8" s="18">
        <f>PLANEL_GerPT_Trim_Resultado!DU113+PLANEL_GerPT_Trim_Resultado!DU125+PLANEL_GerPT_Trim_Resultado!DU137</f>
        <v>14323.457415000001</v>
      </c>
      <c r="DI8" s="18">
        <f>PLANEL_GerPT_Trim_Resultado!DV113+PLANEL_GerPT_Trim_Resultado!DV125+PLANEL_GerPT_Trim_Resultado!DV137</f>
        <v>13816.560130000002</v>
      </c>
      <c r="DJ8" s="18">
        <f>PLANEL_GerPT_Trim_Resultado!DW113+PLANEL_GerPT_Trim_Resultado!DW125+PLANEL_GerPT_Trim_Resultado!DW137</f>
        <v>14323.457415000001</v>
      </c>
      <c r="DK8" s="18">
        <f>PLANEL_GerPT_Trim_Resultado!DX113+PLANEL_GerPT_Trim_Resultado!DX125+PLANEL_GerPT_Trim_Resultado!DX137</f>
        <v>15010.374296000002</v>
      </c>
      <c r="DL8" s="18">
        <f>PLANEL_GerPT_Trim_Resultado!DY113+PLANEL_GerPT_Trim_Resultado!DY125+PLANEL_GerPT_Trim_Resultado!DY137</f>
        <v>15010.374296000002</v>
      </c>
      <c r="DM8" s="18">
        <f>PLANEL_GerPT_Trim_Resultado!DZ113+PLANEL_GerPT_Trim_Resultado!DZ125+PLANEL_GerPT_Trim_Resultado!DZ137</f>
        <v>14601.864043000001</v>
      </c>
      <c r="DN8" s="18">
        <f>PLANEL_GerPT_Trim_Resultado!EA113+PLANEL_GerPT_Trim_Resultado!EA125+PLANEL_GerPT_Trim_Resultado!EA137</f>
        <v>15010.374296000002</v>
      </c>
      <c r="DO8" s="18">
        <f>PLANEL_GerPT_Trim_Resultado!EB113+PLANEL_GerPT_Trim_Resultado!EB125+PLANEL_GerPT_Trim_Resultado!EB137</f>
        <v>15697.291176999999</v>
      </c>
      <c r="DP8" s="18">
        <f>PLANEL_GerPT_Trim_Resultado!EC113+PLANEL_GerPT_Trim_Resultado!EC125+PLANEL_GerPT_Trim_Resultado!EC137</f>
        <v>15697.291176999999</v>
      </c>
      <c r="DQ8" s="18">
        <f>PLANEL_GerPT_Trim_Resultado!ED113+PLANEL_GerPT_Trim_Resultado!ED125+PLANEL_GerPT_Trim_Resultado!ED137</f>
        <v>15697.291176999999</v>
      </c>
      <c r="DR8" s="18">
        <f>PLANEL_GerPT_Trim_Resultado!EE113+PLANEL_GerPT_Trim_Resultado!EE125+PLANEL_GerPT_Trim_Resultado!EE137</f>
        <v>15697.291176999999</v>
      </c>
      <c r="DS8" s="18">
        <f>PLANEL_GerPT_Trim_Resultado!EF113+PLANEL_GerPT_Trim_Resultado!EF125+PLANEL_GerPT_Trim_Resultado!EF137</f>
        <v>16040.086386999999</v>
      </c>
      <c r="DT8" s="18">
        <f>PLANEL_GerPT_Trim_Resultado!EG113+PLANEL_GerPT_Trim_Resultado!EG125+PLANEL_GerPT_Trim_Resultado!EG137</f>
        <v>16040.086386999999</v>
      </c>
      <c r="DU8" s="18">
        <f>PLANEL_GerPT_Trim_Resultado!EH113+PLANEL_GerPT_Trim_Resultado!EH125+PLANEL_GerPT_Trim_Resultado!EH137</f>
        <v>14666.252624999999</v>
      </c>
      <c r="DV8" s="18">
        <f>PLANEL_GerPT_Trim_Resultado!EI113+PLANEL_GerPT_Trim_Resultado!EI125+PLANEL_GerPT_Trim_Resultado!EI137</f>
        <v>16040.086386999999</v>
      </c>
      <c r="DW8" s="18">
        <f>PLANEL_GerPT_Trim_Resultado!EJ113+PLANEL_GerPT_Trim_Resultado!EJ125+PLANEL_GerPT_Trim_Resultado!EJ137</f>
        <v>16727.003268</v>
      </c>
      <c r="DX8" s="18">
        <f>PLANEL_GerPT_Trim_Resultado!EK113+PLANEL_GerPT_Trim_Resultado!EK125+PLANEL_GerPT_Trim_Resultado!EK137</f>
        <v>16727.003268</v>
      </c>
      <c r="DY8" s="18">
        <f>PLANEL_GerPT_Trim_Resultado!EL113+PLANEL_GerPT_Trim_Resultado!EL125+PLANEL_GerPT_Trim_Resultado!EL137</f>
        <v>16727.003268</v>
      </c>
      <c r="DZ8" s="18">
        <f>PLANEL_GerPT_Trim_Resultado!EM113+PLANEL_GerPT_Trim_Resultado!EM125+PLANEL_GerPT_Trim_Resultado!EM137</f>
        <v>16727.003268</v>
      </c>
      <c r="EA8" s="18">
        <f>PLANEL_GerPT_Trim_Resultado!EN113+PLANEL_GerPT_Trim_Resultado!EN125+PLANEL_GerPT_Trim_Resultado!EN137</f>
        <v>17413.920148999998</v>
      </c>
      <c r="EB8" s="18">
        <f>PLANEL_GerPT_Trim_Resultado!EO113+PLANEL_GerPT_Trim_Resultado!EO125+PLANEL_GerPT_Trim_Resultado!EO137</f>
        <v>17413.920148999998</v>
      </c>
      <c r="EC8" s="18">
        <f>PLANEL_GerPT_Trim_Resultado!EP113+PLANEL_GerPT_Trim_Resultado!EP125+PLANEL_GerPT_Trim_Resultado!EP137</f>
        <v>16546.983671000002</v>
      </c>
      <c r="ED8" s="18">
        <f>PLANEL_GerPT_Trim_Resultado!EQ113+PLANEL_GerPT_Trim_Resultado!EQ125+PLANEL_GerPT_Trim_Resultado!EQ137</f>
        <v>17413.920148999998</v>
      </c>
      <c r="EE8" s="18">
        <f>PLANEL_GerPT_Trim_Resultado!ER113+PLANEL_GerPT_Trim_Resultado!ER125+PLANEL_GerPT_Trim_Resultado!ER137</f>
        <v>18100.837029999999</v>
      </c>
      <c r="EF8" s="18">
        <f>PLANEL_GerPT_Trim_Resultado!ES113+PLANEL_GerPT_Trim_Resultado!ES125+PLANEL_GerPT_Trim_Resultado!ES137</f>
        <v>18100.837029999999</v>
      </c>
      <c r="EG8" s="18">
        <f>PLANEL_GerPT_Trim_Resultado!ET113+PLANEL_GerPT_Trim_Resultado!ET125+PLANEL_GerPT_Trim_Resultado!ET137</f>
        <v>17413.920148999998</v>
      </c>
      <c r="EH8" s="18">
        <f>PLANEL_GerPT_Trim_Resultado!EU113+PLANEL_GerPT_Trim_Resultado!EU125+PLANEL_GerPT_Trim_Resultado!EU137</f>
        <v>18100.837029999999</v>
      </c>
      <c r="EI8" s="18">
        <f>PLANEL_GerPT_Trim_Resultado!EV113+PLANEL_GerPT_Trim_Resultado!EV125+PLANEL_GerPT_Trim_Resultado!EV137</f>
        <v>18787.753911</v>
      </c>
      <c r="EJ8" s="18">
        <f>PLANEL_GerPT_Trim_Resultado!EW113+PLANEL_GerPT_Trim_Resultado!EW125+PLANEL_GerPT_Trim_Resultado!EW137</f>
        <v>18787.753911</v>
      </c>
      <c r="EK8" s="18">
        <f>PLANEL_GerPT_Trim_Resultado!EX113+PLANEL_GerPT_Trim_Resultado!EX125+PLANEL_GerPT_Trim_Resultado!EX137</f>
        <v>18607.734315000002</v>
      </c>
      <c r="EL8" s="18">
        <f>PLANEL_GerPT_Trim_Resultado!EY113+PLANEL_GerPT_Trim_Resultado!EY125+PLANEL_GerPT_Trim_Resultado!EY137</f>
        <v>18787.753911</v>
      </c>
      <c r="EM8" s="18">
        <f>PLANEL_GerPT_Trim_Resultado!EZ113+PLANEL_GerPT_Trim_Resultado!EZ125+PLANEL_GerPT_Trim_Resultado!EZ137</f>
        <v>19474.670792000001</v>
      </c>
      <c r="EN8" s="18">
        <f>PLANEL_GerPT_Trim_Resultado!FA113+PLANEL_GerPT_Trim_Resultado!FA125+PLANEL_GerPT_Trim_Resultado!FA137</f>
        <v>19474.670792000001</v>
      </c>
      <c r="EO8" s="18">
        <f>PLANEL_GerPT_Trim_Resultado!FB113+PLANEL_GerPT_Trim_Resultado!FB125+PLANEL_GerPT_Trim_Resultado!FB137</f>
        <v>19474.670792000001</v>
      </c>
      <c r="EP8" s="18">
        <f>PLANEL_GerPT_Trim_Resultado!FC113+PLANEL_GerPT_Trim_Resultado!FC125+PLANEL_GerPT_Trim_Resultado!FC137</f>
        <v>19474.670792000001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424.23696860000001</v>
      </c>
      <c r="E10" s="20">
        <f>PLANEL_GerPT_Trim_Resultado!R65+PLANEL_GerPT_Trim_Resultado!R77+PLANEL_GerPT_Trim_Resultado!R89</f>
        <v>272.25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0</v>
      </c>
      <c r="I10" s="20">
        <f>PLANEL_GerPT_Trim_Resultado!V65+PLANEL_GerPT_Trim_Resultado!V77+PLANEL_GerPT_Trim_Resultado!V89</f>
        <v>0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0</v>
      </c>
      <c r="M10" s="20">
        <f>PLANEL_GerPT_Trim_Resultado!Z65+PLANEL_GerPT_Trim_Resultado!Z77+PLANEL_GerPT_Trim_Resultado!Z89</f>
        <v>15</v>
      </c>
      <c r="N10" s="20">
        <f>PLANEL_GerPT_Trim_Resultado!AA65+PLANEL_GerPT_Trim_Resultado!AA77+PLANEL_GerPT_Trim_Resultado!AA89</f>
        <v>1030.913491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670.02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1536.27</v>
      </c>
      <c r="U10" s="20">
        <f>PLANEL_GerPT_Trim_Resultado!AH65+PLANEL_GerPT_Trim_Resultado!AH77+PLANEL_GerPT_Trim_Resultado!AH89</f>
        <v>595.02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1264.02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1329.693432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1187.25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1279.02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1536.27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1354.77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1296.27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810.3</v>
      </c>
      <c r="D11" s="20">
        <f>PLANEL_GerPT_Trim_Resultado!Q41+PLANEL_GerPT_Trim_Resultado!Q53</f>
        <v>810.3</v>
      </c>
      <c r="E11" s="20">
        <f>PLANEL_GerPT_Trim_Resultado!R41+PLANEL_GerPT_Trim_Resultado!R53</f>
        <v>1084.05</v>
      </c>
      <c r="F11" s="20">
        <f>PLANEL_GerPT_Trim_Resultado!S41+PLANEL_GerPT_Trim_Resultado!S53</f>
        <v>810.3</v>
      </c>
      <c r="G11" s="20">
        <f>PLANEL_GerPT_Trim_Resultado!T41+PLANEL_GerPT_Trim_Resultado!T53</f>
        <v>810.3</v>
      </c>
      <c r="H11" s="20">
        <f>PLANEL_GerPT_Trim_Resultado!U41+PLANEL_GerPT_Trim_Resultado!U53</f>
        <v>0</v>
      </c>
      <c r="I11" s="20">
        <f>PLANEL_GerPT_Trim_Resultado!V41+PLANEL_GerPT_Trim_Resultado!V53</f>
        <v>1084.05</v>
      </c>
      <c r="J11" s="20">
        <f>PLANEL_GerPT_Trim_Resultado!W41+PLANEL_GerPT_Trim_Resultado!W53</f>
        <v>813.97500000000002</v>
      </c>
      <c r="K11" s="20">
        <f>PLANEL_GerPT_Trim_Resultado!X41+PLANEL_GerPT_Trim_Resultado!X53</f>
        <v>810.3</v>
      </c>
      <c r="L11" s="20">
        <f>PLANEL_GerPT_Trim_Resultado!Y41+PLANEL_GerPT_Trim_Resultado!Y53</f>
        <v>540.22500000000002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813.97500000000002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810.3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810.3</v>
      </c>
      <c r="Y11" s="20">
        <f>PLANEL_GerPT_Trim_Resultado!AL41+PLANEL_GerPT_Trim_Resultado!AL53</f>
        <v>810.3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810.3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818.02823209999997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1105.749045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583.12</v>
      </c>
      <c r="T12" s="1">
        <f>PLANEL_GerPT_Trim_Resultado!AG161</f>
        <v>531.29521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1331.1975420000001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4234.7503959999995</v>
      </c>
      <c r="D13" s="1">
        <f>PLANEL_GerPT_Trim_Resultado!Q173+PLANEL_GerPT_Trim_Resultado!Q185</f>
        <v>3493.5508034999998</v>
      </c>
      <c r="E13" s="1">
        <f>PLANEL_GerPT_Trim_Resultado!R173+PLANEL_GerPT_Trim_Resultado!R185</f>
        <v>3753.8650472999998</v>
      </c>
      <c r="F13" s="1">
        <f>PLANEL_GerPT_Trim_Resultado!S173+PLANEL_GerPT_Trim_Resultado!S185</f>
        <v>3944.5600379999996</v>
      </c>
      <c r="G13" s="1">
        <f>PLANEL_GerPT_Trim_Resultado!T173+PLANEL_GerPT_Trim_Resultado!T185</f>
        <v>4198.3314190000001</v>
      </c>
      <c r="H13" s="1">
        <f>PLANEL_GerPT_Trim_Resultado!U173+PLANEL_GerPT_Trim_Resultado!U185</f>
        <v>2919.8767611000003</v>
      </c>
      <c r="I13" s="1">
        <f>PLANEL_GerPT_Trim_Resultado!V173+PLANEL_GerPT_Trim_Resultado!V185</f>
        <v>3926.8842119999999</v>
      </c>
      <c r="J13" s="1">
        <f>PLANEL_GerPT_Trim_Resultado!W173+PLANEL_GerPT_Trim_Resultado!W185</f>
        <v>3719.3846540000004</v>
      </c>
      <c r="K13" s="1">
        <f>PLANEL_GerPT_Trim_Resultado!X173+PLANEL_GerPT_Trim_Resultado!X185</f>
        <v>4058.7443760000001</v>
      </c>
      <c r="L13" s="1">
        <f>PLANEL_GerPT_Trim_Resultado!Y173+PLANEL_GerPT_Trim_Resultado!Y185</f>
        <v>4025.761747</v>
      </c>
      <c r="M13" s="1">
        <f>PLANEL_GerPT_Trim_Resultado!Z173+PLANEL_GerPT_Trim_Resultado!Z185</f>
        <v>4192.5149490000003</v>
      </c>
      <c r="N13" s="1">
        <f>PLANEL_GerPT_Trim_Resultado!AA173+PLANEL_GerPT_Trim_Resultado!AA185</f>
        <v>3684.1132526000001</v>
      </c>
      <c r="O13" s="1">
        <f>PLANEL_GerPT_Trim_Resultado!AB173+PLANEL_GerPT_Trim_Resultado!AB185</f>
        <v>4084.3866600000001</v>
      </c>
      <c r="P13" s="1">
        <f>PLANEL_GerPT_Trim_Resultado!AC173+PLANEL_GerPT_Trim_Resultado!AC185</f>
        <v>3603.3904149999998</v>
      </c>
      <c r="Q13" s="1">
        <f>PLANEL_GerPT_Trim_Resultado!AD173+PLANEL_GerPT_Trim_Resultado!AD185</f>
        <v>3486.9071488999998</v>
      </c>
      <c r="R13" s="1">
        <f>PLANEL_GerPT_Trim_Resultado!AE173+PLANEL_GerPT_Trim_Resultado!AE185</f>
        <v>3762.8380705</v>
      </c>
      <c r="S13" s="1">
        <f>PLANEL_GerPT_Trim_Resultado!AF173+PLANEL_GerPT_Trim_Resultado!AF185</f>
        <v>4744.3514349999996</v>
      </c>
      <c r="T13" s="1">
        <f>PLANEL_GerPT_Trim_Resultado!AG173+PLANEL_GerPT_Trim_Resultado!AG185</f>
        <v>4390.4678829999993</v>
      </c>
      <c r="U13" s="1">
        <f>PLANEL_GerPT_Trim_Resultado!AH173+PLANEL_GerPT_Trim_Resultado!AH185</f>
        <v>4188.9406819999995</v>
      </c>
      <c r="V13" s="1">
        <f>PLANEL_GerPT_Trim_Resultado!AI173+PLANEL_GerPT_Trim_Resultado!AI185</f>
        <v>3177.6729089999999</v>
      </c>
      <c r="W13" s="1">
        <f>PLANEL_GerPT_Trim_Resultado!AJ173+PLANEL_GerPT_Trim_Resultado!AJ185</f>
        <v>4538.2255359999999</v>
      </c>
      <c r="X13" s="1">
        <f>PLANEL_GerPT_Trim_Resultado!AK173+PLANEL_GerPT_Trim_Resultado!AK185</f>
        <v>3798.5678164999999</v>
      </c>
      <c r="Y13" s="1">
        <f>PLANEL_GerPT_Trim_Resultado!AL173+PLANEL_GerPT_Trim_Resultado!AL185</f>
        <v>3534.5946067</v>
      </c>
      <c r="Z13" s="1">
        <f>PLANEL_GerPT_Trim_Resultado!AM173+PLANEL_GerPT_Trim_Resultado!AM185</f>
        <v>4401.648048</v>
      </c>
      <c r="AA13" s="1">
        <f>PLANEL_GerPT_Trim_Resultado!AN173+PLANEL_GerPT_Trim_Resultado!AN185</f>
        <v>4538.2255359999999</v>
      </c>
      <c r="AB13" s="1">
        <f>PLANEL_GerPT_Trim_Resultado!AO173+PLANEL_GerPT_Trim_Resultado!AO185</f>
        <v>3998.2948216</v>
      </c>
      <c r="AC13" s="1">
        <f>PLANEL_GerPT_Trim_Resultado!AP173+PLANEL_GerPT_Trim_Resultado!AP185</f>
        <v>4796.4448640000001</v>
      </c>
      <c r="AD13" s="1">
        <f>PLANEL_GerPT_Trim_Resultado!AQ173+PLANEL_GerPT_Trim_Resultado!AQ185</f>
        <v>4593.7806970000001</v>
      </c>
      <c r="AE13" s="1">
        <f>PLANEL_GerPT_Trim_Resultado!AR173+PLANEL_GerPT_Trim_Resultado!AR185</f>
        <v>4550.6374139999998</v>
      </c>
      <c r="AF13" s="1">
        <f>PLANEL_GerPT_Trim_Resultado!AS173+PLANEL_GerPT_Trim_Resultado!AS185</f>
        <v>3775.3185591000001</v>
      </c>
      <c r="AG13" s="1">
        <f>PLANEL_GerPT_Trim_Resultado!AT173+PLANEL_GerPT_Trim_Resultado!AT185</f>
        <v>4349.9161004999996</v>
      </c>
      <c r="AH13" s="1">
        <f>PLANEL_GerPT_Trim_Resultado!AU173+PLANEL_GerPT_Trim_Resultado!AU185</f>
        <v>4450.5338309999997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3856.7425705999999</v>
      </c>
      <c r="AK13" s="1">
        <f>PLANEL_GerPT_Trim_Resultado!AX173+PLANEL_GerPT_Trim_Resultado!AX185</f>
        <v>4122.0346073999999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3444.8766839</v>
      </c>
      <c r="AO13" s="1">
        <f>PLANEL_GerPT_Trim_Resultado!BB173+PLANEL_GerPT_Trim_Resultado!BB185</f>
        <v>3568.9954579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1608.1434789</v>
      </c>
      <c r="AX13" s="1">
        <f>PLANEL_GerPT_Trim_Resultado!BK173+PLANEL_GerPT_Trim_Resultado!BK185</f>
        <v>1866.9479589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460.86269670000001</v>
      </c>
      <c r="D15" s="22">
        <f>PLANEL_GerPT_Trim_Resultado!Q17+PLANEL_GerPT_Trim_Resultado!Q29</f>
        <v>4426.5465020000001</v>
      </c>
      <c r="E15" s="22">
        <f>PLANEL_GerPT_Trim_Resultado!R17+PLANEL_GerPT_Trim_Resultado!R29</f>
        <v>6004.6753879999997</v>
      </c>
      <c r="F15" s="22">
        <f>PLANEL_GerPT_Trim_Resultado!S17+PLANEL_GerPT_Trim_Resultado!S29</f>
        <v>3787.510722</v>
      </c>
      <c r="G15" s="22">
        <f>PLANEL_GerPT_Trim_Resultado!T17+PLANEL_GerPT_Trim_Resultado!T29</f>
        <v>479.01281669999997</v>
      </c>
      <c r="H15" s="22">
        <f>PLANEL_GerPT_Trim_Resultado!U17+PLANEL_GerPT_Trim_Resultado!U29</f>
        <v>4542.6963729999998</v>
      </c>
      <c r="I15" s="22">
        <f>PLANEL_GerPT_Trim_Resultado!V17+PLANEL_GerPT_Trim_Resultado!V29</f>
        <v>6158.2662250000003</v>
      </c>
      <c r="J15" s="22">
        <f>PLANEL_GerPT_Trim_Resultado!W17+PLANEL_GerPT_Trim_Resultado!W29</f>
        <v>4138.6807419999996</v>
      </c>
      <c r="K15" s="22">
        <f>PLANEL_GerPT_Trim_Resultado!X17+PLANEL_GerPT_Trim_Resultado!X29</f>
        <v>479.324184</v>
      </c>
      <c r="L15" s="22">
        <f>PLANEL_GerPT_Trim_Resultado!Y17+PLANEL_GerPT_Trim_Resultado!Y29</f>
        <v>4749.5020629999999</v>
      </c>
      <c r="M15" s="22">
        <f>PLANEL_GerPT_Trim_Resultado!Z17+PLANEL_GerPT_Trim_Resultado!Z29</f>
        <v>6680.4158260000004</v>
      </c>
      <c r="N15" s="22">
        <f>PLANEL_GerPT_Trim_Resultado!AA17+PLANEL_GerPT_Trim_Resultado!AA29</f>
        <v>4147.2215420000002</v>
      </c>
      <c r="O15" s="22">
        <f>PLANEL_GerPT_Trim_Resultado!AB17+PLANEL_GerPT_Trim_Resultado!AB29</f>
        <v>488.2161251</v>
      </c>
      <c r="P15" s="22">
        <f>PLANEL_GerPT_Trim_Resultado!AC17+PLANEL_GerPT_Trim_Resultado!AC29</f>
        <v>4690.029219</v>
      </c>
      <c r="Q15" s="22">
        <f>PLANEL_GerPT_Trim_Resultado!AD17+PLANEL_GerPT_Trim_Resultado!AD29</f>
        <v>5982.5058520000002</v>
      </c>
      <c r="R15" s="22">
        <f>PLANEL_GerPT_Trim_Resultado!AE17+PLANEL_GerPT_Trim_Resultado!AE29</f>
        <v>4161.9858819999999</v>
      </c>
      <c r="S15" s="22">
        <f>PLANEL_GerPT_Trim_Resultado!AF17+PLANEL_GerPT_Trim_Resultado!AF29</f>
        <v>363.24157810000003</v>
      </c>
      <c r="T15" s="22">
        <f>PLANEL_GerPT_Trim_Resultado!AG17+PLANEL_GerPT_Trim_Resultado!AG29</f>
        <v>4629.0703080000003</v>
      </c>
      <c r="U15" s="22">
        <f>PLANEL_GerPT_Trim_Resultado!AH17+PLANEL_GerPT_Trim_Resultado!AH29</f>
        <v>6445.2115510000003</v>
      </c>
      <c r="V15" s="22">
        <f>PLANEL_GerPT_Trim_Resultado!AI17+PLANEL_GerPT_Trim_Resultado!AI29</f>
        <v>3798.0504820000001</v>
      </c>
      <c r="W15" s="22">
        <f>PLANEL_GerPT_Trim_Resultado!AJ17+PLANEL_GerPT_Trim_Resultado!AJ29</f>
        <v>493.32339789999997</v>
      </c>
      <c r="X15" s="22">
        <f>PLANEL_GerPT_Trim_Resultado!AK17+PLANEL_GerPT_Trim_Resultado!AK29</f>
        <v>4541.5951830000004</v>
      </c>
      <c r="Y15" s="22">
        <f>PLANEL_GerPT_Trim_Resultado!AL17+PLANEL_GerPT_Trim_Resultado!AL29</f>
        <v>6513.1327510000001</v>
      </c>
      <c r="Z15" s="22">
        <f>PLANEL_GerPT_Trim_Resultado!AM17+PLANEL_GerPT_Trim_Resultado!AM29</f>
        <v>4171.1259620000001</v>
      </c>
      <c r="AA15" s="22">
        <f>PLANEL_GerPT_Trim_Resultado!AN17+PLANEL_GerPT_Trim_Resultado!AN29</f>
        <v>493.30339789999999</v>
      </c>
      <c r="AB15" s="22">
        <f>PLANEL_GerPT_Trim_Resultado!AO17+PLANEL_GerPT_Trim_Resultado!AO29</f>
        <v>4782.7786290000004</v>
      </c>
      <c r="AC15" s="22">
        <f>PLANEL_GerPT_Trim_Resultado!AP17+PLANEL_GerPT_Trim_Resultado!AP29</f>
        <v>6603.9056710000004</v>
      </c>
      <c r="AD15" s="22">
        <f>PLANEL_GerPT_Trim_Resultado!AQ17+PLANEL_GerPT_Trim_Resultado!AQ29</f>
        <v>4196.5638820000004</v>
      </c>
      <c r="AE15" s="22">
        <f>PLANEL_GerPT_Trim_Resultado!AR17+PLANEL_GerPT_Trim_Resultado!AR29</f>
        <v>666.21152429999995</v>
      </c>
      <c r="AF15" s="22">
        <f>PLANEL_GerPT_Trim_Resultado!AS17+PLANEL_GerPT_Trim_Resultado!AS29</f>
        <v>6345.9408119999998</v>
      </c>
      <c r="AG15" s="22">
        <f>PLANEL_GerPT_Trim_Resultado!AT17+PLANEL_GerPT_Trim_Resultado!AT29</f>
        <v>8797.9813780000004</v>
      </c>
      <c r="AH15" s="22">
        <f>PLANEL_GerPT_Trim_Resultado!AU17+PLANEL_GerPT_Trim_Resultado!AU29</f>
        <v>5587.2907569999998</v>
      </c>
      <c r="AI15" s="22">
        <f>PLANEL_GerPT_Trim_Resultado!AV17+PLANEL_GerPT_Trim_Resultado!AV29</f>
        <v>889.33459789999995</v>
      </c>
      <c r="AJ15" s="22">
        <f>PLANEL_GerPT_Trim_Resultado!AW17+PLANEL_GerPT_Trim_Resultado!AW29</f>
        <v>8213.0533950000008</v>
      </c>
      <c r="AK15" s="22">
        <f>PLANEL_GerPT_Trim_Resultado!AX17+PLANEL_GerPT_Trim_Resultado!AX29</f>
        <v>11822.303669999999</v>
      </c>
      <c r="AL15" s="22">
        <f>PLANEL_GerPT_Trim_Resultado!AY17+PLANEL_GerPT_Trim_Resultado!AY29</f>
        <v>7559.3440819999996</v>
      </c>
      <c r="AM15" s="22">
        <f>PLANEL_GerPT_Trim_Resultado!AZ17+PLANEL_GerPT_Trim_Resultado!AZ29</f>
        <v>585.74977530000001</v>
      </c>
      <c r="AN15" s="22">
        <f>PLANEL_GerPT_Trim_Resultado!BA17+PLANEL_GerPT_Trim_Resultado!BA29</f>
        <v>5224.7303089999996</v>
      </c>
      <c r="AO15" s="22">
        <f>PLANEL_GerPT_Trim_Resultado!BB17+PLANEL_GerPT_Trim_Resultado!BB29</f>
        <v>7903.301966</v>
      </c>
      <c r="AP15" s="22">
        <f>PLANEL_GerPT_Trim_Resultado!BC17+PLANEL_GerPT_Trim_Resultado!BC29</f>
        <v>4978.87309</v>
      </c>
      <c r="AQ15" s="22">
        <f>PLANEL_GerPT_Trim_Resultado!BD17+PLANEL_GerPT_Trim_Resultado!BD29</f>
        <v>596.90977529999998</v>
      </c>
      <c r="AR15" s="22">
        <f>PLANEL_GerPT_Trim_Resultado!BE17+PLANEL_GerPT_Trim_Resultado!BE29</f>
        <v>2990.4203090000001</v>
      </c>
      <c r="AS15" s="22">
        <f>PLANEL_GerPT_Trim_Resultado!BF17+PLANEL_GerPT_Trim_Resultado!BF29</f>
        <v>4162.0740340000002</v>
      </c>
      <c r="AT15" s="22">
        <f>PLANEL_GerPT_Trim_Resultado!BG17+PLANEL_GerPT_Trim_Resultado!BG29</f>
        <v>5022.2570900000001</v>
      </c>
      <c r="AU15" s="22">
        <f>PLANEL_GerPT_Trim_Resultado!BH17+PLANEL_GerPT_Trim_Resultado!BH29</f>
        <v>613.10977530000002</v>
      </c>
      <c r="AV15" s="22">
        <f>PLANEL_GerPT_Trim_Resultado!BI17+PLANEL_GerPT_Trim_Resultado!BI29</f>
        <v>5104.5986229999999</v>
      </c>
      <c r="AW15" s="22">
        <f>PLANEL_GerPT_Trim_Resultado!BJ17+PLANEL_GerPT_Trim_Resultado!BJ29</f>
        <v>7926.4139660000001</v>
      </c>
      <c r="AX15" s="22">
        <f>PLANEL_GerPT_Trim_Resultado!BK17+PLANEL_GerPT_Trim_Resultado!BK29</f>
        <v>5205.9930899999999</v>
      </c>
      <c r="AY15" s="22">
        <f>PLANEL_GerPT_Trim_Resultado!BL17+PLANEL_GerPT_Trim_Resultado!BL29</f>
        <v>625.22209889999999</v>
      </c>
      <c r="AZ15" s="22">
        <f>PLANEL_GerPT_Trim_Resultado!BM17+PLANEL_GerPT_Trim_Resultado!BM29</f>
        <v>6069.0132649999996</v>
      </c>
      <c r="BA15" s="22">
        <f>PLANEL_GerPT_Trim_Resultado!BN17+PLANEL_GerPT_Trim_Resultado!BN29</f>
        <v>7597.6824409999999</v>
      </c>
      <c r="BB15" s="22">
        <f>PLANEL_GerPT_Trim_Resultado!BO17+PLANEL_GerPT_Trim_Resultado!BO29</f>
        <v>5314.3878409999998</v>
      </c>
      <c r="BC15" s="22">
        <f>PLANEL_GerPT_Trim_Resultado!BP17+PLANEL_GerPT_Trim_Resultado!BP29</f>
        <v>645.5097753</v>
      </c>
      <c r="BD15" s="22">
        <f>PLANEL_GerPT_Trim_Resultado!BQ17+PLANEL_GerPT_Trim_Resultado!BQ29</f>
        <v>6135.7703090000005</v>
      </c>
      <c r="BE15" s="22">
        <f>PLANEL_GerPT_Trim_Resultado!BR17+PLANEL_GerPT_Trim_Resultado!BR29</f>
        <v>8555.0819659999997</v>
      </c>
      <c r="BF15" s="22">
        <f>PLANEL_GerPT_Trim_Resultado!BS17+PLANEL_GerPT_Trim_Resultado!BS29</f>
        <v>5486.8330900000001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6361.1903089999996</v>
      </c>
      <c r="BI15" s="22">
        <f>PLANEL_GerPT_Trim_Resultado!BV17+PLANEL_GerPT_Trim_Resultado!BV29</f>
        <v>8926.0619659999993</v>
      </c>
      <c r="BJ15" s="22">
        <f>PLANEL_GerPT_Trim_Resultado!BW17+PLANEL_GerPT_Trim_Resultado!BW29</f>
        <v>5625.5530900000003</v>
      </c>
      <c r="BK15" s="22">
        <f>PLANEL_GerPT_Trim_Resultado!BX17+PLANEL_GerPT_Trim_Resultado!BX29</f>
        <v>677.90977529999998</v>
      </c>
      <c r="BL15" s="22">
        <f>PLANEL_GerPT_Trim_Resultado!BY17+PLANEL_GerPT_Trim_Resultado!BY29</f>
        <v>5802.7103090000001</v>
      </c>
      <c r="BM15" s="22">
        <f>PLANEL_GerPT_Trim_Resultado!BZ17+PLANEL_GerPT_Trim_Resultado!BZ29</f>
        <v>8944.4219659999999</v>
      </c>
      <c r="BN15" s="22">
        <f>PLANEL_GerPT_Trim_Resultado!CA17+PLANEL_GerPT_Trim_Resultado!CA29</f>
        <v>5762.2330899999997</v>
      </c>
      <c r="BO15" s="22">
        <f>PLANEL_GerPT_Trim_Resultado!CB17+PLANEL_GerPT_Trim_Resultado!CB29</f>
        <v>543.55353530000002</v>
      </c>
      <c r="BP15" s="22">
        <f>PLANEL_GerPT_Trim_Resultado!CC17+PLANEL_GerPT_Trim_Resultado!CC29</f>
        <v>5299.6469690000004</v>
      </c>
      <c r="BQ15" s="22">
        <f>PLANEL_GerPT_Trim_Resultado!CD17+PLANEL_GerPT_Trim_Resultado!CD29</f>
        <v>7337.9727270000003</v>
      </c>
      <c r="BR15" s="22">
        <f>PLANEL_GerPT_Trim_Resultado!CE17+PLANEL_GerPT_Trim_Resultado!CE29</f>
        <v>4620.2050499999996</v>
      </c>
      <c r="BS15" s="22">
        <f>PLANEL_GerPT_Trim_Resultado!CF17+PLANEL_GerPT_Trim_Resultado!CF29</f>
        <v>556.43353530000002</v>
      </c>
      <c r="BT15" s="22">
        <f>PLANEL_GerPT_Trim_Resultado!CG17+PLANEL_GerPT_Trim_Resultado!CG29</f>
        <v>2595.776969</v>
      </c>
      <c r="BU15" s="22">
        <f>PLANEL_GerPT_Trim_Resultado!CH17+PLANEL_GerPT_Trim_Resultado!CH29</f>
        <v>7319.0727269999998</v>
      </c>
      <c r="BV15" s="22">
        <f>PLANEL_GerPT_Trim_Resultado!CI17+PLANEL_GerPT_Trim_Resultado!CI29</f>
        <v>4729.68505</v>
      </c>
      <c r="BW15" s="22">
        <f>PLANEL_GerPT_Trim_Resultado!CJ17+PLANEL_GerPT_Trim_Resultado!CJ29</f>
        <v>567.63353529999995</v>
      </c>
      <c r="BX15" s="22">
        <f>PLANEL_GerPT_Trim_Resultado!CK17+PLANEL_GerPT_Trim_Resultado!CK29</f>
        <v>5534.4269690000001</v>
      </c>
      <c r="BY15" s="22">
        <f>PLANEL_GerPT_Trim_Resultado!CL17+PLANEL_GerPT_Trim_Resultado!CL29</f>
        <v>7663.0527270000002</v>
      </c>
      <c r="BZ15" s="22">
        <f>PLANEL_GerPT_Trim_Resultado!CM17+PLANEL_GerPT_Trim_Resultado!CM29</f>
        <v>4824.8850499999999</v>
      </c>
      <c r="CA15" s="22">
        <f>PLANEL_GerPT_Trim_Resultado!CN17+PLANEL_GerPT_Trim_Resultado!CN29</f>
        <v>579.99353529999996</v>
      </c>
      <c r="CB15" s="22">
        <f>PLANEL_GerPT_Trim_Resultado!CO17+PLANEL_GerPT_Trim_Resultado!CO29</f>
        <v>5654.9369690000003</v>
      </c>
      <c r="CC15" s="22">
        <f>PLANEL_GerPT_Trim_Resultado!CP17+PLANEL_GerPT_Trim_Resultado!CP29</f>
        <v>7829.9127269999999</v>
      </c>
      <c r="CD15" s="22">
        <f>PLANEL_GerPT_Trim_Resultado!CQ17+PLANEL_GerPT_Trim_Resultado!CQ29</f>
        <v>4929.9450500000003</v>
      </c>
      <c r="CE15" s="22">
        <f>PLANEL_GerPT_Trim_Resultado!CR17+PLANEL_GerPT_Trim_Resultado!CR29</f>
        <v>590.83353529999999</v>
      </c>
      <c r="CF15" s="22">
        <f>PLANEL_GerPT_Trim_Resultado!CS17+PLANEL_GerPT_Trim_Resultado!CS29</f>
        <v>5760.6269689999999</v>
      </c>
      <c r="CG15" s="22">
        <f>PLANEL_GerPT_Trim_Resultado!CT17+PLANEL_GerPT_Trim_Resultado!CT29</f>
        <v>7976.252727</v>
      </c>
      <c r="CH15" s="22">
        <f>PLANEL_GerPT_Trim_Resultado!CU17+PLANEL_GerPT_Trim_Resultado!CU29</f>
        <v>5022.0850499999997</v>
      </c>
      <c r="CI15" s="22">
        <f>PLANEL_GerPT_Trim_Resultado!CV17+PLANEL_GerPT_Trim_Resultado!CV29</f>
        <v>547.04</v>
      </c>
      <c r="CJ15" s="22">
        <f>PLANEL_GerPT_Trim_Resultado!CW17+PLANEL_GerPT_Trim_Resultado!CW29</f>
        <v>5333.64</v>
      </c>
      <c r="CK15" s="22">
        <f>PLANEL_GerPT_Trim_Resultado!CX17+PLANEL_GerPT_Trim_Resultado!CX29</f>
        <v>7218.18</v>
      </c>
      <c r="CL15" s="22">
        <f>PLANEL_GerPT_Trim_Resultado!CY17+PLANEL_GerPT_Trim_Resultado!CY29</f>
        <v>4649.84</v>
      </c>
      <c r="CM15" s="22">
        <f>PLANEL_GerPT_Trim_Resultado!CZ17+PLANEL_GerPT_Trim_Resultado!CZ29</f>
        <v>550.52</v>
      </c>
      <c r="CN15" s="22">
        <f>PLANEL_GerPT_Trim_Resultado!DA17+PLANEL_GerPT_Trim_Resultado!DA29</f>
        <v>5367.57</v>
      </c>
      <c r="CO15" s="22">
        <f>PLANEL_GerPT_Trim_Resultado!DB17+PLANEL_GerPT_Trim_Resultado!DB29</f>
        <v>7066.98</v>
      </c>
      <c r="CP15" s="22">
        <f>PLANEL_GerPT_Trim_Resultado!DC17+PLANEL_GerPT_Trim_Resultado!DC29</f>
        <v>4679.42</v>
      </c>
      <c r="CQ15" s="22">
        <f>PLANEL_GerPT_Trim_Resultado!DD17+PLANEL_GerPT_Trim_Resultado!DD29</f>
        <v>555.20000000000005</v>
      </c>
      <c r="CR15" s="22">
        <f>PLANEL_GerPT_Trim_Resultado!DE17+PLANEL_GerPT_Trim_Resultado!DE29</f>
        <v>5413.2</v>
      </c>
      <c r="CS15" s="22">
        <f>PLANEL_GerPT_Trim_Resultado!DF17+PLANEL_GerPT_Trim_Resultado!DF29</f>
        <v>7014.6</v>
      </c>
      <c r="CT15" s="22">
        <f>PLANEL_GerPT_Trim_Resultado!DG17+PLANEL_GerPT_Trim_Resultado!DG29</f>
        <v>4719.2</v>
      </c>
      <c r="CU15" s="22">
        <f>PLANEL_GerPT_Trim_Resultado!DH17+PLANEL_GerPT_Trim_Resultado!DH29</f>
        <v>559.08000000000004</v>
      </c>
      <c r="CV15" s="22">
        <f>PLANEL_GerPT_Trim_Resultado!DI17+PLANEL_GerPT_Trim_Resultado!DI29</f>
        <v>5451.03</v>
      </c>
      <c r="CW15" s="22">
        <f>PLANEL_GerPT_Trim_Resultado!DJ17+PLANEL_GerPT_Trim_Resultado!DJ29</f>
        <v>7547.58</v>
      </c>
      <c r="CX15" s="22">
        <f>PLANEL_GerPT_Trim_Resultado!DK17+PLANEL_GerPT_Trim_Resultado!DK29</f>
        <v>4752.18</v>
      </c>
      <c r="CY15" s="71">
        <f>PLANEL_GerPT_Trim_Resultado!DL17+PLANEL_GerPT_Trim_Resultado!DL29</f>
        <v>565</v>
      </c>
      <c r="CZ15" s="71">
        <f>PLANEL_GerPT_Trim_Resultado!DM17+PLANEL_GerPT_Trim_Resultado!DM29</f>
        <v>5508.75</v>
      </c>
      <c r="DA15" s="71">
        <f>PLANEL_GerPT_Trim_Resultado!DN17+PLANEL_GerPT_Trim_Resultado!DN29</f>
        <v>7627.5</v>
      </c>
      <c r="DB15" s="71">
        <f>PLANEL_GerPT_Trim_Resultado!DO17+PLANEL_GerPT_Trim_Resultado!DO29</f>
        <v>4802.5</v>
      </c>
      <c r="DC15" s="22">
        <f>PLANEL_GerPT_Trim_Resultado!DP17+PLANEL_GerPT_Trim_Resultado!DP29</f>
        <v>568.84</v>
      </c>
      <c r="DD15" s="22">
        <f>PLANEL_GerPT_Trim_Resultado!DQ17+PLANEL_GerPT_Trim_Resultado!DQ29</f>
        <v>5546.19</v>
      </c>
      <c r="DE15" s="22">
        <f>PLANEL_GerPT_Trim_Resultado!DR17+PLANEL_GerPT_Trim_Resultado!DR29</f>
        <v>7679.34</v>
      </c>
      <c r="DF15" s="22">
        <f>PLANEL_GerPT_Trim_Resultado!DS17+PLANEL_GerPT_Trim_Resultado!DS29</f>
        <v>4835.1400000000003</v>
      </c>
      <c r="DG15" s="22">
        <f>PLANEL_GerPT_Trim_Resultado!DT17+PLANEL_GerPT_Trim_Resultado!DT29</f>
        <v>574.20000000000005</v>
      </c>
      <c r="DH15" s="22">
        <f>PLANEL_GerPT_Trim_Resultado!DU17+PLANEL_GerPT_Trim_Resultado!DU29</f>
        <v>5598.45</v>
      </c>
      <c r="DI15" s="22">
        <f>PLANEL_GerPT_Trim_Resultado!DV17+PLANEL_GerPT_Trim_Resultado!DV29</f>
        <v>7751.7</v>
      </c>
      <c r="DJ15" s="22">
        <f>PLANEL_GerPT_Trim_Resultado!DW17+PLANEL_GerPT_Trim_Resultado!DW29</f>
        <v>4880.7</v>
      </c>
      <c r="DK15" s="22">
        <f>PLANEL_GerPT_Trim_Resultado!DX17+PLANEL_GerPT_Trim_Resultado!DX29</f>
        <v>578.67999999999995</v>
      </c>
      <c r="DL15" s="22">
        <f>PLANEL_GerPT_Trim_Resultado!DY17+PLANEL_GerPT_Trim_Resultado!DY29</f>
        <v>5642.13</v>
      </c>
      <c r="DM15" s="22">
        <f>PLANEL_GerPT_Trim_Resultado!DZ17+PLANEL_GerPT_Trim_Resultado!DZ29</f>
        <v>7812.18</v>
      </c>
      <c r="DN15" s="22">
        <f>PLANEL_GerPT_Trim_Resultado!EA17+PLANEL_GerPT_Trim_Resultado!EA29</f>
        <v>4918.78</v>
      </c>
      <c r="DO15" s="22">
        <f>PLANEL_GerPT_Trim_Resultado!EB17+PLANEL_GerPT_Trim_Resultado!EB29</f>
        <v>583.79999999999995</v>
      </c>
      <c r="DP15" s="22">
        <f>PLANEL_GerPT_Trim_Resultado!EC17+PLANEL_GerPT_Trim_Resultado!EC29</f>
        <v>5692.05</v>
      </c>
      <c r="DQ15" s="22">
        <f>PLANEL_GerPT_Trim_Resultado!ED17+PLANEL_GerPT_Trim_Resultado!ED29</f>
        <v>7881.3</v>
      </c>
      <c r="DR15" s="22">
        <f>PLANEL_GerPT_Trim_Resultado!EE17+PLANEL_GerPT_Trim_Resultado!EE29</f>
        <v>4962.3</v>
      </c>
      <c r="DS15" s="22">
        <f>PLANEL_GerPT_Trim_Resultado!EF17+PLANEL_GerPT_Trim_Resultado!EF29</f>
        <v>586.20000000000005</v>
      </c>
      <c r="DT15" s="22">
        <f>PLANEL_GerPT_Trim_Resultado!EG17+PLANEL_GerPT_Trim_Resultado!EG29</f>
        <v>5715.45</v>
      </c>
      <c r="DU15" s="22">
        <f>PLANEL_GerPT_Trim_Resultado!EH17+PLANEL_GerPT_Trim_Resultado!EH29</f>
        <v>7290</v>
      </c>
      <c r="DV15" s="22">
        <f>PLANEL_GerPT_Trim_Resultado!EI17+PLANEL_GerPT_Trim_Resultado!EI29</f>
        <v>4982.7</v>
      </c>
      <c r="DW15" s="22">
        <f>PLANEL_GerPT_Trim_Resultado!EJ17+PLANEL_GerPT_Trim_Resultado!EJ29</f>
        <v>589.96</v>
      </c>
      <c r="DX15" s="22">
        <f>PLANEL_GerPT_Trim_Resultado!EK17+PLANEL_GerPT_Trim_Resultado!EK29</f>
        <v>5752.11</v>
      </c>
      <c r="DY15" s="22">
        <f>PLANEL_GerPT_Trim_Resultado!EL17+PLANEL_GerPT_Trim_Resultado!EL29</f>
        <v>6948.72</v>
      </c>
      <c r="DZ15" s="22">
        <f>PLANEL_GerPT_Trim_Resultado!EM17+PLANEL_GerPT_Trim_Resultado!EM29</f>
        <v>5014.66</v>
      </c>
      <c r="EA15" s="22">
        <f>PLANEL_GerPT_Trim_Resultado!EN17+PLANEL_GerPT_Trim_Resultado!EN29</f>
        <v>592.96</v>
      </c>
      <c r="EB15" s="22">
        <f>PLANEL_GerPT_Trim_Resultado!EO17+PLANEL_GerPT_Trim_Resultado!EO29</f>
        <v>5781.36</v>
      </c>
      <c r="EC15" s="22">
        <f>PLANEL_GerPT_Trim_Resultado!EP17+PLANEL_GerPT_Trim_Resultado!EP29</f>
        <v>7435.26</v>
      </c>
      <c r="ED15" s="22">
        <f>PLANEL_GerPT_Trim_Resultado!EQ17+PLANEL_GerPT_Trim_Resultado!EQ29</f>
        <v>5040.16</v>
      </c>
      <c r="EE15" s="22">
        <f>PLANEL_GerPT_Trim_Resultado!ER17+PLANEL_GerPT_Trim_Resultado!ER29</f>
        <v>596.4</v>
      </c>
      <c r="EF15" s="22">
        <f>PLANEL_GerPT_Trim_Resultado!ES17+PLANEL_GerPT_Trim_Resultado!ES29</f>
        <v>5814.9</v>
      </c>
      <c r="EG15" s="22">
        <f>PLANEL_GerPT_Trim_Resultado!ET17+PLANEL_GerPT_Trim_Resultado!ET29</f>
        <v>7570.8</v>
      </c>
      <c r="EH15" s="22">
        <f>PLANEL_GerPT_Trim_Resultado!EU17+PLANEL_GerPT_Trim_Resultado!EU29</f>
        <v>5069.3999999999996</v>
      </c>
      <c r="EI15" s="22">
        <f>PLANEL_GerPT_Trim_Resultado!EV17+PLANEL_GerPT_Trim_Resultado!EV29</f>
        <v>601.72</v>
      </c>
      <c r="EJ15" s="22">
        <f>PLANEL_GerPT_Trim_Resultado!EW17+PLANEL_GerPT_Trim_Resultado!EW29</f>
        <v>5866.77</v>
      </c>
      <c r="EK15" s="22">
        <f>PLANEL_GerPT_Trim_Resultado!EX17+PLANEL_GerPT_Trim_Resultado!EX29</f>
        <v>6858.54</v>
      </c>
      <c r="EL15" s="22">
        <f>PLANEL_GerPT_Trim_Resultado!EY17+PLANEL_GerPT_Trim_Resultado!EY29</f>
        <v>5114.62</v>
      </c>
      <c r="EM15" s="22">
        <f>PLANEL_GerPT_Trim_Resultado!EZ17+PLANEL_GerPT_Trim_Resultado!EZ29</f>
        <v>601.72</v>
      </c>
      <c r="EN15" s="22">
        <f>PLANEL_GerPT_Trim_Resultado!FA17+PLANEL_GerPT_Trim_Resultado!FA29</f>
        <v>5866.77</v>
      </c>
      <c r="EO15" s="22">
        <f>PLANEL_GerPT_Trim_Resultado!FB17+PLANEL_GerPT_Trim_Resultado!FB29</f>
        <v>8123.22</v>
      </c>
      <c r="EP15" s="22">
        <f>PLANEL_GerPT_Trim_Resultado!FC17+PLANEL_GerPT_Trim_Resultado!FC29</f>
        <v>5114.62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320.38749999999999</v>
      </c>
      <c r="Q16" s="22">
        <f>PLANEL_GerPT_Trim_Resultado!AD377</f>
        <v>455.76249999999999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603.77250000000004</v>
      </c>
      <c r="U16" s="22">
        <f>PLANEL_GerPT_Trim_Resultado!AH377</f>
        <v>600.16250000000002</v>
      </c>
      <c r="V16" s="22">
        <f>PLANEL_GerPT_Trim_Resultado!AI377</f>
        <v>603.77250000000004</v>
      </c>
      <c r="W16" s="22">
        <f>PLANEL_GerPT_Trim_Resultado!AJ377</f>
        <v>648.89750000000004</v>
      </c>
      <c r="X16" s="22">
        <f>PLANEL_GerPT_Trim_Resultado!AK377</f>
        <v>513.52250000000004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518.03499999999997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646.19000000000005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518.03499999999997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396.37799999999999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490.96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428.6875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490.96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333.02249999999998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197.64750000000001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978.84416114999999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911.81367086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1453.97133235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1097.84886173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1236.5568242699999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761.37328960000002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1961.9729814699999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2005.1899263999999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1321.1829042699999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1364.0520065999999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2558.0810004699997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1624.3766739999999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2257.2193330700002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2315.5320745399999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2799.2837524400002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2427.9825196000002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2585.2739126699998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3632.7646678000001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3787.0378477100003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3368.5598356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2386.01045707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2512.5956527999997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3106.7182634300002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3563.1254536199999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2600.1292840700003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2629.3065797999998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3953.3226510699997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3028.3088056000001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3247.6732370700001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3016.7890651500002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3374.4077870700003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3792.0803056000004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3247.6732370700001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2660.0734171599997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3968.5613232699998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4439.7968056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3247.6732370700001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3658.9419027999998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4627.8478310700002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4439.7968056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4556.7811276700004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5146.636477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7201.2115046700001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5971.0710147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5022.1315786699997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5229.9551969999993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6753.95293227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6057.4763239999993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6086.7556746699993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6876.8756234800003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9502.7567813899987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8302.8314816000002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6083.4952166799994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6883.9543685099998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8557.88139968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8305.9488400000009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6717.6630816800007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7591.0362745100001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9081.3365716799999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9170.7232010000007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7553.5623840799999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8554.4852415099995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11972.51237068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10310.585886000001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8414.7705339200002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9533.6776976900001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10419.91656464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11484.7676364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8903.613544920001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10093.514384690001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14127.784713919998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12149.84235438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9358.2495271200005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10613.101501089999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14855.589129119999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12768.75745918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9793.32286432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11111.178048489999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11883.405302319999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13360.74221298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10228.254688720001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11613.92897854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12403.98385072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13950.82745708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10504.09737892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11928.03282294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14092.979521919999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14326.748495880001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10739.915048800001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12199.9642136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16956.0995258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14646.921539200001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11065.8777128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12570.376332600001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17597.946490800001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15091.416082199999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11833.701838000001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13447.118559999999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18825.931057000002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16136.961394000002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11564.603294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13141.594652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18398.232512999999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15769.913578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11819.5608318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13431.319126799999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18803.846777700001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16117.582947699999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12459.729078499999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14158.783042999999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19822.296261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16990.539647999998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12685.622257999999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14415.479839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20181.671773999999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17298.575801999999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12917.418167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14678.884281000001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20550.437993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17614.661133000001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13159.332747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14953.787211999999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20935.302097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17944.54465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13469.968883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15306.782821000001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21429.495949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18368.139381000001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13711.100876999999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15580.796451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21813.115030999998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18696.955737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14281.818319999998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16229.339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22721.0746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19475.206795999999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14281.818319999998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16229.339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22721.0746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19475.206795999999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14281.818319999998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16229.339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22721.0746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19475.206795999999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2.9205999999999999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3.5367799999999998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3.9205999999999999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138.99678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98.687600000000003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314.73129999999998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155.714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319.01688000000001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223.447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314.35820000000001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282.78100000000001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345.60109999999997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215.58099999999999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292.78100000000001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425.24259999999998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286.78100000000001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1801.1569039999999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1385.5053105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3080.9551120000001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2369.965471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4367.5759790000002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3359.6738300000002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5653.8758720000005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4349.1352859999997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6976.0909019999999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5366.2237709999999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8341.5398960000002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6416.5691509999997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9780.0863829999998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7523.1433719999995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11137.701419999999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8567.4626320000007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11841.650970000001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9108.9622859999999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11593.48825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8918.0678859999989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11526.79825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8866.7678859999996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11526.79825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8866.7678859999996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11526.79825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8866.7678859999996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11526.79825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8866.7678859999996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11526.79825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8866.7678859999996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11526.79825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8866.7678859999996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11526.79825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8866.7678859999996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11526.79825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8866.7678859999996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11526.79825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8866.7678859999996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11526.79825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8866.7678859999996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11526.79825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8866.7678859999996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0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0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0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3202.2318089999999</v>
      </c>
      <c r="AR24" s="32">
        <f>PLANEL_GerPT_Trim_Resultado!BE101</f>
        <v>3202.2318089999999</v>
      </c>
      <c r="AS24" s="32">
        <f>PLANEL_GerPT_Trim_Resultado!BF101</f>
        <v>3202.2318089999999</v>
      </c>
      <c r="AT24" s="32">
        <f>PLANEL_GerPT_Trim_Resultado!BG101</f>
        <v>3202.2318089999999</v>
      </c>
      <c r="AU24" s="32">
        <f>PLANEL_GerPT_Trim_Resultado!BH101</f>
        <v>4504.011845</v>
      </c>
      <c r="AV24" s="32">
        <f>PLANEL_GerPT_Trim_Resultado!BI101</f>
        <v>4504.011845</v>
      </c>
      <c r="AW24" s="32">
        <f>PLANEL_GerPT_Trim_Resultado!BJ101</f>
        <v>4504.011845</v>
      </c>
      <c r="AX24" s="32">
        <f>PLANEL_GerPT_Trim_Resultado!BK101</f>
        <v>4504.011845</v>
      </c>
      <c r="AY24" s="32">
        <f>PLANEL_GerPT_Trim_Resultado!BL101</f>
        <v>8152.7795749999996</v>
      </c>
      <c r="AZ24" s="32">
        <f>PLANEL_GerPT_Trim_Resultado!BM101</f>
        <v>8152.7795749999996</v>
      </c>
      <c r="BA24" s="32">
        <f>PLANEL_GerPT_Trim_Resultado!BN101</f>
        <v>8152.7795749999996</v>
      </c>
      <c r="BB24" s="32">
        <f>PLANEL_GerPT_Trim_Resultado!BO101</f>
        <v>8152.7795749999996</v>
      </c>
      <c r="BC24" s="32">
        <f>PLANEL_GerPT_Trim_Resultado!BP101</f>
        <v>8152.7795749999996</v>
      </c>
      <c r="BD24" s="32">
        <f>PLANEL_GerPT_Trim_Resultado!BQ101</f>
        <v>8152.7795749999996</v>
      </c>
      <c r="BE24" s="32">
        <f>PLANEL_GerPT_Trim_Resultado!BR101</f>
        <v>8152.7795749999996</v>
      </c>
      <c r="BF24" s="32">
        <f>PLANEL_GerPT_Trim_Resultado!BS101</f>
        <v>8152.7795749999996</v>
      </c>
      <c r="BG24" s="32">
        <f>PLANEL_GerPT_Trim_Resultado!BT101</f>
        <v>8152.7795749999996</v>
      </c>
      <c r="BH24" s="32">
        <f>PLANEL_GerPT_Trim_Resultado!BU101</f>
        <v>8152.7795749999996</v>
      </c>
      <c r="BI24" s="32">
        <f>PLANEL_GerPT_Trim_Resultado!BV101</f>
        <v>8152.7795749999996</v>
      </c>
      <c r="BJ24" s="32">
        <f>PLANEL_GerPT_Trim_Resultado!BW101</f>
        <v>8152.7795749999996</v>
      </c>
      <c r="BK24" s="32">
        <f>PLANEL_GerPT_Trim_Resultado!BX101</f>
        <v>8152.7795749999996</v>
      </c>
      <c r="BL24" s="32">
        <f>PLANEL_GerPT_Trim_Resultado!BY101</f>
        <v>8152.7795749999996</v>
      </c>
      <c r="BM24" s="32">
        <f>PLANEL_GerPT_Trim_Resultado!BZ101</f>
        <v>8152.7795749999996</v>
      </c>
      <c r="BN24" s="32">
        <f>PLANEL_GerPT_Trim_Resultado!CA101</f>
        <v>8152.7795749999996</v>
      </c>
      <c r="BO24" s="32">
        <f>PLANEL_GerPT_Trim_Resultado!CB101</f>
        <v>8152.7795749999996</v>
      </c>
      <c r="BP24" s="32">
        <f>PLANEL_GerPT_Trim_Resultado!CC101</f>
        <v>8152.7795749999996</v>
      </c>
      <c r="BQ24" s="32">
        <f>PLANEL_GerPT_Trim_Resultado!CD101</f>
        <v>8152.7795749999996</v>
      </c>
      <c r="BR24" s="32">
        <f>PLANEL_GerPT_Trim_Resultado!CE101</f>
        <v>8152.7795749999996</v>
      </c>
      <c r="BS24" s="32">
        <f>PLANEL_GerPT_Trim_Resultado!CF101</f>
        <v>8152.7795749999996</v>
      </c>
      <c r="BT24" s="32">
        <f>PLANEL_GerPT_Trim_Resultado!CG101</f>
        <v>8152.7795749999996</v>
      </c>
      <c r="BU24" s="32">
        <f>PLANEL_GerPT_Trim_Resultado!CH101</f>
        <v>8152.7795749999996</v>
      </c>
      <c r="BV24" s="32">
        <f>PLANEL_GerPT_Trim_Resultado!CI101</f>
        <v>8152.7795749999996</v>
      </c>
      <c r="BW24" s="32">
        <f>PLANEL_GerPT_Trim_Resultado!CJ101</f>
        <v>8152.7795749999996</v>
      </c>
      <c r="BX24" s="32">
        <f>PLANEL_GerPT_Trim_Resultado!CK101</f>
        <v>8152.7795749999996</v>
      </c>
      <c r="BY24" s="32">
        <f>PLANEL_GerPT_Trim_Resultado!CL101</f>
        <v>8152.7795749999996</v>
      </c>
      <c r="BZ24" s="32">
        <f>PLANEL_GerPT_Trim_Resultado!CM101</f>
        <v>8152.7795749999996</v>
      </c>
      <c r="CA24" s="32">
        <f>PLANEL_GerPT_Trim_Resultado!CN101</f>
        <v>8152.7795749999996</v>
      </c>
      <c r="CB24" s="32">
        <f>PLANEL_GerPT_Trim_Resultado!CO101</f>
        <v>8152.7795749999996</v>
      </c>
      <c r="CC24" s="32">
        <f>PLANEL_GerPT_Trim_Resultado!CP101</f>
        <v>8152.7795749999996</v>
      </c>
      <c r="CD24" s="32">
        <f>PLANEL_GerPT_Trim_Resultado!CQ101</f>
        <v>8152.7795749999996</v>
      </c>
      <c r="CE24" s="32">
        <f>PLANEL_GerPT_Trim_Resultado!CR101</f>
        <v>8152.7795749999996</v>
      </c>
      <c r="CF24" s="32">
        <f>PLANEL_GerPT_Trim_Resultado!CS101</f>
        <v>8152.7795749999996</v>
      </c>
      <c r="CG24" s="32">
        <f>PLANEL_GerPT_Trim_Resultado!CT101</f>
        <v>8152.7795749999996</v>
      </c>
      <c r="CH24" s="32">
        <f>PLANEL_GerPT_Trim_Resultado!CU101</f>
        <v>8152.7795749999996</v>
      </c>
      <c r="CI24" s="32">
        <f>PLANEL_GerPT_Trim_Resultado!CV101</f>
        <v>8152.7795749999996</v>
      </c>
      <c r="CJ24" s="32">
        <f>PLANEL_GerPT_Trim_Resultado!CW101</f>
        <v>8152.7795749999996</v>
      </c>
      <c r="CK24" s="32">
        <f>PLANEL_GerPT_Trim_Resultado!CX101</f>
        <v>8152.7795749999996</v>
      </c>
      <c r="CL24" s="32">
        <f>PLANEL_GerPT_Trim_Resultado!CY101</f>
        <v>8152.7795749999996</v>
      </c>
      <c r="CM24" s="32">
        <f>PLANEL_GerPT_Trim_Resultado!CZ101</f>
        <v>8152.7795749999996</v>
      </c>
      <c r="CN24" s="32">
        <f>PLANEL_GerPT_Trim_Resultado!DA101</f>
        <v>8152.7795749999996</v>
      </c>
      <c r="CO24" s="32">
        <f>PLANEL_GerPT_Trim_Resultado!DB101</f>
        <v>8152.7795749999996</v>
      </c>
      <c r="CP24" s="32">
        <f>PLANEL_GerPT_Trim_Resultado!DC101</f>
        <v>8152.7795749999996</v>
      </c>
      <c r="CQ24" s="32">
        <f>PLANEL_GerPT_Trim_Resultado!DD101</f>
        <v>8152.7795749999996</v>
      </c>
      <c r="CR24" s="32">
        <f>PLANEL_GerPT_Trim_Resultado!DE101</f>
        <v>8152.7795749999996</v>
      </c>
      <c r="CS24" s="32">
        <f>PLANEL_GerPT_Trim_Resultado!DF101</f>
        <v>8152.7795749999996</v>
      </c>
      <c r="CT24" s="32">
        <f>PLANEL_GerPT_Trim_Resultado!DG101</f>
        <v>8152.7795749999996</v>
      </c>
      <c r="CU24" s="32">
        <f>PLANEL_GerPT_Trim_Resultado!DH101</f>
        <v>8152.7795749999996</v>
      </c>
      <c r="CV24" s="32">
        <f>PLANEL_GerPT_Trim_Resultado!DI101</f>
        <v>8152.7795749999996</v>
      </c>
      <c r="CW24" s="32">
        <f>PLANEL_GerPT_Trim_Resultado!DJ101</f>
        <v>8152.7795749999996</v>
      </c>
      <c r="CX24" s="32">
        <f>PLANEL_GerPT_Trim_Resultado!DK101</f>
        <v>8152.7795749999996</v>
      </c>
      <c r="CY24" s="75">
        <f>PLANEL_GerPT_Trim_Resultado!DL101</f>
        <v>8152.7795749999996</v>
      </c>
      <c r="CZ24" s="75">
        <f>PLANEL_GerPT_Trim_Resultado!DM101</f>
        <v>8152.7795749999996</v>
      </c>
      <c r="DA24" s="75">
        <f>PLANEL_GerPT_Trim_Resultado!DN101</f>
        <v>8152.7795749999996</v>
      </c>
      <c r="DB24" s="75">
        <f>PLANEL_GerPT_Trim_Resultado!DO101</f>
        <v>8152.7795749999996</v>
      </c>
      <c r="DC24" s="32">
        <f>PLANEL_GerPT_Trim_Resultado!DP101</f>
        <v>8152.7795749999996</v>
      </c>
      <c r="DD24" s="32">
        <f>PLANEL_GerPT_Trim_Resultado!DQ101</f>
        <v>8152.7795749999996</v>
      </c>
      <c r="DE24" s="32">
        <f>PLANEL_GerPT_Trim_Resultado!DR101</f>
        <v>8152.7795749999996</v>
      </c>
      <c r="DF24" s="32">
        <f>PLANEL_GerPT_Trim_Resultado!DS101</f>
        <v>8152.7795749999996</v>
      </c>
      <c r="DG24" s="32">
        <f>PLANEL_GerPT_Trim_Resultado!DT101</f>
        <v>8152.7795749999996</v>
      </c>
      <c r="DH24" s="32">
        <f>PLANEL_GerPT_Trim_Resultado!DU101</f>
        <v>8152.7795749999996</v>
      </c>
      <c r="DI24" s="32">
        <f>PLANEL_GerPT_Trim_Resultado!DV101</f>
        <v>8152.7795749999996</v>
      </c>
      <c r="DJ24" s="32">
        <f>PLANEL_GerPT_Trim_Resultado!DW101</f>
        <v>8152.7795749999996</v>
      </c>
      <c r="DK24" s="32">
        <f>PLANEL_GerPT_Trim_Resultado!DX101</f>
        <v>8152.7795749999996</v>
      </c>
      <c r="DL24" s="32">
        <f>PLANEL_GerPT_Trim_Resultado!DY101</f>
        <v>8152.7795749999996</v>
      </c>
      <c r="DM24" s="32">
        <f>PLANEL_GerPT_Trim_Resultado!DZ101</f>
        <v>8152.7795749999996</v>
      </c>
      <c r="DN24" s="32">
        <f>PLANEL_GerPT_Trim_Resultado!EA101</f>
        <v>8152.7795749999996</v>
      </c>
      <c r="DO24" s="32">
        <f>PLANEL_GerPT_Trim_Resultado!EB101</f>
        <v>8152.7795749999996</v>
      </c>
      <c r="DP24" s="32">
        <f>PLANEL_GerPT_Trim_Resultado!EC101</f>
        <v>8152.7795749999996</v>
      </c>
      <c r="DQ24" s="32">
        <f>PLANEL_GerPT_Trim_Resultado!ED101</f>
        <v>8152.7795749999996</v>
      </c>
      <c r="DR24" s="32">
        <f>PLANEL_GerPT_Trim_Resultado!EE101</f>
        <v>8152.7795749999996</v>
      </c>
      <c r="DS24" s="32">
        <f>PLANEL_GerPT_Trim_Resultado!EF101</f>
        <v>8152.7795749999996</v>
      </c>
      <c r="DT24" s="32">
        <f>PLANEL_GerPT_Trim_Resultado!EG101</f>
        <v>8152.7795749999996</v>
      </c>
      <c r="DU24" s="32">
        <f>PLANEL_GerPT_Trim_Resultado!EH101</f>
        <v>8152.7795749999996</v>
      </c>
      <c r="DV24" s="32">
        <f>PLANEL_GerPT_Trim_Resultado!EI101</f>
        <v>8152.7795749999996</v>
      </c>
      <c r="DW24" s="32">
        <f>PLANEL_GerPT_Trim_Resultado!EJ101</f>
        <v>8152.7795749999996</v>
      </c>
      <c r="DX24" s="32">
        <f>PLANEL_GerPT_Trim_Resultado!EK101</f>
        <v>8152.7795749999996</v>
      </c>
      <c r="DY24" s="32">
        <f>PLANEL_GerPT_Trim_Resultado!EL101</f>
        <v>8152.7795749999996</v>
      </c>
      <c r="DZ24" s="32">
        <f>PLANEL_GerPT_Trim_Resultado!EM101</f>
        <v>8152.7795749999996</v>
      </c>
      <c r="EA24" s="32">
        <f>PLANEL_GerPT_Trim_Resultado!EN101</f>
        <v>8152.7795749999996</v>
      </c>
      <c r="EB24" s="32">
        <f>PLANEL_GerPT_Trim_Resultado!EO101</f>
        <v>8152.7795749999996</v>
      </c>
      <c r="EC24" s="32">
        <f>PLANEL_GerPT_Trim_Resultado!EP101</f>
        <v>8152.7795749999996</v>
      </c>
      <c r="ED24" s="32">
        <f>PLANEL_GerPT_Trim_Resultado!EQ101</f>
        <v>8152.7795749999996</v>
      </c>
      <c r="EE24" s="32">
        <f>PLANEL_GerPT_Trim_Resultado!ER101</f>
        <v>8152.7795749999996</v>
      </c>
      <c r="EF24" s="32">
        <f>PLANEL_GerPT_Trim_Resultado!ES101</f>
        <v>8152.7795749999996</v>
      </c>
      <c r="EG24" s="32">
        <f>PLANEL_GerPT_Trim_Resultado!ET101</f>
        <v>8152.7795749999996</v>
      </c>
      <c r="EH24" s="32">
        <f>PLANEL_GerPT_Trim_Resultado!EU101</f>
        <v>8152.7795749999996</v>
      </c>
      <c r="EI24" s="32">
        <f>PLANEL_GerPT_Trim_Resultado!EV101</f>
        <v>8152.7795749999996</v>
      </c>
      <c r="EJ24" s="32">
        <f>PLANEL_GerPT_Trim_Resultado!EW101</f>
        <v>8152.7795749999996</v>
      </c>
      <c r="EK24" s="32">
        <f>PLANEL_GerPT_Trim_Resultado!EX101</f>
        <v>8152.7795749999996</v>
      </c>
      <c r="EL24" s="32">
        <f>PLANEL_GerPT_Trim_Resultado!EY101</f>
        <v>8152.7795749999996</v>
      </c>
      <c r="EM24" s="32">
        <f>PLANEL_GerPT_Trim_Resultado!EZ101</f>
        <v>8152.7795749999996</v>
      </c>
      <c r="EN24" s="32">
        <f>PLANEL_GerPT_Trim_Resultado!FA101</f>
        <v>8152.7795749999996</v>
      </c>
      <c r="EO24" s="32">
        <f>PLANEL_GerPT_Trim_Resultado!FB101</f>
        <v>8152.7795749999996</v>
      </c>
      <c r="EP24" s="32">
        <f>PLANEL_GerPT_Trim_Resultado!FC101</f>
        <v>8152.7795749999996</v>
      </c>
    </row>
    <row r="25" spans="2:146" x14ac:dyDescent="0.25">
      <c r="B25" s="27" t="s">
        <v>9</v>
      </c>
      <c r="C25" s="28">
        <f>SUM(C4:C24)</f>
        <v>88575.225413850014</v>
      </c>
      <c r="D25" s="28">
        <f t="shared" ref="D25:BO25" si="0">SUM(D4:D24)</f>
        <v>84766.329785959999</v>
      </c>
      <c r="E25" s="28">
        <f t="shared" si="0"/>
        <v>83382.816411650012</v>
      </c>
      <c r="F25" s="28">
        <f t="shared" si="0"/>
        <v>87267.594464730006</v>
      </c>
      <c r="G25" s="28">
        <f t="shared" si="0"/>
        <v>87345.780422969983</v>
      </c>
      <c r="H25" s="28">
        <f t="shared" si="0"/>
        <v>83663.406005700017</v>
      </c>
      <c r="I25" s="28">
        <f t="shared" si="0"/>
        <v>83285.017078470002</v>
      </c>
      <c r="J25" s="28">
        <f t="shared" si="0"/>
        <v>86804.406372399986</v>
      </c>
      <c r="K25" s="28">
        <f t="shared" si="0"/>
        <v>91283.230747270005</v>
      </c>
      <c r="L25" s="28">
        <f t="shared" si="0"/>
        <v>87387.690644600007</v>
      </c>
      <c r="M25" s="28">
        <f t="shared" si="0"/>
        <v>86981.445178470007</v>
      </c>
      <c r="N25" s="28">
        <f t="shared" si="0"/>
        <v>90710.304554600007</v>
      </c>
      <c r="O25" s="28">
        <f t="shared" si="0"/>
        <v>93429.29543617001</v>
      </c>
      <c r="P25" s="28">
        <f t="shared" si="0"/>
        <v>89500.481958540011</v>
      </c>
      <c r="Q25" s="28">
        <f t="shared" si="0"/>
        <v>89101.891380340006</v>
      </c>
      <c r="R25" s="28">
        <f t="shared" si="0"/>
        <v>92836.034067100016</v>
      </c>
      <c r="S25" s="28">
        <f t="shared" si="0"/>
        <v>98476.101868770013</v>
      </c>
      <c r="T25" s="28">
        <f t="shared" si="0"/>
        <v>94359.532292800024</v>
      </c>
      <c r="U25" s="28">
        <f t="shared" si="0"/>
        <v>93935.831860710023</v>
      </c>
      <c r="V25" s="28">
        <f t="shared" si="0"/>
        <v>97878.544177600008</v>
      </c>
      <c r="W25" s="28">
        <f t="shared" si="0"/>
        <v>103588.08909997002</v>
      </c>
      <c r="X25" s="28">
        <f t="shared" si="0"/>
        <v>99290.241872300001</v>
      </c>
      <c r="Y25" s="28">
        <f t="shared" si="0"/>
        <v>98849.774053130008</v>
      </c>
      <c r="Z25" s="28">
        <f t="shared" si="0"/>
        <v>102968.93330962001</v>
      </c>
      <c r="AA25" s="28">
        <f t="shared" si="0"/>
        <v>108662.34448197002</v>
      </c>
      <c r="AB25" s="28">
        <f t="shared" si="0"/>
        <v>104181.08910340001</v>
      </c>
      <c r="AC25" s="28">
        <f t="shared" si="0"/>
        <v>103722.73242207002</v>
      </c>
      <c r="AD25" s="28">
        <f t="shared" si="0"/>
        <v>108022.14572360001</v>
      </c>
      <c r="AE25" s="28">
        <f t="shared" si="0"/>
        <v>112406.88863737002</v>
      </c>
      <c r="AF25" s="28">
        <f t="shared" si="0"/>
        <v>107736.41169825001</v>
      </c>
      <c r="AG25" s="28">
        <f t="shared" si="0"/>
        <v>107492.65793357001</v>
      </c>
      <c r="AH25" s="28">
        <f t="shared" si="0"/>
        <v>111742.8100676</v>
      </c>
      <c r="AI25" s="28">
        <f t="shared" si="0"/>
        <v>116875.95004597002</v>
      </c>
      <c r="AJ25" s="28">
        <f t="shared" si="0"/>
        <v>112612.50281886001</v>
      </c>
      <c r="AK25" s="28">
        <f t="shared" si="0"/>
        <v>112028.76757366999</v>
      </c>
      <c r="AL25" s="28">
        <f t="shared" si="0"/>
        <v>116709.7052636</v>
      </c>
      <c r="AM25" s="28">
        <f t="shared" si="0"/>
        <v>120320.92523227002</v>
      </c>
      <c r="AN25" s="28">
        <f t="shared" si="0"/>
        <v>113023.90453770003</v>
      </c>
      <c r="AO25" s="28">
        <f t="shared" si="0"/>
        <v>110796.68229597002</v>
      </c>
      <c r="AP25" s="28">
        <f t="shared" si="0"/>
        <v>117248.6737875</v>
      </c>
      <c r="AQ25" s="28">
        <f t="shared" si="0"/>
        <v>122188.72413387003</v>
      </c>
      <c r="AR25" s="28">
        <f t="shared" si="0"/>
        <v>114391.28071190002</v>
      </c>
      <c r="AS25" s="28">
        <f t="shared" si="0"/>
        <v>114342.37542557003</v>
      </c>
      <c r="AT25" s="28">
        <f t="shared" si="0"/>
        <v>119326.24356760003</v>
      </c>
      <c r="AU25" s="28">
        <f t="shared" si="0"/>
        <v>125533.43828887003</v>
      </c>
      <c r="AV25" s="28">
        <f t="shared" si="0"/>
        <v>121138.78330290002</v>
      </c>
      <c r="AW25" s="28">
        <f t="shared" si="0"/>
        <v>116324.04775517</v>
      </c>
      <c r="AX25" s="28">
        <f t="shared" si="0"/>
        <v>122420.02826790004</v>
      </c>
      <c r="AY25" s="28">
        <f t="shared" si="0"/>
        <v>129747.26107177002</v>
      </c>
      <c r="AZ25" s="28">
        <f t="shared" si="0"/>
        <v>123648.08000268</v>
      </c>
      <c r="BA25" s="28">
        <f t="shared" si="0"/>
        <v>119610.69939258997</v>
      </c>
      <c r="BB25" s="28">
        <f t="shared" si="0"/>
        <v>127577.75146580001</v>
      </c>
      <c r="BC25" s="28">
        <f t="shared" si="0"/>
        <v>133958.54392098001</v>
      </c>
      <c r="BD25" s="28">
        <f t="shared" si="0"/>
        <v>125404.77935550999</v>
      </c>
      <c r="BE25" s="28">
        <f t="shared" si="0"/>
        <v>124453.36872568002</v>
      </c>
      <c r="BF25" s="28">
        <f t="shared" si="0"/>
        <v>130802.75174200002</v>
      </c>
      <c r="BG25" s="28">
        <f t="shared" si="0"/>
        <v>138437.42141598</v>
      </c>
      <c r="BH25" s="28">
        <f t="shared" si="0"/>
        <v>132764.23471751</v>
      </c>
      <c r="BI25" s="28">
        <f t="shared" si="0"/>
        <v>132136.45768868001</v>
      </c>
      <c r="BJ25" s="28">
        <f t="shared" si="0"/>
        <v>135259.84228300001</v>
      </c>
      <c r="BK25" s="28">
        <f t="shared" si="0"/>
        <v>140688.54467238</v>
      </c>
      <c r="BL25" s="28">
        <f t="shared" si="0"/>
        <v>132211.86287751002</v>
      </c>
      <c r="BM25" s="28">
        <f t="shared" si="0"/>
        <v>129944.72135668001</v>
      </c>
      <c r="BN25" s="28">
        <f t="shared" si="0"/>
        <v>137488.3584885</v>
      </c>
      <c r="BO25" s="28">
        <f t="shared" si="0"/>
        <v>138557.59619722</v>
      </c>
      <c r="BP25" s="28">
        <f t="shared" ref="BP25:EA25" si="1">SUM(BP4:BP24)</f>
        <v>128235.00045568999</v>
      </c>
      <c r="BQ25" s="28">
        <f t="shared" si="1"/>
        <v>125969.77699064001</v>
      </c>
      <c r="BR25" s="28">
        <f t="shared" si="1"/>
        <v>134151.26269639999</v>
      </c>
      <c r="BS25" s="28">
        <f t="shared" si="1"/>
        <v>141032.85695622</v>
      </c>
      <c r="BT25" s="28">
        <f t="shared" si="1"/>
        <v>130578.46253369001</v>
      </c>
      <c r="BU25" s="28">
        <f t="shared" si="1"/>
        <v>127886.32496592001</v>
      </c>
      <c r="BV25" s="28">
        <f t="shared" si="1"/>
        <v>136602.44265438002</v>
      </c>
      <c r="BW25" s="28">
        <f t="shared" si="1"/>
        <v>143458.75238242</v>
      </c>
      <c r="BX25" s="28">
        <f t="shared" si="1"/>
        <v>132578.56729309002</v>
      </c>
      <c r="BY25" s="28">
        <f t="shared" si="1"/>
        <v>130287.06195311999</v>
      </c>
      <c r="BZ25" s="28">
        <f t="shared" si="1"/>
        <v>139006.16190618</v>
      </c>
      <c r="CA25" s="28">
        <f t="shared" si="1"/>
        <v>145302.80013861999</v>
      </c>
      <c r="CB25" s="28">
        <f t="shared" si="1"/>
        <v>134210.84002149</v>
      </c>
      <c r="CC25" s="28">
        <f t="shared" si="1"/>
        <v>131704.21582932002</v>
      </c>
      <c r="CD25" s="28">
        <f t="shared" si="1"/>
        <v>140825.23542397999</v>
      </c>
      <c r="CE25" s="28">
        <f t="shared" si="1"/>
        <v>148274.38923802</v>
      </c>
      <c r="CF25" s="28">
        <f t="shared" si="1"/>
        <v>136972.92863854003</v>
      </c>
      <c r="CG25" s="28">
        <f t="shared" si="1"/>
        <v>134442.64406872002</v>
      </c>
      <c r="CH25" s="28">
        <f t="shared" si="1"/>
        <v>143771.02149907997</v>
      </c>
      <c r="CI25" s="28">
        <f t="shared" si="1"/>
        <v>150474.68703091997</v>
      </c>
      <c r="CJ25" s="28">
        <f t="shared" si="1"/>
        <v>138528.59871494002</v>
      </c>
      <c r="CK25" s="28">
        <f t="shared" si="1"/>
        <v>136195.01953392001</v>
      </c>
      <c r="CL25" s="28">
        <f t="shared" si="1"/>
        <v>145581.50653988001</v>
      </c>
      <c r="CM25" s="28">
        <f t="shared" si="1"/>
        <v>152138.9615218</v>
      </c>
      <c r="CN25" s="28">
        <f t="shared" si="1"/>
        <v>139969.43791959999</v>
      </c>
      <c r="CO25" s="28">
        <f t="shared" si="1"/>
        <v>137442.29746580002</v>
      </c>
      <c r="CP25" s="28">
        <f t="shared" si="1"/>
        <v>147220.57622720001</v>
      </c>
      <c r="CQ25" s="28">
        <f t="shared" si="1"/>
        <v>154771.2320168</v>
      </c>
      <c r="CR25" s="28">
        <f t="shared" si="1"/>
        <v>141804.98848960001</v>
      </c>
      <c r="CS25" s="28">
        <f t="shared" si="1"/>
        <v>139014.07328780001</v>
      </c>
      <c r="CT25" s="28">
        <f t="shared" si="1"/>
        <v>149263.8777552</v>
      </c>
      <c r="CU25" s="28">
        <f t="shared" si="1"/>
        <v>156697.30665899997</v>
      </c>
      <c r="CV25" s="28">
        <f t="shared" si="1"/>
        <v>144061.89381400001</v>
      </c>
      <c r="CW25" s="28">
        <f t="shared" si="1"/>
        <v>141750.007201</v>
      </c>
      <c r="CX25" s="28">
        <f t="shared" si="1"/>
        <v>151722.321104</v>
      </c>
      <c r="CY25" s="76">
        <f t="shared" si="1"/>
        <v>157929.281166</v>
      </c>
      <c r="CZ25" s="76">
        <f t="shared" si="1"/>
        <v>144526.591457</v>
      </c>
      <c r="DA25" s="76">
        <f t="shared" si="1"/>
        <v>141829.723922</v>
      </c>
      <c r="DB25" s="76">
        <f t="shared" si="1"/>
        <v>151483.567289</v>
      </c>
      <c r="DC25" s="28">
        <f t="shared" si="1"/>
        <v>158278.83925279998</v>
      </c>
      <c r="DD25" s="28">
        <f t="shared" si="1"/>
        <v>144390.72658079999</v>
      </c>
      <c r="DE25" s="28">
        <f t="shared" si="1"/>
        <v>139153.4850207</v>
      </c>
      <c r="DF25" s="28">
        <f t="shared" si="1"/>
        <v>151056.56454769999</v>
      </c>
      <c r="DG25" s="28">
        <f t="shared" si="1"/>
        <v>160150.99978849999</v>
      </c>
      <c r="DH25" s="28">
        <f t="shared" si="1"/>
        <v>145857.367378</v>
      </c>
      <c r="DI25" s="28">
        <f t="shared" si="1"/>
        <v>141147.722389</v>
      </c>
      <c r="DJ25" s="28">
        <f t="shared" si="1"/>
        <v>152371.82716899997</v>
      </c>
      <c r="DK25" s="28">
        <f t="shared" si="1"/>
        <v>161647.15834099997</v>
      </c>
      <c r="DL25" s="28">
        <f t="shared" si="1"/>
        <v>146844.661055</v>
      </c>
      <c r="DM25" s="28">
        <f t="shared" si="1"/>
        <v>143021.84389699998</v>
      </c>
      <c r="DN25" s="28">
        <f t="shared" si="1"/>
        <v>154240.95680399999</v>
      </c>
      <c r="DO25" s="28">
        <f t="shared" si="1"/>
        <v>164363.42596099997</v>
      </c>
      <c r="DP25" s="28">
        <f t="shared" si="1"/>
        <v>147848.176098</v>
      </c>
      <c r="DQ25" s="28">
        <f t="shared" si="1"/>
        <v>140182.64362000002</v>
      </c>
      <c r="DR25" s="28">
        <f t="shared" si="1"/>
        <v>153963.30889599997</v>
      </c>
      <c r="DS25" s="28">
        <f t="shared" si="1"/>
        <v>163864.88892099998</v>
      </c>
      <c r="DT25" s="28">
        <f t="shared" si="1"/>
        <v>148237.47180900001</v>
      </c>
      <c r="DU25" s="28">
        <f t="shared" si="1"/>
        <v>141518.20033200001</v>
      </c>
      <c r="DV25" s="28">
        <f t="shared" si="1"/>
        <v>154146.26182299998</v>
      </c>
      <c r="DW25" s="28">
        <f t="shared" si="1"/>
        <v>165323.00112799997</v>
      </c>
      <c r="DX25" s="28">
        <f t="shared" si="1"/>
        <v>149166.50750899999</v>
      </c>
      <c r="DY25" s="28">
        <f t="shared" si="1"/>
        <v>142874.443837</v>
      </c>
      <c r="DZ25" s="28">
        <f t="shared" si="1"/>
        <v>155520.97818499999</v>
      </c>
      <c r="EA25" s="28">
        <f t="shared" si="1"/>
        <v>166956.52422299999</v>
      </c>
      <c r="EB25" s="28">
        <f t="shared" ref="EB25:EP25" si="2">SUM(EB4:EB24)</f>
        <v>150582.56083</v>
      </c>
      <c r="EC25" s="28">
        <f t="shared" si="2"/>
        <v>141815.503601</v>
      </c>
      <c r="ED25" s="28">
        <f t="shared" si="2"/>
        <v>156607.30581200001</v>
      </c>
      <c r="EE25" s="28">
        <f t="shared" si="2"/>
        <v>168856.88434699998</v>
      </c>
      <c r="EF25" s="28">
        <f t="shared" si="2"/>
        <v>152233.75191999998</v>
      </c>
      <c r="EG25" s="28">
        <f t="shared" si="2"/>
        <v>145380.76465900001</v>
      </c>
      <c r="EH25" s="28">
        <f t="shared" si="2"/>
        <v>158480.52158199999</v>
      </c>
      <c r="EI25" s="28">
        <f t="shared" si="2"/>
        <v>170525.10173799997</v>
      </c>
      <c r="EJ25" s="28">
        <f t="shared" si="2"/>
        <v>152972.53880099999</v>
      </c>
      <c r="EK25" s="28">
        <f t="shared" si="2"/>
        <v>144347.47530300001</v>
      </c>
      <c r="EL25" s="28">
        <f t="shared" si="2"/>
        <v>159429.02488299998</v>
      </c>
      <c r="EM25" s="28">
        <f t="shared" si="2"/>
        <v>170757.78780899997</v>
      </c>
      <c r="EN25" s="28">
        <f t="shared" si="2"/>
        <v>153659.455682</v>
      </c>
      <c r="EO25" s="28">
        <f t="shared" si="2"/>
        <v>144146.79840999999</v>
      </c>
      <c r="EP25" s="28">
        <f t="shared" si="2"/>
        <v>160323.72072399998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0.70219726719426467</v>
      </c>
      <c r="D30" s="47">
        <f>IF(PLANEL_Pot_Trim!D4&lt;&gt;0,D4/PLANEL_Pot_Trim!D4,0)</f>
        <v>0.64396211008560489</v>
      </c>
      <c r="E30" s="47">
        <f>IF(PLANEL_Pot_Trim!E4&lt;&gt;0,E4/PLANEL_Pot_Trim!E4,0)</f>
        <v>0.60376581703238408</v>
      </c>
      <c r="F30" s="47">
        <f>IF(PLANEL_Pot_Trim!F4&lt;&gt;0,F4/PLANEL_Pot_Trim!F4,0)</f>
        <v>0.66310629860592274</v>
      </c>
      <c r="G30" s="47">
        <f>IF(PLANEL_Pot_Trim!G4&lt;&gt;0,G4/PLANEL_Pot_Trim!G4,0)</f>
        <v>0.67134896481132778</v>
      </c>
      <c r="H30" s="47">
        <f>IF(PLANEL_Pot_Trim!H4&lt;&gt;0,H4/PLANEL_Pot_Trim!H4,0)</f>
        <v>0.66062135424237445</v>
      </c>
      <c r="I30" s="47">
        <f>IF(PLANEL_Pot_Trim!I4&lt;&gt;0,I4/PLANEL_Pot_Trim!I4,0)</f>
        <v>0.61310305065190196</v>
      </c>
      <c r="J30" s="47">
        <f>IF(PLANEL_Pot_Trim!J4&lt;&gt;0,J4/PLANEL_Pot_Trim!J4,0)</f>
        <v>0.65028683459121628</v>
      </c>
      <c r="K30" s="47">
        <f>IF(PLANEL_Pot_Trim!K4&lt;&gt;0,K4/PLANEL_Pot_Trim!K4,0)</f>
        <v>0.71374050291602664</v>
      </c>
      <c r="L30" s="47">
        <f>IF(PLANEL_Pot_Trim!L4&lt;&gt;0,L4/PLANEL_Pot_Trim!L4,0)</f>
        <v>0.65197415060530783</v>
      </c>
      <c r="M30" s="47">
        <f>IF(PLANEL_Pot_Trim!M4&lt;&gt;0,M4/PLANEL_Pot_Trim!M4,0)</f>
        <v>0.63137691308458999</v>
      </c>
      <c r="N30" s="47">
        <f>IF(PLANEL_Pot_Trim!N4&lt;&gt;0,N4/PLANEL_Pot_Trim!N4,0)</f>
        <v>0.66886081762589966</v>
      </c>
      <c r="O30" s="47">
        <f>IF(PLANEL_Pot_Trim!O4&lt;&gt;0,O4/PLANEL_Pot_Trim!O4,0)</f>
        <v>0.66553525883103826</v>
      </c>
      <c r="P30" s="47">
        <f>IF(PLANEL_Pot_Trim!P4&lt;&gt;0,P4/PLANEL_Pot_Trim!P4,0)</f>
        <v>0.60421282284252942</v>
      </c>
      <c r="Q30" s="47">
        <f>IF(PLANEL_Pot_Trim!Q4&lt;&gt;0,Q4/PLANEL_Pot_Trim!Q4,0)</f>
        <v>0.61255141181528672</v>
      </c>
      <c r="R30" s="47">
        <f>IF(PLANEL_Pot_Trim!R4&lt;&gt;0,R4/PLANEL_Pot_Trim!R4,0)</f>
        <v>0.62819580779898498</v>
      </c>
      <c r="S30" s="47">
        <f>IF(PLANEL_Pot_Trim!S4&lt;&gt;0,S4/PLANEL_Pot_Trim!S4,0)</f>
        <v>0.66031360244511883</v>
      </c>
      <c r="T30" s="47">
        <f>IF(PLANEL_Pot_Trim!T4&lt;&gt;0,T4/PLANEL_Pot_Trim!T4,0)</f>
        <v>0.62931865987461222</v>
      </c>
      <c r="U30" s="47">
        <f>IF(PLANEL_Pot_Trim!U4&lt;&gt;0,U4/PLANEL_Pot_Trim!U4,0)</f>
        <v>0.58241082636009289</v>
      </c>
      <c r="V30" s="47">
        <f>IF(PLANEL_Pot_Trim!V4&lt;&gt;0,V4/PLANEL_Pot_Trim!V4,0)</f>
        <v>0.63560702761580312</v>
      </c>
      <c r="W30" s="47">
        <f>IF(PLANEL_Pot_Trim!W4&lt;&gt;0,W4/PLANEL_Pot_Trim!W4,0)</f>
        <v>0.6747050959232882</v>
      </c>
      <c r="X30" s="47">
        <f>IF(PLANEL_Pot_Trim!X4&lt;&gt;0,X4/PLANEL_Pot_Trim!X4,0)</f>
        <v>0.65408421907351921</v>
      </c>
      <c r="Y30" s="47">
        <f>IF(PLANEL_Pot_Trim!Y4&lt;&gt;0,Y4/PLANEL_Pot_Trim!Y4,0)</f>
        <v>0.60873610144024892</v>
      </c>
      <c r="Z30" s="47">
        <f>IF(PLANEL_Pot_Trim!Z4&lt;&gt;0,Z4/PLANEL_Pot_Trim!Z4,0)</f>
        <v>0.64708601948437938</v>
      </c>
      <c r="AA30" s="47">
        <f>IF(PLANEL_Pot_Trim!AA4&lt;&gt;0,AA4/PLANEL_Pot_Trim!AA4,0)</f>
        <v>0.70168706874788644</v>
      </c>
      <c r="AB30" s="47">
        <f>IF(PLANEL_Pot_Trim!AB4&lt;&gt;0,AB4/PLANEL_Pot_Trim!AB4,0)</f>
        <v>0.66889081312812637</v>
      </c>
      <c r="AC30" s="47">
        <f>IF(PLANEL_Pot_Trim!AC4&lt;&gt;0,AC4/PLANEL_Pot_Trim!AC4,0)</f>
        <v>0.6428762073262958</v>
      </c>
      <c r="AD30" s="47">
        <f>IF(PLANEL_Pot_Trim!AD4&lt;&gt;0,AD4/PLANEL_Pot_Trim!AD4,0)</f>
        <v>0.66851541540798576</v>
      </c>
      <c r="AE30" s="47">
        <f>IF(PLANEL_Pot_Trim!AE4&lt;&gt;0,AE4/PLANEL_Pot_Trim!AE4,0)</f>
        <v>0.70015483576292692</v>
      </c>
      <c r="AF30" s="47">
        <f>IF(PLANEL_Pot_Trim!AF4&lt;&gt;0,AF4/PLANEL_Pot_Trim!AF4,0)</f>
        <v>0.66433839990384025</v>
      </c>
      <c r="AG30" s="47">
        <f>IF(PLANEL_Pot_Trim!AG4&lt;&gt;0,AG4/PLANEL_Pot_Trim!AG4,0)</f>
        <v>0.63672294828441478</v>
      </c>
      <c r="AH30" s="47">
        <f>IF(PLANEL_Pot_Trim!AH4&lt;&gt;0,AH4/PLANEL_Pot_Trim!AH4,0)</f>
        <v>0.66055372896580578</v>
      </c>
      <c r="AI30" s="47">
        <f>IF(PLANEL_Pot_Trim!AI4&lt;&gt;0,AI4/PLANEL_Pot_Trim!AI4,0)</f>
        <v>0.72354040694429589</v>
      </c>
      <c r="AJ30" s="47">
        <f>IF(PLANEL_Pot_Trim!AJ4&lt;&gt;0,AJ4/PLANEL_Pot_Trim!AJ4,0)</f>
        <v>0.66344799895401052</v>
      </c>
      <c r="AK30" s="47">
        <f>IF(PLANEL_Pot_Trim!AK4&lt;&gt;0,AK4/PLANEL_Pot_Trim!AK4,0)</f>
        <v>0.62142682840007779</v>
      </c>
      <c r="AL30" s="47">
        <f>IF(PLANEL_Pot_Trim!AL4&lt;&gt;0,AL4/PLANEL_Pot_Trim!AL4,0)</f>
        <v>0.65465825876082262</v>
      </c>
      <c r="AM30" s="47">
        <f>IF(PLANEL_Pot_Trim!AM4&lt;&gt;0,AM4/PLANEL_Pot_Trim!AM4,0)</f>
        <v>0.73389479949835645</v>
      </c>
      <c r="AN30" s="47">
        <f>IF(PLANEL_Pot_Trim!AN4&lt;&gt;0,AN4/PLANEL_Pot_Trim!AN4,0)</f>
        <v>0.64886184802779745</v>
      </c>
      <c r="AO30" s="47">
        <f>IF(PLANEL_Pot_Trim!AO4&lt;&gt;0,AO4/PLANEL_Pot_Trim!AO4,0)</f>
        <v>0.64604346577459337</v>
      </c>
      <c r="AP30" s="47">
        <f>IF(PLANEL_Pot_Trim!AP4&lt;&gt;0,AP4/PLANEL_Pot_Trim!AP4,0)</f>
        <v>0.66744828127914346</v>
      </c>
      <c r="AQ30" s="47">
        <f>IF(PLANEL_Pot_Trim!AQ4&lt;&gt;0,AQ4/PLANEL_Pot_Trim!AQ4,0)</f>
        <v>0.73485587750286541</v>
      </c>
      <c r="AR30" s="47">
        <f>IF(PLANEL_Pot_Trim!AR4&lt;&gt;0,AR4/PLANEL_Pot_Trim!AR4,0)</f>
        <v>0.68706083146897656</v>
      </c>
      <c r="AS30" s="47">
        <f>IF(PLANEL_Pot_Trim!AS4&lt;&gt;0,AS4/PLANEL_Pot_Trim!AS4,0)</f>
        <v>0.65409075256635019</v>
      </c>
      <c r="AT30" s="47">
        <f>IF(PLANEL_Pot_Trim!AT4&lt;&gt;0,AT4/PLANEL_Pot_Trim!AT4,0)</f>
        <v>0.66746201292265206</v>
      </c>
      <c r="AU30" s="47">
        <f>IF(PLANEL_Pot_Trim!AU4&lt;&gt;0,AU4/PLANEL_Pot_Trim!AU4,0)</f>
        <v>0.73691877300334407</v>
      </c>
      <c r="AV30" s="47">
        <f>IF(PLANEL_Pot_Trim!AV4&lt;&gt;0,AV4/PLANEL_Pot_Trim!AV4,0)</f>
        <v>0.6932056704001196</v>
      </c>
      <c r="AW30" s="47">
        <f>IF(PLANEL_Pot_Trim!AW4&lt;&gt;0,AW4/PLANEL_Pot_Trim!AW4,0)</f>
        <v>0.64988894800495156</v>
      </c>
      <c r="AX30" s="47">
        <f>IF(PLANEL_Pot_Trim!AX4&lt;&gt;0,AX4/PLANEL_Pot_Trim!AX4,0)</f>
        <v>0.67217274624057688</v>
      </c>
      <c r="AY30" s="47">
        <f>IF(PLANEL_Pot_Trim!AY4&lt;&gt;0,AY4/PLANEL_Pot_Trim!AY4,0)</f>
        <v>0.73691877300334407</v>
      </c>
      <c r="AZ30" s="47">
        <f>IF(PLANEL_Pot_Trim!AZ4&lt;&gt;0,AZ4/PLANEL_Pot_Trim!AZ4,0)</f>
        <v>0.67593056884937952</v>
      </c>
      <c r="BA30" s="47">
        <f>IF(PLANEL_Pot_Trim!BA4&lt;&gt;0,BA4/PLANEL_Pot_Trim!BA4,0)</f>
        <v>0.59558310619384014</v>
      </c>
      <c r="BB30" s="47">
        <f>IF(PLANEL_Pot_Trim!BB4&lt;&gt;0,BB4/PLANEL_Pot_Trim!BB4,0)</f>
        <v>0.66603714156855054</v>
      </c>
      <c r="BC30" s="47">
        <f>IF(PLANEL_Pot_Trim!BC4&lt;&gt;0,BC4/PLANEL_Pot_Trim!BC4,0)</f>
        <v>0.74064883099859236</v>
      </c>
      <c r="BD30" s="47">
        <f>IF(PLANEL_Pot_Trim!BD4&lt;&gt;0,BD4/PLANEL_Pot_Trim!BD4,0)</f>
        <v>0.65237917441727589</v>
      </c>
      <c r="BE30" s="47">
        <f>IF(PLANEL_Pot_Trim!BE4&lt;&gt;0,BE4/PLANEL_Pot_Trim!BE4,0)</f>
        <v>0.61778257616678756</v>
      </c>
      <c r="BF30" s="47">
        <f>IF(PLANEL_Pot_Trim!BF4&lt;&gt;0,BF4/PLANEL_Pot_Trim!BF4,0)</f>
        <v>0.65964586642915179</v>
      </c>
      <c r="BG30" s="47">
        <f>IF(PLANEL_Pot_Trim!BG4&lt;&gt;0,BG4/PLANEL_Pot_Trim!BG4,0)</f>
        <v>0.74169629338358034</v>
      </c>
      <c r="BH30" s="47">
        <f>IF(PLANEL_Pot_Trim!BH4&lt;&gt;0,BH4/PLANEL_Pot_Trim!BH4,0)</f>
        <v>0.65396237486422415</v>
      </c>
      <c r="BI30" s="47">
        <f>IF(PLANEL_Pot_Trim!BI4&lt;&gt;0,BI4/PLANEL_Pot_Trim!BI4,0)</f>
        <v>0.61562043835010372</v>
      </c>
      <c r="BJ30" s="47">
        <f>IF(PLANEL_Pot_Trim!BJ4&lt;&gt;0,BJ4/PLANEL_Pot_Trim!BJ4,0)</f>
        <v>0.65930207386313133</v>
      </c>
      <c r="BK30" s="47">
        <f>IF(PLANEL_Pot_Trim!BK4&lt;&gt;0,BK4/PLANEL_Pot_Trim!BK4,0)</f>
        <v>0.74303532048205723</v>
      </c>
      <c r="BL30" s="47">
        <f>IF(PLANEL_Pot_Trim!BL4&lt;&gt;0,BL4/PLANEL_Pot_Trim!BL4,0)</f>
        <v>0.66797357418682668</v>
      </c>
      <c r="BM30" s="47">
        <f>IF(PLANEL_Pot_Trim!BM4&lt;&gt;0,BM4/PLANEL_Pot_Trim!BM4,0)</f>
        <v>0.62228248729919866</v>
      </c>
      <c r="BN30" s="47">
        <f>IF(PLANEL_Pot_Trim!BN4&lt;&gt;0,BN4/PLANEL_Pot_Trim!BN4,0)</f>
        <v>0.65930034740819654</v>
      </c>
      <c r="BO30" s="47">
        <f>IF(PLANEL_Pot_Trim!BO4&lt;&gt;0,BO4/PLANEL_Pot_Trim!BO4,0)</f>
        <v>0.74404714785532389</v>
      </c>
      <c r="BP30" s="47">
        <f>IF(PLANEL_Pot_Trim!BP4&lt;&gt;0,BP4/PLANEL_Pot_Trim!BP4,0)</f>
        <v>0.6739613622971341</v>
      </c>
      <c r="BQ30" s="47">
        <f>IF(PLANEL_Pot_Trim!BQ4&lt;&gt;0,BQ4/PLANEL_Pot_Trim!BQ4,0)</f>
        <v>0.59959963689005424</v>
      </c>
      <c r="BR30" s="47">
        <f>IF(PLANEL_Pot_Trim!BR4&lt;&gt;0,BR4/PLANEL_Pot_Trim!BR4,0)</f>
        <v>0.65880701712921219</v>
      </c>
      <c r="BS30" s="47">
        <f>IF(PLANEL_Pot_Trim!BS4&lt;&gt;0,BS4/PLANEL_Pot_Trim!BS4,0)</f>
        <v>0.74404714785532389</v>
      </c>
      <c r="BT30" s="47">
        <f>IF(PLANEL_Pot_Trim!BT4&lt;&gt;0,BT4/PLANEL_Pot_Trim!BT4,0)</f>
        <v>0.67646336640382243</v>
      </c>
      <c r="BU30" s="47">
        <f>IF(PLANEL_Pot_Trim!BU4&lt;&gt;0,BU4/PLANEL_Pot_Trim!BU4,0)</f>
        <v>0.61480641849673545</v>
      </c>
      <c r="BV30" s="47">
        <f>IF(PLANEL_Pot_Trim!BV4&lt;&gt;0,BV4/PLANEL_Pot_Trim!BV4,0)</f>
        <v>0.65880701712921219</v>
      </c>
      <c r="BW30" s="47">
        <f>IF(PLANEL_Pot_Trim!BW4&lt;&gt;0,BW4/PLANEL_Pot_Trim!BW4,0)</f>
        <v>0.74376905241934699</v>
      </c>
      <c r="BX30" s="47">
        <f>IF(PLANEL_Pot_Trim!BX4&lt;&gt;0,BX4/PLANEL_Pot_Trim!BX4,0)</f>
        <v>0.68595796284101429</v>
      </c>
      <c r="BY30" s="47">
        <f>IF(PLANEL_Pot_Trim!BY4&lt;&gt;0,BY4/PLANEL_Pot_Trim!BY4,0)</f>
        <v>0.60979498315257497</v>
      </c>
      <c r="BZ30" s="47">
        <f>IF(PLANEL_Pot_Trim!BZ4&lt;&gt;0,BZ4/PLANEL_Pot_Trim!BZ4,0)</f>
        <v>0.65876341555400131</v>
      </c>
      <c r="CA30" s="47">
        <f>IF(PLANEL_Pot_Trim!CA4&lt;&gt;0,CA4/PLANEL_Pot_Trim!CA4,0)</f>
        <v>0.74157106656602589</v>
      </c>
      <c r="CB30" s="47">
        <f>IF(PLANEL_Pot_Trim!CB4&lt;&gt;0,CB4/PLANEL_Pot_Trim!CB4,0)</f>
        <v>0.6646238136144933</v>
      </c>
      <c r="CC30" s="47">
        <f>IF(PLANEL_Pot_Trim!CC4&lt;&gt;0,CC4/PLANEL_Pot_Trim!CC4,0)</f>
        <v>0.6253441237398033</v>
      </c>
      <c r="CD30" s="47">
        <f>IF(PLANEL_Pot_Trim!CD4&lt;&gt;0,CD4/PLANEL_Pot_Trim!CD4,0)</f>
        <v>0.65741601888996481</v>
      </c>
      <c r="CE30" s="47">
        <f>IF(PLANEL_Pot_Trim!CE4&lt;&gt;0,CE4/PLANEL_Pot_Trim!CE4,0)</f>
        <v>0.74395697478781253</v>
      </c>
      <c r="CF30" s="47">
        <f>IF(PLANEL_Pot_Trim!CF4&lt;&gt;0,CF4/PLANEL_Pot_Trim!CF4,0)</f>
        <v>0.66940010378701353</v>
      </c>
      <c r="CG30" s="47">
        <f>IF(PLANEL_Pot_Trim!CG4&lt;&gt;0,CG4/PLANEL_Pot_Trim!CG4,0)</f>
        <v>0.62044771173270941</v>
      </c>
      <c r="CH30" s="47">
        <f>IF(PLANEL_Pot_Trim!CH4&lt;&gt;0,CH4/PLANEL_Pot_Trim!CH4,0)</f>
        <v>0.65563702388016931</v>
      </c>
      <c r="CI30" s="47">
        <f>IF(PLANEL_Pot_Trim!CI4&lt;&gt;0,CI4/PLANEL_Pot_Trim!CI4,0)</f>
        <v>0.73767564155882359</v>
      </c>
      <c r="CJ30" s="47">
        <f>IF(PLANEL_Pot_Trim!CJ4&lt;&gt;0,CJ4/PLANEL_Pot_Trim!CJ4,0)</f>
        <v>0.67043131771549502</v>
      </c>
      <c r="CK30" s="47">
        <f>IF(PLANEL_Pot_Trim!CK4&lt;&gt;0,CK4/PLANEL_Pot_Trim!CK4,0)</f>
        <v>0.62099969429938628</v>
      </c>
      <c r="CL30" s="47">
        <f>IF(PLANEL_Pot_Trim!CL4&lt;&gt;0,CL4/PLANEL_Pot_Trim!CL4,0)</f>
        <v>0.65518538662960801</v>
      </c>
      <c r="CM30" s="47">
        <f>IF(PLANEL_Pot_Trim!CM4&lt;&gt;0,CM4/PLANEL_Pot_Trim!CM4,0)</f>
        <v>0.73227888465992541</v>
      </c>
      <c r="CN30" s="47">
        <f>IF(PLANEL_Pot_Trim!CN4&lt;&gt;0,CN4/PLANEL_Pot_Trim!CN4,0)</f>
        <v>0.67547801845309052</v>
      </c>
      <c r="CO30" s="47">
        <f>IF(PLANEL_Pot_Trim!CO4&lt;&gt;0,CO4/PLANEL_Pot_Trim!CO4,0)</f>
        <v>0.60785636228738493</v>
      </c>
      <c r="CP30" s="47">
        <f>IF(PLANEL_Pot_Trim!CP4&lt;&gt;0,CP4/PLANEL_Pot_Trim!CP4,0)</f>
        <v>0.65261021291383869</v>
      </c>
      <c r="CQ30" s="47">
        <f>IF(PLANEL_Pot_Trim!CQ4&lt;&gt;0,CQ4/PLANEL_Pot_Trim!CQ4,0)</f>
        <v>0.72859441344066989</v>
      </c>
      <c r="CR30" s="47">
        <f>IF(PLANEL_Pot_Trim!CR4&lt;&gt;0,CR4/PLANEL_Pot_Trim!CR4,0)</f>
        <v>0.67060677282231151</v>
      </c>
      <c r="CS30" s="47">
        <f>IF(PLANEL_Pot_Trim!CS4&lt;&gt;0,CS4/PLANEL_Pot_Trim!CS4,0)</f>
        <v>0.60067743070357305</v>
      </c>
      <c r="CT30" s="47">
        <f>IF(PLANEL_Pot_Trim!CT4&lt;&gt;0,CT4/PLANEL_Pot_Trim!CT4,0)</f>
        <v>0.6455309994956151</v>
      </c>
      <c r="CU30" s="47">
        <f>IF(PLANEL_Pot_Trim!CU4&lt;&gt;0,CU4/PLANEL_Pot_Trim!CU4,0)</f>
        <v>0.71573588705041369</v>
      </c>
      <c r="CV30" s="47">
        <f>IF(PLANEL_Pot_Trim!CV4&lt;&gt;0,CV4/PLANEL_Pot_Trim!CV4,0)</f>
        <v>0.64947446144458343</v>
      </c>
      <c r="CW30" s="47">
        <f>IF(PLANEL_Pot_Trim!CW4&lt;&gt;0,CW4/PLANEL_Pot_Trim!CW4,0)</f>
        <v>0.60082823252790085</v>
      </c>
      <c r="CX30" s="47">
        <f>IF(PLANEL_Pot_Trim!CX4&lt;&gt;0,CX4/PLANEL_Pot_Trim!CX4,0)</f>
        <v>0.6270786009864685</v>
      </c>
      <c r="CY30" s="77">
        <f>IF(PLANEL_Pot_Trim!CY4&lt;&gt;0,CY4/PLANEL_Pot_Trim!CY4,0)</f>
        <v>0.71264799328293493</v>
      </c>
      <c r="CZ30" s="77">
        <f>IF(PLANEL_Pot_Trim!CZ4&lt;&gt;0,CZ4/PLANEL_Pot_Trim!CZ4,0)</f>
        <v>0.64964157125001987</v>
      </c>
      <c r="DA30" s="77">
        <f>IF(PLANEL_Pot_Trim!DA4&lt;&gt;0,DA4/PLANEL_Pot_Trim!DA4,0)</f>
        <v>0.58642080520914552</v>
      </c>
      <c r="DB30" s="77">
        <f>IF(PLANEL_Pot_Trim!DB4&lt;&gt;0,DB4/PLANEL_Pot_Trim!DB4,0)</f>
        <v>0.62287506534323744</v>
      </c>
      <c r="DC30" s="47">
        <f>IF(PLANEL_Pot_Trim!DC4&lt;&gt;0,DC4/PLANEL_Pot_Trim!DC4,0)</f>
        <v>0.71636285301849911</v>
      </c>
      <c r="DD30" s="47">
        <f>IF(PLANEL_Pot_Trim!DD4&lt;&gt;0,DD4/PLANEL_Pot_Trim!DD4,0)</f>
        <v>0.64964157125001987</v>
      </c>
      <c r="DE30" s="47">
        <f>IF(PLANEL_Pot_Trim!DE4&lt;&gt;0,DE4/PLANEL_Pot_Trim!DE4,0)</f>
        <v>0.59284381573288358</v>
      </c>
      <c r="DF30" s="47">
        <f>IF(PLANEL_Pot_Trim!DF4&lt;&gt;0,DF4/PLANEL_Pot_Trim!DF4,0)</f>
        <v>0.62027984731945496</v>
      </c>
      <c r="DG30" s="47">
        <f>IF(PLANEL_Pot_Trim!DG4&lt;&gt;0,DG4/PLANEL_Pot_Trim!DG4,0)</f>
        <v>0.72787320088007468</v>
      </c>
      <c r="DH30" s="47">
        <f>IF(PLANEL_Pot_Trim!DH4&lt;&gt;0,DH4/PLANEL_Pot_Trim!DH4,0)</f>
        <v>0.64964157125001987</v>
      </c>
      <c r="DI30" s="47">
        <f>IF(PLANEL_Pot_Trim!DI4&lt;&gt;0,DI4/PLANEL_Pot_Trim!DI4,0)</f>
        <v>0.58964723183738688</v>
      </c>
      <c r="DJ30" s="47">
        <f>IF(PLANEL_Pot_Trim!DJ4&lt;&gt;0,DJ4/PLANEL_Pot_Trim!DJ4,0)</f>
        <v>0.61820681813352152</v>
      </c>
      <c r="DK30" s="47">
        <f>IF(PLANEL_Pot_Trim!DK4&lt;&gt;0,DK4/PLANEL_Pot_Trim!DK4,0)</f>
        <v>0.72481774971614543</v>
      </c>
      <c r="DL30" s="47">
        <f>IF(PLANEL_Pot_Trim!DL4&lt;&gt;0,DL4/PLANEL_Pot_Trim!DL4,0)</f>
        <v>0.64964157125001987</v>
      </c>
      <c r="DM30" s="47">
        <f>IF(PLANEL_Pot_Trim!DM4&lt;&gt;0,DM4/PLANEL_Pot_Trim!DM4,0)</f>
        <v>0.56652892193335824</v>
      </c>
      <c r="DN30" s="47">
        <f>IF(PLANEL_Pot_Trim!DN4&lt;&gt;0,DN4/PLANEL_Pot_Trim!DN4,0)</f>
        <v>0.62439505791139105</v>
      </c>
      <c r="DO30" s="47">
        <f>IF(PLANEL_Pot_Trim!DO4&lt;&gt;0,DO4/PLANEL_Pot_Trim!DO4,0)</f>
        <v>0.73819525292814991</v>
      </c>
      <c r="DP30" s="47">
        <f>IF(PLANEL_Pot_Trim!DP4&lt;&gt;0,DP4/PLANEL_Pot_Trim!DP4,0)</f>
        <v>0.64954838733454423</v>
      </c>
      <c r="DQ30" s="47">
        <f>IF(PLANEL_Pot_Trim!DQ4&lt;&gt;0,DQ4/PLANEL_Pot_Trim!DQ4,0)</f>
        <v>0.56005681703183308</v>
      </c>
      <c r="DR30" s="47">
        <f>IF(PLANEL_Pot_Trim!DR4&lt;&gt;0,DR4/PLANEL_Pot_Trim!DR4,0)</f>
        <v>0.61430194162944096</v>
      </c>
      <c r="DS30" s="47">
        <f>IF(PLANEL_Pot_Trim!DS4&lt;&gt;0,DS4/PLANEL_Pot_Trim!DS4,0)</f>
        <v>0.73181498356319019</v>
      </c>
      <c r="DT30" s="47">
        <f>IF(PLANEL_Pot_Trim!DT4&lt;&gt;0,DT4/PLANEL_Pot_Trim!DT4,0)</f>
        <v>0.64945740299340493</v>
      </c>
      <c r="DU30" s="47">
        <f>IF(PLANEL_Pot_Trim!DU4&lt;&gt;0,DU4/PLANEL_Pot_Trim!DU4,0)</f>
        <v>0.56437083372347863</v>
      </c>
      <c r="DV30" s="47">
        <f>IF(PLANEL_Pot_Trim!DV4&lt;&gt;0,DV4/PLANEL_Pot_Trim!DV4,0)</f>
        <v>0.62659625447462874</v>
      </c>
      <c r="DW30" s="47">
        <f>IF(PLANEL_Pot_Trim!DW4&lt;&gt;0,DW4/PLANEL_Pot_Trim!DW4,0)</f>
        <v>0.72973546664912814</v>
      </c>
      <c r="DX30" s="47">
        <f>IF(PLANEL_Pot_Trim!DX4&lt;&gt;0,DX4/PLANEL_Pot_Trim!DX4,0)</f>
        <v>0.64381192115503849</v>
      </c>
      <c r="DY30" s="47">
        <f>IF(PLANEL_Pot_Trim!DY4&lt;&gt;0,DY4/PLANEL_Pot_Trim!DY4,0)</f>
        <v>0.55595353324102903</v>
      </c>
      <c r="DZ30" s="47">
        <f>IF(PLANEL_Pot_Trim!DZ4&lt;&gt;0,DZ4/PLANEL_Pot_Trim!DZ4,0)</f>
        <v>0.61044713737738465</v>
      </c>
      <c r="EA30" s="47">
        <f>IF(PLANEL_Pot_Trim!EA4&lt;&gt;0,EA4/PLANEL_Pot_Trim!EA4,0)</f>
        <v>0.71820988851444167</v>
      </c>
      <c r="EB30" s="47">
        <f>IF(PLANEL_Pot_Trim!EB4&lt;&gt;0,EB4/PLANEL_Pot_Trim!EB4,0)</f>
        <v>0.63223144071292381</v>
      </c>
      <c r="EC30" s="47">
        <f>IF(PLANEL_Pot_Trim!EC4&lt;&gt;0,EC4/PLANEL_Pot_Trim!EC4,0)</f>
        <v>0.54859141006905787</v>
      </c>
      <c r="ED30" s="47">
        <f>IF(PLANEL_Pot_Trim!ED4&lt;&gt;0,ED4/PLANEL_Pot_Trim!ED4,0)</f>
        <v>0.59629524895692676</v>
      </c>
      <c r="EE30" s="47">
        <f>IF(PLANEL_Pot_Trim!EE4&lt;&gt;0,EE4/PLANEL_Pot_Trim!EE4,0)</f>
        <v>0.71409867480170708</v>
      </c>
      <c r="EF30" s="47">
        <f>IF(PLANEL_Pot_Trim!EF4&lt;&gt;0,EF4/PLANEL_Pot_Trim!EF4,0)</f>
        <v>0.62484459925588365</v>
      </c>
      <c r="EG30" s="47">
        <f>IF(PLANEL_Pot_Trim!EG4&lt;&gt;0,EG4/PLANEL_Pot_Trim!EG4,0)</f>
        <v>0.54285039244172206</v>
      </c>
      <c r="EH30" s="47">
        <f>IF(PLANEL_Pot_Trim!EH4&lt;&gt;0,EH4/PLANEL_Pot_Trim!EH4,0)</f>
        <v>0.59012639226157393</v>
      </c>
      <c r="EI30" s="47">
        <f>IF(PLANEL_Pot_Trim!EI4&lt;&gt;0,EI4/PLANEL_Pot_Trim!EI4,0)</f>
        <v>0.72727298515008298</v>
      </c>
      <c r="EJ30" s="47">
        <f>IF(PLANEL_Pot_Trim!EJ4&lt;&gt;0,EJ4/PLANEL_Pot_Trim!EJ4,0)</f>
        <v>0.62484459925588365</v>
      </c>
      <c r="EK30" s="47">
        <f>IF(PLANEL_Pot_Trim!EK4&lt;&gt;0,EK4/PLANEL_Pot_Trim!EK4,0)</f>
        <v>0.55478307500223467</v>
      </c>
      <c r="EL30" s="47">
        <f>IF(PLANEL_Pot_Trim!EL4&lt;&gt;0,EL4/PLANEL_Pot_Trim!EL4,0)</f>
        <v>0.59265283638550581</v>
      </c>
      <c r="EM30" s="47">
        <f>IF(PLANEL_Pot_Trim!EM4&lt;&gt;0,EM4/PLANEL_Pot_Trim!EM4,0)</f>
        <v>0.71785558247623049</v>
      </c>
      <c r="EN30" s="47">
        <f>IF(PLANEL_Pot_Trim!EN4&lt;&gt;0,EN4/PLANEL_Pot_Trim!EN4,0)</f>
        <v>0.62484459925588365</v>
      </c>
      <c r="EO30" s="47">
        <f>IF(PLANEL_Pot_Trim!EO4&lt;&gt;0,EO4/PLANEL_Pot_Trim!EO4,0)</f>
        <v>0.53577002789810302</v>
      </c>
      <c r="EP30" s="47">
        <f>IF(PLANEL_Pot_Trim!EP4&lt;&gt;0,EP4/PLANEL_Pot_Trim!EP4,0)</f>
        <v>0.60497925584951451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0.83028619360476363</v>
      </c>
      <c r="H31" s="47">
        <f>IF(PLANEL_Pot_Trim!H5&lt;&gt;0,H5/PLANEL_Pot_Trim!H5,0)</f>
        <v>0.86135509564416723</v>
      </c>
      <c r="I31" s="47">
        <f>IF(PLANEL_Pot_Trim!I5&lt;&gt;0,I5/PLANEL_Pot_Trim!I5,0)</f>
        <v>0.83974652803062433</v>
      </c>
      <c r="J31" s="47">
        <f>IF(PLANEL_Pot_Trim!J5&lt;&gt;0,J5/PLANEL_Pot_Trim!J5,0)</f>
        <v>0.83356517632230942</v>
      </c>
      <c r="K31" s="47">
        <f>IF(PLANEL_Pot_Trim!K5&lt;&gt;0,K5/PLANEL_Pot_Trim!K5,0)</f>
        <v>0.80707563159063167</v>
      </c>
      <c r="L31" s="47">
        <f>IF(PLANEL_Pot_Trim!L5&lt;&gt;0,L5/PLANEL_Pot_Trim!L5,0)</f>
        <v>0.83800750067281382</v>
      </c>
      <c r="M31" s="47">
        <f>IF(PLANEL_Pot_Trim!M5&lt;&gt;0,M5/PLANEL_Pot_Trim!M5,0)</f>
        <v>0.81627505265536682</v>
      </c>
      <c r="N31" s="47">
        <f>IF(PLANEL_Pot_Trim!N5&lt;&gt;0,N5/PLANEL_Pot_Trim!N5,0)</f>
        <v>0.81554059664910428</v>
      </c>
      <c r="O31" s="47">
        <f>IF(PLANEL_Pot_Trim!O5&lt;&gt;0,O5/PLANEL_Pot_Trim!O5,0)</f>
        <v>0.809425616943246</v>
      </c>
      <c r="P31" s="47">
        <f>IF(PLANEL_Pot_Trim!P5&lt;&gt;0,P5/PLANEL_Pot_Trim!P5,0)</f>
        <v>0.70043573923505742</v>
      </c>
      <c r="Q31" s="47">
        <f>IF(PLANEL_Pot_Trim!Q5&lt;&gt;0,Q5/PLANEL_Pot_Trim!Q5,0)</f>
        <v>0.80813359484508651</v>
      </c>
      <c r="R31" s="47">
        <f>IF(PLANEL_Pot_Trim!R5&lt;&gt;0,R5/PLANEL_Pot_Trim!R5,0)</f>
        <v>0.81283958755055463</v>
      </c>
      <c r="S31" s="47">
        <f>IF(PLANEL_Pot_Trim!S5&lt;&gt;0,S5/PLANEL_Pot_Trim!S5,0)</f>
        <v>0.82490945595435916</v>
      </c>
      <c r="T31" s="47">
        <f>IF(PLANEL_Pot_Trim!T5&lt;&gt;0,T5/PLANEL_Pot_Trim!T5,0)</f>
        <v>0.81879758809457936</v>
      </c>
      <c r="U31" s="47">
        <f>IF(PLANEL_Pot_Trim!U5&lt;&gt;0,U5/PLANEL_Pot_Trim!U5,0)</f>
        <v>0.58063428034306031</v>
      </c>
      <c r="V31" s="47">
        <f>IF(PLANEL_Pot_Trim!V5&lt;&gt;0,V5/PLANEL_Pot_Trim!V5,0)</f>
        <v>0.8033546128134772</v>
      </c>
      <c r="W31" s="47">
        <f>IF(PLANEL_Pot_Trim!W5&lt;&gt;0,W5/PLANEL_Pot_Trim!W5,0)</f>
        <v>0.79296838768271627</v>
      </c>
      <c r="X31" s="47">
        <f>IF(PLANEL_Pot_Trim!X5&lt;&gt;0,X5/PLANEL_Pot_Trim!X5,0)</f>
        <v>0.82714003201651909</v>
      </c>
      <c r="Y31" s="47">
        <f>IF(PLANEL_Pot_Trim!Y5&lt;&gt;0,Y5/PLANEL_Pot_Trim!Y5,0)</f>
        <v>0.8018236778712422</v>
      </c>
      <c r="Z31" s="47">
        <f>IF(PLANEL_Pot_Trim!Z5&lt;&gt;0,Z5/PLANEL_Pot_Trim!Z5,0)</f>
        <v>0.79655561158999189</v>
      </c>
      <c r="AA31" s="47">
        <f>IF(PLANEL_Pot_Trim!AA5&lt;&gt;0,AA5/PLANEL_Pot_Trim!AA5,0)</f>
        <v>0.81126951376829093</v>
      </c>
      <c r="AB31" s="47">
        <f>IF(PLANEL_Pot_Trim!AB5&lt;&gt;0,AB5/PLANEL_Pot_Trim!AB5,0)</f>
        <v>0.58637887769553254</v>
      </c>
      <c r="AC31" s="47">
        <f>IF(PLANEL_Pot_Trim!AC5&lt;&gt;0,AC5/PLANEL_Pot_Trim!AC5,0)</f>
        <v>0.8264719568341985</v>
      </c>
      <c r="AD31" s="47">
        <f>IF(PLANEL_Pot_Trim!AD5&lt;&gt;0,AD5/PLANEL_Pot_Trim!AD5,0)</f>
        <v>0.81993108193525654</v>
      </c>
      <c r="AE31" s="47">
        <f>IF(PLANEL_Pot_Trim!AE5&lt;&gt;0,AE5/PLANEL_Pot_Trim!AE5,0)</f>
        <v>0.81942872933079536</v>
      </c>
      <c r="AF31" s="47">
        <f>IF(PLANEL_Pot_Trim!AF5&lt;&gt;0,AF5/PLANEL_Pot_Trim!AF5,0)</f>
        <v>0.73796097417395057</v>
      </c>
      <c r="AG31" s="47">
        <f>IF(PLANEL_Pot_Trim!AG5&lt;&gt;0,AG5/PLANEL_Pot_Trim!AG5,0)</f>
        <v>0.47489859129178097</v>
      </c>
      <c r="AH31" s="47">
        <f>IF(PLANEL_Pot_Trim!AH5&lt;&gt;0,AH5/PLANEL_Pot_Trim!AH5,0)</f>
        <v>0.82632776030266419</v>
      </c>
      <c r="AI31" s="47">
        <f>IF(PLANEL_Pot_Trim!AI5&lt;&gt;0,AI5/PLANEL_Pot_Trim!AI5,0)</f>
        <v>0.82862265833403792</v>
      </c>
      <c r="AJ31" s="47">
        <f>IF(PLANEL_Pot_Trim!AJ5&lt;&gt;0,AJ5/PLANEL_Pot_Trim!AJ5,0)</f>
        <v>0.84394352487773827</v>
      </c>
      <c r="AK31" s="47">
        <f>IF(PLANEL_Pot_Trim!AK5&lt;&gt;0,AK5/PLANEL_Pot_Trim!AK5,0)</f>
        <v>0.69420654072667831</v>
      </c>
      <c r="AL31" s="47">
        <f>IF(PLANEL_Pot_Trim!AL5&lt;&gt;0,AL5/PLANEL_Pot_Trim!AL5,0)</f>
        <v>0.8187125874788711</v>
      </c>
      <c r="AM31" s="47">
        <f>IF(PLANEL_Pot_Trim!AM5&lt;&gt;0,AM5/PLANEL_Pot_Trim!AM5,0)</f>
        <v>0.85775673639621519</v>
      </c>
      <c r="AN31" s="47">
        <f>IF(PLANEL_Pot_Trim!AN5&lt;&gt;0,AN5/PLANEL_Pot_Trim!AN5,0)</f>
        <v>0.85750310836258614</v>
      </c>
      <c r="AO31" s="47">
        <f>IF(PLANEL_Pot_Trim!AO5&lt;&gt;0,AO5/PLANEL_Pot_Trim!AO5,0)</f>
        <v>0.44714205149514769</v>
      </c>
      <c r="AP31" s="47">
        <f>IF(PLANEL_Pot_Trim!AP5&lt;&gt;0,AP5/PLANEL_Pot_Trim!AP5,0)</f>
        <v>0.84085010394841986</v>
      </c>
      <c r="AQ31" s="47">
        <f>IF(PLANEL_Pot_Trim!AQ5&lt;&gt;0,AQ5/PLANEL_Pot_Trim!AQ5,0)</f>
        <v>0.8578519640630794</v>
      </c>
      <c r="AR31" s="47">
        <f>IF(PLANEL_Pot_Trim!AR5&lt;&gt;0,AR5/PLANEL_Pot_Trim!AR5,0)</f>
        <v>0.86122122517448974</v>
      </c>
      <c r="AS31" s="47">
        <f>IF(PLANEL_Pot_Trim!AS5&lt;&gt;0,AS5/PLANEL_Pot_Trim!AS5,0)</f>
        <v>0.5446414696852756</v>
      </c>
      <c r="AT31" s="47">
        <f>IF(PLANEL_Pot_Trim!AT5&lt;&gt;0,AT5/PLANEL_Pot_Trim!AT5,0)</f>
        <v>0.83406997961960105</v>
      </c>
      <c r="AU31" s="47">
        <f>IF(PLANEL_Pot_Trim!AU5&lt;&gt;0,AU5/PLANEL_Pot_Trim!AU5,0)</f>
        <v>0.8578519640630794</v>
      </c>
      <c r="AV31" s="47">
        <f>IF(PLANEL_Pot_Trim!AV5&lt;&gt;0,AV5/PLANEL_Pot_Trim!AV5,0)</f>
        <v>0.76215272565987602</v>
      </c>
      <c r="AW31" s="47">
        <f>IF(PLANEL_Pot_Trim!AW5&lt;&gt;0,AW5/PLANEL_Pot_Trim!AW5,0)</f>
        <v>0.41021880478004991</v>
      </c>
      <c r="AX31" s="47">
        <f>IF(PLANEL_Pot_Trim!AX5&lt;&gt;0,AX5/PLANEL_Pot_Trim!AX5,0)</f>
        <v>0.80335596006231935</v>
      </c>
      <c r="AY31" s="47">
        <f>IF(PLANEL_Pot_Trim!AY5&lt;&gt;0,AY5/PLANEL_Pot_Trim!AY5,0)</f>
        <v>0.85822733492630177</v>
      </c>
      <c r="AZ31" s="47">
        <f>IF(PLANEL_Pot_Trim!AZ5&lt;&gt;0,AZ5/PLANEL_Pot_Trim!AZ5,0)</f>
        <v>0.68550602007683903</v>
      </c>
      <c r="BA31" s="47">
        <f>IF(PLANEL_Pot_Trim!BA5&lt;&gt;0,BA5/PLANEL_Pot_Trim!BA5,0)</f>
        <v>0.82432139180764685</v>
      </c>
      <c r="BB31" s="47">
        <f>IF(PLANEL_Pot_Trim!BB5&lt;&gt;0,BB5/PLANEL_Pot_Trim!BB5,0)</f>
        <v>0.84165649885920446</v>
      </c>
      <c r="BC31" s="47">
        <f>IF(PLANEL_Pot_Trim!BC5&lt;&gt;0,BC5/PLANEL_Pot_Trim!BC5,0)</f>
        <v>0.85822733492630177</v>
      </c>
      <c r="BD31" s="47">
        <f>IF(PLANEL_Pot_Trim!BD5&lt;&gt;0,BD5/PLANEL_Pot_Trim!BD5,0)</f>
        <v>0.66641071987096323</v>
      </c>
      <c r="BE31" s="47">
        <f>IF(PLANEL_Pot_Trim!BE5&lt;&gt;0,BE5/PLANEL_Pot_Trim!BE5,0)</f>
        <v>0.64424382818730463</v>
      </c>
      <c r="BF31" s="47">
        <f>IF(PLANEL_Pot_Trim!BF5&lt;&gt;0,BF5/PLANEL_Pot_Trim!BF5,0)</f>
        <v>0.83009400360329189</v>
      </c>
      <c r="BG31" s="47">
        <f>IF(PLANEL_Pot_Trim!BG5&lt;&gt;0,BG5/PLANEL_Pot_Trim!BG5,0)</f>
        <v>0.86012796623141463</v>
      </c>
      <c r="BH31" s="47">
        <f>IF(PLANEL_Pot_Trim!BH5&lt;&gt;0,BH5/PLANEL_Pot_Trim!BH5,0)</f>
        <v>0.84889421371373586</v>
      </c>
      <c r="BI31" s="47">
        <f>IF(PLANEL_Pot_Trim!BI5&lt;&gt;0,BI5/PLANEL_Pot_Trim!BI5,0)</f>
        <v>0.82876697930006771</v>
      </c>
      <c r="BJ31" s="47">
        <f>IF(PLANEL_Pot_Trim!BJ5&lt;&gt;0,BJ5/PLANEL_Pot_Trim!BJ5,0)</f>
        <v>0.84615180762851983</v>
      </c>
      <c r="BK31" s="47">
        <f>IF(PLANEL_Pot_Trim!BK5&lt;&gt;0,BK5/PLANEL_Pot_Trim!BK5,0)</f>
        <v>0.8599676768674539</v>
      </c>
      <c r="BL31" s="47">
        <f>IF(PLANEL_Pot_Trim!BL5&lt;&gt;0,BL5/PLANEL_Pot_Trim!BL5,0)</f>
        <v>0.63743191773775343</v>
      </c>
      <c r="BM31" s="47">
        <f>IF(PLANEL_Pot_Trim!BM5&lt;&gt;0,BM5/PLANEL_Pot_Trim!BM5,0)</f>
        <v>0.42893928711022</v>
      </c>
      <c r="BN31" s="47">
        <f>IF(PLANEL_Pot_Trim!BN5&lt;&gt;0,BN5/PLANEL_Pot_Trim!BN5,0)</f>
        <v>0.84615180762851983</v>
      </c>
      <c r="BO31" s="47">
        <f>IF(PLANEL_Pot_Trim!BO5&lt;&gt;0,BO5/PLANEL_Pot_Trim!BO5,0)</f>
        <v>0.86027299638939825</v>
      </c>
      <c r="BP31" s="47">
        <f>IF(PLANEL_Pot_Trim!BP5&lt;&gt;0,BP5/PLANEL_Pot_Trim!BP5,0)</f>
        <v>0.61125766103568913</v>
      </c>
      <c r="BQ31" s="47">
        <f>IF(PLANEL_Pot_Trim!BQ5&lt;&gt;0,BQ5/PLANEL_Pot_Trim!BQ5,0)</f>
        <v>0.83340503191434634</v>
      </c>
      <c r="BR31" s="47">
        <f>IF(PLANEL_Pot_Trim!BR5&lt;&gt;0,BR5/PLANEL_Pot_Trim!BR5,0)</f>
        <v>0.84615180762851983</v>
      </c>
      <c r="BS31" s="47">
        <f>IF(PLANEL_Pot_Trim!BS5&lt;&gt;0,BS5/PLANEL_Pot_Trim!BS5,0)</f>
        <v>0.86027299638939825</v>
      </c>
      <c r="BT31" s="47">
        <f>IF(PLANEL_Pot_Trim!BT5&lt;&gt;0,BT5/PLANEL_Pot_Trim!BT5,0)</f>
        <v>0.80481539236456834</v>
      </c>
      <c r="BU31" s="47">
        <f>IF(PLANEL_Pot_Trim!BU5&lt;&gt;0,BU5/PLANEL_Pot_Trim!BU5,0)</f>
        <v>0.55449399703120572</v>
      </c>
      <c r="BV31" s="47">
        <f>IF(PLANEL_Pot_Trim!BV5&lt;&gt;0,BV5/PLANEL_Pot_Trim!BV5,0)</f>
        <v>0.84615180762851983</v>
      </c>
      <c r="BW31" s="47">
        <f>IF(PLANEL_Pot_Trim!BW5&lt;&gt;0,BW5/PLANEL_Pot_Trim!BW5,0)</f>
        <v>0.86027299638939825</v>
      </c>
      <c r="BX31" s="47">
        <f>IF(PLANEL_Pot_Trim!BX5&lt;&gt;0,BX5/PLANEL_Pot_Trim!BX5,0)</f>
        <v>0.63259257062492602</v>
      </c>
      <c r="BY31" s="47">
        <f>IF(PLANEL_Pot_Trim!BY5&lt;&gt;0,BY5/PLANEL_Pot_Trim!BY5,0)</f>
        <v>0.64422420368235223</v>
      </c>
      <c r="BZ31" s="47">
        <f>IF(PLANEL_Pot_Trim!BZ5&lt;&gt;0,BZ5/PLANEL_Pot_Trim!BZ5,0)</f>
        <v>0.84615180762851983</v>
      </c>
      <c r="CA31" s="47">
        <f>IF(PLANEL_Pot_Trim!CA5&lt;&gt;0,CA5/PLANEL_Pot_Trim!CA5,0)</f>
        <v>0.86027299638939825</v>
      </c>
      <c r="CB31" s="47">
        <f>IF(PLANEL_Pot_Trim!CB5&lt;&gt;0,CB5/PLANEL_Pot_Trim!CB5,0)</f>
        <v>0.81629709634061476</v>
      </c>
      <c r="CC31" s="47">
        <f>IF(PLANEL_Pot_Trim!CC5&lt;&gt;0,CC5/PLANEL_Pot_Trim!CC5,0)</f>
        <v>0.76800121681625622</v>
      </c>
      <c r="CD31" s="47">
        <f>IF(PLANEL_Pot_Trim!CD5&lt;&gt;0,CD5/PLANEL_Pot_Trim!CD5,0)</f>
        <v>0.84615180762851983</v>
      </c>
      <c r="CE31" s="47">
        <f>IF(PLANEL_Pot_Trim!CE5&lt;&gt;0,CE5/PLANEL_Pot_Trim!CE5,0)</f>
        <v>0.81718138686362007</v>
      </c>
      <c r="CF31" s="47">
        <f>IF(PLANEL_Pot_Trim!CF5&lt;&gt;0,CF5/PLANEL_Pot_Trim!CF5,0)</f>
        <v>0.81388107774638307</v>
      </c>
      <c r="CG31" s="47">
        <f>IF(PLANEL_Pot_Trim!CG5&lt;&gt;0,CG5/PLANEL_Pot_Trim!CG5,0)</f>
        <v>0.85077618717924941</v>
      </c>
      <c r="CH31" s="47">
        <f>IF(PLANEL_Pot_Trim!CH5&lt;&gt;0,CH5/PLANEL_Pot_Trim!CH5,0)</f>
        <v>0.84615180762851983</v>
      </c>
      <c r="CI31" s="47">
        <f>IF(PLANEL_Pot_Trim!CI5&lt;&gt;0,CI5/PLANEL_Pot_Trim!CI5,0)</f>
        <v>0.85246366283099606</v>
      </c>
      <c r="CJ31" s="47">
        <f>IF(PLANEL_Pot_Trim!CJ5&lt;&gt;0,CJ5/PLANEL_Pot_Trim!CJ5,0)</f>
        <v>0.86427023392247992</v>
      </c>
      <c r="CK31" s="47">
        <f>IF(PLANEL_Pot_Trim!CK5&lt;&gt;0,CK5/PLANEL_Pot_Trim!CK5,0)</f>
        <v>0.85077618717924941</v>
      </c>
      <c r="CL31" s="47">
        <f>IF(PLANEL_Pot_Trim!CL5&lt;&gt;0,CL5/PLANEL_Pot_Trim!CL5,0)</f>
        <v>0.84615180762851983</v>
      </c>
      <c r="CM31" s="47">
        <f>IF(PLANEL_Pot_Trim!CM5&lt;&gt;0,CM5/PLANEL_Pot_Trim!CM5,0)</f>
        <v>0.86027299638939825</v>
      </c>
      <c r="CN31" s="47">
        <f>IF(PLANEL_Pot_Trim!CN5&lt;&gt;0,CN5/PLANEL_Pot_Trim!CN5,0)</f>
        <v>0.8592825239472045</v>
      </c>
      <c r="CO31" s="47">
        <f>IF(PLANEL_Pot_Trim!CO5&lt;&gt;0,CO5/PLANEL_Pot_Trim!CO5,0)</f>
        <v>0.83919813149842881</v>
      </c>
      <c r="CP31" s="47">
        <f>IF(PLANEL_Pot_Trim!CP5&lt;&gt;0,CP5/PLANEL_Pot_Trim!CP5,0)</f>
        <v>0.84615180762851983</v>
      </c>
      <c r="CQ31" s="47">
        <f>IF(PLANEL_Pot_Trim!CQ5&lt;&gt;0,CQ5/PLANEL_Pot_Trim!CQ5,0)</f>
        <v>0.86007657263765047</v>
      </c>
      <c r="CR31" s="47">
        <f>IF(PLANEL_Pot_Trim!CR5&lt;&gt;0,CR5/PLANEL_Pot_Trim!CR5,0)</f>
        <v>0.86427023392247992</v>
      </c>
      <c r="CS31" s="47">
        <f>IF(PLANEL_Pot_Trim!CS5&lt;&gt;0,CS5/PLANEL_Pot_Trim!CS5,0)</f>
        <v>0.83159115360654612</v>
      </c>
      <c r="CT31" s="47">
        <f>IF(PLANEL_Pot_Trim!CT5&lt;&gt;0,CT5/PLANEL_Pot_Trim!CT5,0)</f>
        <v>0.84615180762851983</v>
      </c>
      <c r="CU31" s="47">
        <f>IF(PLANEL_Pot_Trim!CU5&lt;&gt;0,CU5/PLANEL_Pot_Trim!CU5,0)</f>
        <v>0.77351600320993963</v>
      </c>
      <c r="CV31" s="47">
        <f>IF(PLANEL_Pot_Trim!CV5&lt;&gt;0,CV5/PLANEL_Pot_Trim!CV5,0)</f>
        <v>0.86404999159860341</v>
      </c>
      <c r="CW31" s="47">
        <f>IF(PLANEL_Pot_Trim!CW5&lt;&gt;0,CW5/PLANEL_Pot_Trim!CW5,0)</f>
        <v>0.64909422433960051</v>
      </c>
      <c r="CX31" s="47">
        <f>IF(PLANEL_Pot_Trim!CX5&lt;&gt;0,CX5/PLANEL_Pot_Trim!CX5,0)</f>
        <v>0.84615180762851983</v>
      </c>
      <c r="CY31" s="77">
        <f>IF(PLANEL_Pot_Trim!CY5&lt;&gt;0,CY5/PLANEL_Pot_Trim!CY5,0)</f>
        <v>0.85634149220926825</v>
      </c>
      <c r="CZ31" s="77">
        <f>IF(PLANEL_Pot_Trim!CZ5&lt;&gt;0,CZ5/PLANEL_Pot_Trim!CZ5,0)</f>
        <v>0.86427023392247992</v>
      </c>
      <c r="DA31" s="77">
        <f>IF(PLANEL_Pot_Trim!DA5&lt;&gt;0,DA5/PLANEL_Pot_Trim!DA5,0)</f>
        <v>0.76720984071132436</v>
      </c>
      <c r="DB31" s="77">
        <f>IF(PLANEL_Pot_Trim!DB5&lt;&gt;0,DB5/PLANEL_Pot_Trim!DB5,0)</f>
        <v>0.84615180762851983</v>
      </c>
      <c r="DC31" s="47">
        <f>IF(PLANEL_Pot_Trim!DC5&lt;&gt;0,DC5/PLANEL_Pot_Trim!DC5,0)</f>
        <v>0.86027299638939825</v>
      </c>
      <c r="DD31" s="47">
        <f>IF(PLANEL_Pot_Trim!DD5&lt;&gt;0,DD5/PLANEL_Pot_Trim!DD5,0)</f>
        <v>0.86427023392247992</v>
      </c>
      <c r="DE31" s="47">
        <f>IF(PLANEL_Pot_Trim!DE5&lt;&gt;0,DE5/PLANEL_Pot_Trim!DE5,0)</f>
        <v>0.52846556510579501</v>
      </c>
      <c r="DF31" s="47">
        <f>IF(PLANEL_Pot_Trim!DF5&lt;&gt;0,DF5/PLANEL_Pot_Trim!DF5,0)</f>
        <v>0.84615180762851983</v>
      </c>
      <c r="DG31" s="47">
        <f>IF(PLANEL_Pot_Trim!DG5&lt;&gt;0,DG5/PLANEL_Pot_Trim!DG5,0)</f>
        <v>0.8546535129895394</v>
      </c>
      <c r="DH31" s="47">
        <f>IF(PLANEL_Pot_Trim!DH5&lt;&gt;0,DH5/PLANEL_Pot_Trim!DH5,0)</f>
        <v>0.86427023392247992</v>
      </c>
      <c r="DI31" s="47">
        <f>IF(PLANEL_Pot_Trim!DI5&lt;&gt;0,DI5/PLANEL_Pot_Trim!DI5,0)</f>
        <v>0.6024512759613152</v>
      </c>
      <c r="DJ31" s="47">
        <f>IF(PLANEL_Pot_Trim!DJ5&lt;&gt;0,DJ5/PLANEL_Pot_Trim!DJ5,0)</f>
        <v>0.84615180762851983</v>
      </c>
      <c r="DK31" s="47">
        <f>IF(PLANEL_Pot_Trim!DK5&lt;&gt;0,DK5/PLANEL_Pot_Trim!DK5,0)</f>
        <v>0.86007657263765047</v>
      </c>
      <c r="DL31" s="47">
        <f>IF(PLANEL_Pot_Trim!DL5&lt;&gt;0,DL5/PLANEL_Pot_Trim!DL5,0)</f>
        <v>0.86427023392247992</v>
      </c>
      <c r="DM31" s="47">
        <f>IF(PLANEL_Pot_Trim!DM5&lt;&gt;0,DM5/PLANEL_Pot_Trim!DM5,0)</f>
        <v>0.84332874555606097</v>
      </c>
      <c r="DN31" s="47">
        <f>IF(PLANEL_Pot_Trim!DN5&lt;&gt;0,DN5/PLANEL_Pot_Trim!DN5,0)</f>
        <v>0.84615180762851983</v>
      </c>
      <c r="DO31" s="47">
        <f>IF(PLANEL_Pot_Trim!DO5&lt;&gt;0,DO5/PLANEL_Pot_Trim!DO5,0)</f>
        <v>0.86007657263765047</v>
      </c>
      <c r="DP31" s="47">
        <f>IF(PLANEL_Pot_Trim!DP5&lt;&gt;0,DP5/PLANEL_Pot_Trim!DP5,0)</f>
        <v>0.86427023392247992</v>
      </c>
      <c r="DQ31" s="47">
        <f>IF(PLANEL_Pot_Trim!DQ5&lt;&gt;0,DQ5/PLANEL_Pot_Trim!DQ5,0)</f>
        <v>0.62559744569170839</v>
      </c>
      <c r="DR31" s="47">
        <f>IF(PLANEL_Pot_Trim!DR5&lt;&gt;0,DR5/PLANEL_Pot_Trim!DR5,0)</f>
        <v>0.84615180762851983</v>
      </c>
      <c r="DS31" s="47">
        <f>IF(PLANEL_Pot_Trim!DS5&lt;&gt;0,DS5/PLANEL_Pot_Trim!DS5,0)</f>
        <v>0.8599933930075363</v>
      </c>
      <c r="DT31" s="47">
        <f>IF(PLANEL_Pot_Trim!DT5&lt;&gt;0,DT5/PLANEL_Pot_Trim!DT5,0)</f>
        <v>0.86427023392247992</v>
      </c>
      <c r="DU31" s="47">
        <f>IF(PLANEL_Pot_Trim!DU5&lt;&gt;0,DU5/PLANEL_Pot_Trim!DU5,0)</f>
        <v>0.76047253375162804</v>
      </c>
      <c r="DV31" s="47">
        <f>IF(PLANEL_Pot_Trim!DV5&lt;&gt;0,DV5/PLANEL_Pot_Trim!DV5,0)</f>
        <v>0.72357246730128699</v>
      </c>
      <c r="DW31" s="47">
        <f>IF(PLANEL_Pot_Trim!DW5&lt;&gt;0,DW5/PLANEL_Pot_Trim!DW5,0)</f>
        <v>0.86027299638939825</v>
      </c>
      <c r="DX31" s="47">
        <f>IF(PLANEL_Pot_Trim!DX5&lt;&gt;0,DX5/PLANEL_Pot_Trim!DX5,0)</f>
        <v>0.86427023392247992</v>
      </c>
      <c r="DY31" s="47">
        <f>IF(PLANEL_Pot_Trim!DY5&lt;&gt;0,DY5/PLANEL_Pot_Trim!DY5,0)</f>
        <v>0.74677627835020044</v>
      </c>
      <c r="DZ31" s="47">
        <f>IF(PLANEL_Pot_Trim!DZ5&lt;&gt;0,DZ5/PLANEL_Pot_Trim!DZ5,0)</f>
        <v>0.8411096800724932</v>
      </c>
      <c r="EA31" s="47">
        <f>IF(PLANEL_Pot_Trim!EA5&lt;&gt;0,EA5/PLANEL_Pot_Trim!EA5,0)</f>
        <v>0.86027299638939825</v>
      </c>
      <c r="EB31" s="47">
        <f>IF(PLANEL_Pot_Trim!EB5&lt;&gt;0,EB5/PLANEL_Pot_Trim!EB5,0)</f>
        <v>0.86427023392247992</v>
      </c>
      <c r="EC31" s="47">
        <f>IF(PLANEL_Pot_Trim!EC5&lt;&gt;0,EC5/PLANEL_Pot_Trim!EC5,0)</f>
        <v>0.58693219092821969</v>
      </c>
      <c r="ED31" s="47">
        <f>IF(PLANEL_Pot_Trim!ED5&lt;&gt;0,ED5/PLANEL_Pot_Trim!ED5,0)</f>
        <v>0.846061088018912</v>
      </c>
      <c r="EE31" s="47">
        <f>IF(PLANEL_Pot_Trim!EE5&lt;&gt;0,EE5/PLANEL_Pot_Trim!EE5,0)</f>
        <v>0.84235508493405842</v>
      </c>
      <c r="EF31" s="47">
        <f>IF(PLANEL_Pot_Trim!EF5&lt;&gt;0,EF5/PLANEL_Pot_Trim!EF5,0)</f>
        <v>0.86427023392247992</v>
      </c>
      <c r="EG31" s="47">
        <f>IF(PLANEL_Pot_Trim!EG5&lt;&gt;0,EG5/PLANEL_Pot_Trim!EG5,0)</f>
        <v>0.67183403327778402</v>
      </c>
      <c r="EH31" s="47">
        <f>IF(PLANEL_Pot_Trim!EH5&lt;&gt;0,EH5/PLANEL_Pot_Trim!EH5,0)</f>
        <v>0.84615180762851983</v>
      </c>
      <c r="EI31" s="47">
        <f>IF(PLANEL_Pot_Trim!EI5&lt;&gt;0,EI5/PLANEL_Pot_Trim!EI5,0)</f>
        <v>0.78687988053123659</v>
      </c>
      <c r="EJ31" s="47">
        <f>IF(PLANEL_Pot_Trim!EJ5&lt;&gt;0,EJ5/PLANEL_Pot_Trim!EJ5,0)</f>
        <v>0.86427023392247992</v>
      </c>
      <c r="EK31" s="47">
        <f>IF(PLANEL_Pot_Trim!EK5&lt;&gt;0,EK5/PLANEL_Pot_Trim!EK5,0)</f>
        <v>0.46691623723687287</v>
      </c>
      <c r="EL31" s="47">
        <f>IF(PLANEL_Pot_Trim!EL5&lt;&gt;0,EL5/PLANEL_Pot_Trim!EL5,0)</f>
        <v>0.83739617633932006</v>
      </c>
      <c r="EM31" s="47">
        <f>IF(PLANEL_Pot_Trim!EM5&lt;&gt;0,EM5/PLANEL_Pot_Trim!EM5,0)</f>
        <v>0.84223098927703244</v>
      </c>
      <c r="EN31" s="47">
        <f>IF(PLANEL_Pot_Trim!EN5&lt;&gt;0,EN5/PLANEL_Pot_Trim!EN5,0)</f>
        <v>0.86427023392247992</v>
      </c>
      <c r="EO31" s="47">
        <f>IF(PLANEL_Pot_Trim!EO5&lt;&gt;0,EO5/PLANEL_Pot_Trim!EO5,0)</f>
        <v>0.48741552263457488</v>
      </c>
      <c r="EP31" s="47">
        <f>IF(PLANEL_Pot_Trim!EP5&lt;&gt;0,EP5/PLANEL_Pot_Trim!EP5,0)</f>
        <v>0.7400097844355068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0.33561647942573514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0.28238975703945984</v>
      </c>
      <c r="I33" s="48">
        <f>IF(PLANEL_Pot_Trim!I7&lt;&gt;0,I7/PLANEL_Pot_Trim!I7,0)</f>
        <v>0.16926970085331694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0.3159203916028433</v>
      </c>
      <c r="M33" s="48">
        <f>IF(PLANEL_Pot_Trim!M7&lt;&gt;0,M7/PLANEL_Pot_Trim!M7,0)</f>
        <v>0.2622924798005149</v>
      </c>
      <c r="N33" s="48">
        <f>IF(PLANEL_Pot_Trim!N7&lt;&gt;0,N7/PLANEL_Pot_Trim!N7,0)</f>
        <v>0.34858804036658625</v>
      </c>
      <c r="O33" s="48">
        <f>IF(PLANEL_Pot_Trim!O7&lt;&gt;0,O7/PLANEL_Pot_Trim!O7,0)</f>
        <v>0.30221859020339586</v>
      </c>
      <c r="P33" s="48">
        <f>IF(PLANEL_Pot_Trim!P7&lt;&gt;0,P7/PLANEL_Pot_Trim!P7,0)</f>
        <v>0.26169924005234335</v>
      </c>
      <c r="Q33" s="48">
        <f>IF(PLANEL_Pot_Trim!Q7&lt;&gt;0,Q7/PLANEL_Pot_Trim!Q7,0)</f>
        <v>0.14143422696650998</v>
      </c>
      <c r="R33" s="48">
        <f>IF(PLANEL_Pot_Trim!R7&lt;&gt;0,R7/PLANEL_Pot_Trim!R7,0)</f>
        <v>0.26460914853228645</v>
      </c>
      <c r="S33" s="48">
        <f>IF(PLANEL_Pot_Trim!S7&lt;&gt;0,S7/PLANEL_Pot_Trim!S7,0)</f>
        <v>0.34779962172248341</v>
      </c>
      <c r="T33" s="48">
        <f>IF(PLANEL_Pot_Trim!T7&lt;&gt;0,T7/PLANEL_Pot_Trim!T7,0)</f>
        <v>0.11767817501090487</v>
      </c>
      <c r="U33" s="48">
        <f>IF(PLANEL_Pot_Trim!U7&lt;&gt;0,U7/PLANEL_Pot_Trim!U7,0)</f>
        <v>0.26169924005234335</v>
      </c>
      <c r="V33" s="48">
        <f>IF(PLANEL_Pot_Trim!V7&lt;&gt;0,V7/PLANEL_Pot_Trim!V7,0)</f>
        <v>0.34779962172248341</v>
      </c>
      <c r="W33" s="48">
        <f>IF(PLANEL_Pot_Trim!W7&lt;&gt;0,W7/PLANEL_Pot_Trim!W7,0)</f>
        <v>0.31674622113510137</v>
      </c>
      <c r="X33" s="48">
        <f>IF(PLANEL_Pot_Trim!X7&lt;&gt;0,X7/PLANEL_Pot_Trim!X7,0)</f>
        <v>0.19026798572847314</v>
      </c>
      <c r="Y33" s="48">
        <f>IF(PLANEL_Pot_Trim!Y7&lt;&gt;0,Y7/PLANEL_Pot_Trim!Y7,0)</f>
        <v>0.23833333961084341</v>
      </c>
      <c r="Z33" s="48">
        <f>IF(PLANEL_Pot_Trim!Z7&lt;&gt;0,Z7/PLANEL_Pot_Trim!Z7,0)</f>
        <v>0.23833333961084341</v>
      </c>
      <c r="AA33" s="48">
        <f>IF(PLANEL_Pot_Trim!AA7&lt;&gt;0,AA7/PLANEL_Pot_Trim!AA7,0)</f>
        <v>0.31674622113510137</v>
      </c>
      <c r="AB33" s="48">
        <f>IF(PLANEL_Pot_Trim!AB7&lt;&gt;0,AB7/PLANEL_Pot_Trim!AB7,0)</f>
        <v>0.25803001633133482</v>
      </c>
      <c r="AC33" s="48">
        <f>IF(PLANEL_Pot_Trim!AC7&lt;&gt;0,AC7/PLANEL_Pot_Trim!AC7,0)</f>
        <v>8.967604627211534E-2</v>
      </c>
      <c r="AD33" s="48">
        <f>IF(PLANEL_Pot_Trim!AD7&lt;&gt;0,AD7/PLANEL_Pot_Trim!AD7,0)</f>
        <v>0.31674622113510137</v>
      </c>
      <c r="AE33" s="48">
        <f>IF(PLANEL_Pot_Trim!AE7&lt;&gt;0,AE7/PLANEL_Pot_Trim!AE7,0)</f>
        <v>0.31605096121701848</v>
      </c>
      <c r="AF33" s="48">
        <f>IF(PLANEL_Pot_Trim!AF7&lt;&gt;0,AF7/PLANEL_Pot_Trim!AF7,0)</f>
        <v>0.22230113818500283</v>
      </c>
      <c r="AG33" s="48">
        <f>IF(PLANEL_Pot_Trim!AG7&lt;&gt;0,AG7/PLANEL_Pot_Trim!AG7,0)</f>
        <v>0.30054190294843619</v>
      </c>
      <c r="AH33" s="48">
        <f>IF(PLANEL_Pot_Trim!AH7&lt;&gt;0,AH7/PLANEL_Pot_Trim!AH7,0)</f>
        <v>0.31605096121701848</v>
      </c>
      <c r="AI33" s="48">
        <f>IF(PLANEL_Pot_Trim!AI7&lt;&gt;0,AI7/PLANEL_Pot_Trim!AI7,0)</f>
        <v>0.26841934730364914</v>
      </c>
      <c r="AJ33" s="48">
        <f>IF(PLANEL_Pot_Trim!AJ7&lt;&gt;0,AJ7/PLANEL_Pot_Trim!AJ7,0)</f>
        <v>0.19849257681116128</v>
      </c>
      <c r="AK33" s="48">
        <f>IF(PLANEL_Pot_Trim!AK7&lt;&gt;0,AK7/PLANEL_Pot_Trim!AK7,0)</f>
        <v>0.19849257681116128</v>
      </c>
      <c r="AL33" s="48">
        <f>IF(PLANEL_Pot_Trim!AL7&lt;&gt;0,AL7/PLANEL_Pot_Trim!AL7,0)</f>
        <v>0.26841934730364914</v>
      </c>
      <c r="AM33" s="48">
        <f>IF(PLANEL_Pot_Trim!AM7&lt;&gt;0,AM7/PLANEL_Pot_Trim!AM7,0)</f>
        <v>0.21725480176011397</v>
      </c>
      <c r="AN33" s="48">
        <f>IF(PLANEL_Pot_Trim!AN7&lt;&gt;0,AN7/PLANEL_Pot_Trim!AN7,0)</f>
        <v>0.21725480176011397</v>
      </c>
      <c r="AO33" s="48">
        <f>IF(PLANEL_Pot_Trim!AO7&lt;&gt;0,AO7/PLANEL_Pot_Trim!AO7,0)</f>
        <v>0.20493494904145651</v>
      </c>
      <c r="AP33" s="48">
        <f>IF(PLANEL_Pot_Trim!AP7&lt;&gt;0,AP7/PLANEL_Pot_Trim!AP7,0)</f>
        <v>0.18189737690242616</v>
      </c>
      <c r="AQ33" s="48">
        <f>IF(PLANEL_Pot_Trim!AQ7&lt;&gt;0,AQ7/PLANEL_Pot_Trim!AQ7,0)</f>
        <v>0.1672076487869239</v>
      </c>
      <c r="AR33" s="48">
        <f>IF(PLANEL_Pot_Trim!AR7&lt;&gt;0,AR7/PLANEL_Pot_Trim!AR7,0)</f>
        <v>0.1672076487869239</v>
      </c>
      <c r="AS33" s="48">
        <f>IF(PLANEL_Pot_Trim!AS7&lt;&gt;0,AS7/PLANEL_Pot_Trim!AS7,0)</f>
        <v>0.1672076487869239</v>
      </c>
      <c r="AT33" s="48">
        <f>IF(PLANEL_Pot_Trim!AT7&lt;&gt;0,AT7/PLANEL_Pot_Trim!AT7,0)</f>
        <v>0.13460860070045449</v>
      </c>
      <c r="AU33" s="48">
        <f>IF(PLANEL_Pot_Trim!AU7&lt;&gt;0,AU7/PLANEL_Pot_Trim!AU7,0)</f>
        <v>0.11942417414951083</v>
      </c>
      <c r="AV33" s="48">
        <f>IF(PLANEL_Pot_Trim!AV7&lt;&gt;0,AV7/PLANEL_Pot_Trim!AV7,0)</f>
        <v>0.11942417414951083</v>
      </c>
      <c r="AW33" s="48">
        <f>IF(PLANEL_Pot_Trim!AW7&lt;&gt;0,AW7/PLANEL_Pot_Trim!AW7,0)</f>
        <v>8.6955409742759171E-2</v>
      </c>
      <c r="AX33" s="48">
        <f>IF(PLANEL_Pot_Trim!AX7&lt;&gt;0,AX7/PLANEL_Pot_Trim!AX7,0)</f>
        <v>0.11942417414951083</v>
      </c>
      <c r="AY33" s="48">
        <f>IF(PLANEL_Pot_Trim!AY7&lt;&gt;0,AY7/PLANEL_Pot_Trim!AY7,0)</f>
        <v>0.1114468610833618</v>
      </c>
      <c r="AZ33" s="48">
        <f>IF(PLANEL_Pot_Trim!AZ7&lt;&gt;0,AZ7/PLANEL_Pot_Trim!AZ7,0)</f>
        <v>8.114694984547885E-2</v>
      </c>
      <c r="BA33" s="48">
        <f>IF(PLANEL_Pot_Trim!BA7&lt;&gt;0,BA7/PLANEL_Pot_Trim!BA7,0)</f>
        <v>8.114694984547885E-2</v>
      </c>
      <c r="BB33" s="48">
        <f>IF(PLANEL_Pot_Trim!BB7&lt;&gt;0,BB7/PLANEL_Pot_Trim!BB7,0)</f>
        <v>8.114694984547885E-2</v>
      </c>
      <c r="BC33" s="48">
        <f>IF(PLANEL_Pot_Trim!BC7&lt;&gt;0,BC7/PLANEL_Pot_Trim!BC7,0)</f>
        <v>0.11144797485813439</v>
      </c>
      <c r="BD33" s="48">
        <f>IF(PLANEL_Pot_Trim!BD7&lt;&gt;0,BD7/PLANEL_Pot_Trim!BD7,0)</f>
        <v>0.11144797485813439</v>
      </c>
      <c r="BE33" s="48">
        <f>IF(PLANEL_Pot_Trim!BE7&lt;&gt;0,BE7/PLANEL_Pot_Trim!BE7,0)</f>
        <v>8.7111894637005041E-2</v>
      </c>
      <c r="BF33" s="48">
        <f>IF(PLANEL_Pot_Trim!BF7&lt;&gt;0,BF7/PLANEL_Pot_Trim!BF7,0)</f>
        <v>0.11144797485813439</v>
      </c>
      <c r="BG33" s="48">
        <f>IF(PLANEL_Pot_Trim!BG7&lt;&gt;0,BG7/PLANEL_Pot_Trim!BG7,0)</f>
        <v>0.11144797485813439</v>
      </c>
      <c r="BH33" s="48">
        <f>IF(PLANEL_Pot_Trim!BH7&lt;&gt;0,BH7/PLANEL_Pot_Trim!BH7,0)</f>
        <v>8.1147760809778174E-2</v>
      </c>
      <c r="BI33" s="48">
        <f>IF(PLANEL_Pot_Trim!BI7&lt;&gt;0,BI7/PLANEL_Pot_Trim!BI7,0)</f>
        <v>0.10404314922571521</v>
      </c>
      <c r="BJ33" s="48">
        <f>IF(PLANEL_Pot_Trim!BJ7&lt;&gt;0,BJ7/PLANEL_Pot_Trim!BJ7,0)</f>
        <v>0.11144797485813439</v>
      </c>
      <c r="BK33" s="48">
        <f>IF(PLANEL_Pot_Trim!BK7&lt;&gt;0,BK7/PLANEL_Pot_Trim!BK7,0)</f>
        <v>0.1105886373222857</v>
      </c>
      <c r="BL33" s="48">
        <f>IF(PLANEL_Pot_Trim!BL7&lt;&gt;0,BL7/PLANEL_Pot_Trim!BL7,0)</f>
        <v>0.1105886373222857</v>
      </c>
      <c r="BM33" s="48">
        <f>IF(PLANEL_Pot_Trim!BM7&lt;&gt;0,BM7/PLANEL_Pot_Trim!BM7,0)</f>
        <v>0.1105886373222857</v>
      </c>
      <c r="BN33" s="48">
        <f>IF(PLANEL_Pot_Trim!BN7&lt;&gt;0,BN7/PLANEL_Pot_Trim!BN7,0)</f>
        <v>0.1105886373222857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0.24545636823346989</v>
      </c>
      <c r="E36" s="49">
        <f>IF(PLANEL_Pot_Trim!E9&lt;&gt;0,E10/PLANEL_Pot_Trim!E9,0)</f>
        <v>0.15751926681941264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</v>
      </c>
      <c r="I36" s="49">
        <f>IF(PLANEL_Pot_Trim!I9&lt;&gt;0,I10/PLANEL_Pot_Trim!I9,0)</f>
        <v>0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</v>
      </c>
      <c r="M36" s="49">
        <f>IF(PLANEL_Pot_Trim!M9&lt;&gt;0,M10/PLANEL_Pot_Trim!M9,0)</f>
        <v>8.6787474831632305E-3</v>
      </c>
      <c r="N36" s="49">
        <f>IF(PLANEL_Pot_Trim!N9&lt;&gt;0,N10/PLANEL_Pot_Trim!N9,0)</f>
        <v>0.59646919102501794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0.38766229257793516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0.74274787754549487</v>
      </c>
      <c r="U36" s="49">
        <f>IF(PLANEL_Pot_Trim!U9&lt;&gt;0,U10/PLANEL_Pot_Trim!U9,0)</f>
        <v>0.28767719352530502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0.61112185499622884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0.64287330638766949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0.57400549227407216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0.61837397745073386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0.74274787754549487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0.65499719584598426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0.62671391827341461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0.56060606060606055</v>
      </c>
      <c r="D37" s="49">
        <f>IF(PLANEL_Pot_Trim!D10&lt;&gt;0,D11/PLANEL_Pot_Trim!D10,0)</f>
        <v>0.56060606060606055</v>
      </c>
      <c r="E37" s="49">
        <f>IF(PLANEL_Pot_Trim!E10&lt;&gt;0,E11/PLANEL_Pot_Trim!E10,0)</f>
        <v>0.74999999999999989</v>
      </c>
      <c r="F37" s="49">
        <f>IF(PLANEL_Pot_Trim!F10&lt;&gt;0,F11/PLANEL_Pot_Trim!F10,0)</f>
        <v>0.56060606060606055</v>
      </c>
      <c r="G37" s="49">
        <f>IF(PLANEL_Pot_Trim!G10&lt;&gt;0,G11/PLANEL_Pot_Trim!G10,0)</f>
        <v>0.56060606060606055</v>
      </c>
      <c r="H37" s="49">
        <f>IF(PLANEL_Pot_Trim!H10&lt;&gt;0,H11/PLANEL_Pot_Trim!H10,0)</f>
        <v>0</v>
      </c>
      <c r="I37" s="49">
        <f>IF(PLANEL_Pot_Trim!I10&lt;&gt;0,I11/PLANEL_Pot_Trim!I10,0)</f>
        <v>0.74999999999999989</v>
      </c>
      <c r="J37" s="49">
        <f>IF(PLANEL_Pot_Trim!J10&lt;&gt;0,J11/PLANEL_Pot_Trim!J10,0)</f>
        <v>0.56314860938148603</v>
      </c>
      <c r="K37" s="49">
        <f>IF(PLANEL_Pot_Trim!K10&lt;&gt;0,K11/PLANEL_Pot_Trim!K10,0)</f>
        <v>0.56060606060606055</v>
      </c>
      <c r="L37" s="49">
        <f>IF(PLANEL_Pot_Trim!L10&lt;&gt;0,L11/PLANEL_Pot_Trim!L10,0)</f>
        <v>0.37375466998754669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0.56314860938148603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0.56060606060606055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0.74999999999999989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0.56060606060606055</v>
      </c>
      <c r="Y37" s="49">
        <f>IF(PLANEL_Pot_Trim!Y10&lt;&gt;0,Y11/PLANEL_Pot_Trim!Y10,0)</f>
        <v>0.56060606060606055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0.56060606060606055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0.5659528380379133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0.55565278643216076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0.39210531428571432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0.81692009645433838</v>
      </c>
      <c r="D39" s="47">
        <f>IF(PLANEL_Pot_Trim!D12&lt;&gt;0,D13/PLANEL_Pot_Trim!D12,0)</f>
        <v>0.67393626364828885</v>
      </c>
      <c r="E39" s="47">
        <f>IF(PLANEL_Pot_Trim!E12&lt;&gt;0,E13/PLANEL_Pot_Trim!E12,0)</f>
        <v>0.7241531400324086</v>
      </c>
      <c r="F39" s="47">
        <f>IF(PLANEL_Pot_Trim!F12&lt;&gt;0,F13/PLANEL_Pot_Trim!F12,0)</f>
        <v>0.76093985840503098</v>
      </c>
      <c r="G39" s="47">
        <f>IF(PLANEL_Pot_Trim!G12&lt;&gt;0,G13/PLANEL_Pot_Trim!G12,0)</f>
        <v>0.80989455978239899</v>
      </c>
      <c r="H39" s="47">
        <f>IF(PLANEL_Pot_Trim!H12&lt;&gt;0,H13/PLANEL_Pot_Trim!H12,0)</f>
        <v>0.5632695630811374</v>
      </c>
      <c r="I39" s="47">
        <f>IF(PLANEL_Pot_Trim!I12&lt;&gt;0,I13/PLANEL_Pot_Trim!I12,0)</f>
        <v>0.75753003819591802</v>
      </c>
      <c r="J39" s="47">
        <f>IF(PLANEL_Pot_Trim!J12&lt;&gt;0,J13/PLANEL_Pot_Trim!J12,0)</f>
        <v>0.71750157297735262</v>
      </c>
      <c r="K39" s="47">
        <f>IF(PLANEL_Pot_Trim!K12&lt;&gt;0,K13/PLANEL_Pot_Trim!K12,0)</f>
        <v>0.78296700798641927</v>
      </c>
      <c r="L39" s="47">
        <f>IF(PLANEL_Pot_Trim!L12&lt;&gt;0,L13/PLANEL_Pot_Trim!L12,0)</f>
        <v>0.77660437266098226</v>
      </c>
      <c r="M39" s="47">
        <f>IF(PLANEL_Pot_Trim!M12&lt;&gt;0,M13/PLANEL_Pot_Trim!M12,0)</f>
        <v>0.80877251224970104</v>
      </c>
      <c r="N39" s="47">
        <f>IF(PLANEL_Pot_Trim!N12&lt;&gt;0,N13/PLANEL_Pot_Trim!N12,0)</f>
        <v>0.71069741359620353</v>
      </c>
      <c r="O39" s="47">
        <f>IF(PLANEL_Pot_Trim!O12&lt;&gt;0,O13/PLANEL_Pot_Trim!O12,0)</f>
        <v>0.78791362706894552</v>
      </c>
      <c r="P39" s="47">
        <f>IF(PLANEL_Pot_Trim!P12&lt;&gt;0,P13/PLANEL_Pot_Trim!P12,0)</f>
        <v>0.69512527778849487</v>
      </c>
      <c r="Q39" s="47">
        <f>IF(PLANEL_Pot_Trim!Q12&lt;&gt;0,Q13/PLANEL_Pot_Trim!Q12,0)</f>
        <v>0.67265464502874328</v>
      </c>
      <c r="R39" s="47">
        <f>IF(PLANEL_Pot_Trim!R12&lt;&gt;0,R13/PLANEL_Pot_Trim!R12,0)</f>
        <v>0.72588411406690068</v>
      </c>
      <c r="S39" s="47">
        <f>IF(PLANEL_Pot_Trim!S12&lt;&gt;0,S13/PLANEL_Pot_Trim!S12,0)</f>
        <v>0.91522655870211034</v>
      </c>
      <c r="T39" s="47">
        <f>IF(PLANEL_Pot_Trim!T12&lt;&gt;0,T13/PLANEL_Pot_Trim!T12,0)</f>
        <v>0.84695935086230167</v>
      </c>
      <c r="U39" s="47">
        <f>IF(PLANEL_Pot_Trim!U12&lt;&gt;0,U13/PLANEL_Pot_Trim!U12,0)</f>
        <v>0.80808300513137066</v>
      </c>
      <c r="V39" s="47">
        <f>IF(PLANEL_Pot_Trim!V12&lt;&gt;0,V13/PLANEL_Pot_Trim!V12,0)</f>
        <v>0.61300067691654769</v>
      </c>
      <c r="W39" s="47">
        <f>IF(PLANEL_Pot_Trim!W12&lt;&gt;0,W13/PLANEL_Pot_Trim!W12,0)</f>
        <v>0.87546308422392838</v>
      </c>
      <c r="X39" s="47">
        <f>IF(PLANEL_Pot_Trim!X12&lt;&gt;0,X13/PLANEL_Pot_Trim!X12,0)</f>
        <v>0.73277669209846052</v>
      </c>
      <c r="Y39" s="47">
        <f>IF(PLANEL_Pot_Trim!Y12&lt;&gt;0,Y13/PLANEL_Pot_Trim!Y12,0)</f>
        <v>0.68185396942397469</v>
      </c>
      <c r="Z39" s="47">
        <f>IF(PLANEL_Pot_Trim!Z12&lt;&gt;0,Z13/PLANEL_Pot_Trim!Z12,0)</f>
        <v>0.84911610170145446</v>
      </c>
      <c r="AA39" s="47">
        <f>IF(PLANEL_Pot_Trim!AA12&lt;&gt;0,AA13/PLANEL_Pot_Trim!AA12,0)</f>
        <v>0.87546308422392838</v>
      </c>
      <c r="AB39" s="47">
        <f>IF(PLANEL_Pot_Trim!AB12&lt;&gt;0,AB13/PLANEL_Pot_Trim!AB12,0)</f>
        <v>0.7713057644199236</v>
      </c>
      <c r="AC39" s="47">
        <f>IF(PLANEL_Pot_Trim!AC12&lt;&gt;0,AC13/PLANEL_Pot_Trim!AC12,0)</f>
        <v>0.92527583317257611</v>
      </c>
      <c r="AD39" s="47">
        <f>IF(PLANEL_Pot_Trim!AD12&lt;&gt;0,AD13/PLANEL_Pot_Trim!AD12,0)</f>
        <v>0.88618015683475437</v>
      </c>
      <c r="AE39" s="47">
        <f>IF(PLANEL_Pot_Trim!AE12&lt;&gt;0,AE13/PLANEL_Pot_Trim!AE12,0)</f>
        <v>0.87785744318839454</v>
      </c>
      <c r="AF39" s="47">
        <f>IF(PLANEL_Pot_Trim!AF12&lt;&gt;0,AF13/PLANEL_Pot_Trim!AF12,0)</f>
        <v>0.72829170861144332</v>
      </c>
      <c r="AG39" s="47">
        <f>IF(PLANEL_Pot_Trim!AG12&lt;&gt;0,AG13/PLANEL_Pot_Trim!AG12,0)</f>
        <v>0.83913656014892535</v>
      </c>
      <c r="AH39" s="47">
        <f>IF(PLANEL_Pot_Trim!AH12&lt;&gt;0,AH13/PLANEL_Pot_Trim!AH12,0)</f>
        <v>0.85854659342567219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0.77263108171564798</v>
      </c>
      <c r="AK39" s="47">
        <f>IF(PLANEL_Pot_Trim!AK12&lt;&gt;0,AK13/PLANEL_Pot_Trim!AK12,0)</f>
        <v>0.82577771248272136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0.8594787265537287</v>
      </c>
      <c r="AO39" s="47">
        <f>IF(PLANEL_Pot_Trim!AO12&lt;&gt;0,AO13/PLANEL_Pot_Trim!AO12,0)</f>
        <v>0.89044571190838551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0.70877671069681358</v>
      </c>
      <c r="AX39" s="47">
        <f>IF(PLANEL_Pot_Trim!AX12&lt;&gt;0,AX13/PLANEL_Pot_Trim!AX12,0)</f>
        <v>0.8228427691392306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3.9493035981242749E-2</v>
      </c>
      <c r="D41" s="50">
        <f>IF(PLANEL_Pot_Trim!D14&lt;&gt;0,D15/PLANEL_Pot_Trim!D14,0)</f>
        <v>0.37932720857624191</v>
      </c>
      <c r="E41" s="50">
        <f>IF(PLANEL_Pot_Trim!E14&lt;&gt;0,E15/PLANEL_Pot_Trim!E14,0)</f>
        <v>0.51456293349846804</v>
      </c>
      <c r="F41" s="50">
        <f>IF(PLANEL_Pot_Trim!F14&lt;&gt;0,F15/PLANEL_Pot_Trim!F14,0)</f>
        <v>0.32456585940748955</v>
      </c>
      <c r="G41" s="50">
        <f>IF(PLANEL_Pot_Trim!G14&lt;&gt;0,G15/PLANEL_Pot_Trim!G14,0)</f>
        <v>3.8380590723214578E-2</v>
      </c>
      <c r="H41" s="50">
        <f>IF(PLANEL_Pot_Trim!H14&lt;&gt;0,H15/PLANEL_Pot_Trim!H14,0)</f>
        <v>0.36398059549445938</v>
      </c>
      <c r="I41" s="50">
        <f>IF(PLANEL_Pot_Trim!I14&lt;&gt;0,I15/PLANEL_Pot_Trim!I14,0)</f>
        <v>0.49342708024939719</v>
      </c>
      <c r="J41" s="50">
        <f>IF(PLANEL_Pot_Trim!J14&lt;&gt;0,J15/PLANEL_Pot_Trim!J14,0)</f>
        <v>0.33160910554974721</v>
      </c>
      <c r="K41" s="50">
        <f>IF(PLANEL_Pot_Trim!K14&lt;&gt;0,K15/PLANEL_Pot_Trim!K14,0)</f>
        <v>3.8011613698013015E-2</v>
      </c>
      <c r="L41" s="50">
        <f>IF(PLANEL_Pot_Trim!L14&lt;&gt;0,L15/PLANEL_Pot_Trim!L14,0)</f>
        <v>0.37664746262139753</v>
      </c>
      <c r="M41" s="50">
        <f>IF(PLANEL_Pot_Trim!M14&lt;&gt;0,M15/PLANEL_Pot_Trim!M14,0)</f>
        <v>0.52977378191292046</v>
      </c>
      <c r="N41" s="50">
        <f>IF(PLANEL_Pot_Trim!N14&lt;&gt;0,N15/PLANEL_Pot_Trim!N14,0)</f>
        <v>0.32888510205982402</v>
      </c>
      <c r="O41" s="50">
        <f>IF(PLANEL_Pot_Trim!O14&lt;&gt;0,O15/PLANEL_Pot_Trim!O14,0)</f>
        <v>3.8532128082072334E-2</v>
      </c>
      <c r="P41" s="50">
        <f>IF(PLANEL_Pot_Trim!P14&lt;&gt;0,P15/PLANEL_Pot_Trim!P14,0)</f>
        <v>0.37015738990217484</v>
      </c>
      <c r="Q41" s="50">
        <f>IF(PLANEL_Pot_Trim!Q14&lt;&gt;0,Q15/PLANEL_Pot_Trim!Q14,0)</f>
        <v>0.47216523561935764</v>
      </c>
      <c r="R41" s="50">
        <f>IF(PLANEL_Pot_Trim!R14&lt;&gt;0,R15/PLANEL_Pot_Trim!R14,0)</f>
        <v>0.32848192600797976</v>
      </c>
      <c r="S41" s="50">
        <f>IF(PLANEL_Pot_Trim!S14&lt;&gt;0,S15/PLANEL_Pot_Trim!S14,0)</f>
        <v>2.8668596329579289E-2</v>
      </c>
      <c r="T41" s="50">
        <f>IF(PLANEL_Pot_Trim!T14&lt;&gt;0,T15/PLANEL_Pot_Trim!T14,0)</f>
        <v>0.36534624900445356</v>
      </c>
      <c r="U41" s="50">
        <f>IF(PLANEL_Pot_Trim!U14&lt;&gt;0,U15/PLANEL_Pot_Trim!U14,0)</f>
        <v>0.50868397054340575</v>
      </c>
      <c r="V41" s="50">
        <f>IF(PLANEL_Pot_Trim!V14&lt;&gt;0,V15/PLANEL_Pot_Trim!V14,0)</f>
        <v>0.29975857025333752</v>
      </c>
      <c r="W41" s="50">
        <f>IF(PLANEL_Pot_Trim!W14&lt;&gt;0,W15/PLANEL_Pot_Trim!W14,0)</f>
        <v>3.8935216139926579E-2</v>
      </c>
      <c r="X41" s="50">
        <f>IF(PLANEL_Pot_Trim!X14&lt;&gt;0,X15/PLANEL_Pot_Trim!X14,0)</f>
        <v>0.35844233381770119</v>
      </c>
      <c r="Y41" s="50">
        <f>IF(PLANEL_Pot_Trim!Y14&lt;&gt;0,Y15/PLANEL_Pot_Trim!Y14,0)</f>
        <v>0.51404460540025732</v>
      </c>
      <c r="Z41" s="50">
        <f>IF(PLANEL_Pot_Trim!Z14&lt;&gt;0,Z15/PLANEL_Pot_Trim!Z14,0)</f>
        <v>0.32920330065157283</v>
      </c>
      <c r="AA41" s="50">
        <f>IF(PLANEL_Pot_Trim!AA14&lt;&gt;0,AA15/PLANEL_Pot_Trim!AA14,0)</f>
        <v>3.8933637653428443E-2</v>
      </c>
      <c r="AB41" s="50">
        <f>IF(PLANEL_Pot_Trim!AB14&lt;&gt;0,AB15/PLANEL_Pot_Trim!AB14,0)</f>
        <v>0.37747757447191771</v>
      </c>
      <c r="AC41" s="50">
        <f>IF(PLANEL_Pot_Trim!AC14&lt;&gt;0,AC15/PLANEL_Pot_Trim!AC14,0)</f>
        <v>0.52120879683106525</v>
      </c>
      <c r="AD41" s="50">
        <f>IF(PLANEL_Pot_Trim!AD14&lt;&gt;0,AD15/PLANEL_Pot_Trim!AD14,0)</f>
        <v>0.33121097131460298</v>
      </c>
      <c r="AE41" s="50">
        <f>IF(PLANEL_Pot_Trim!AE14&lt;&gt;0,AE15/PLANEL_Pot_Trim!AE14,0)</f>
        <v>3.9999999993995894E-2</v>
      </c>
      <c r="AF41" s="50">
        <f>IF(PLANEL_Pot_Trim!AF14&lt;&gt;0,AF15/PLANEL_Pot_Trim!AF14,0)</f>
        <v>0.38101657384058302</v>
      </c>
      <c r="AG41" s="50">
        <f>IF(PLANEL_Pot_Trim!AG14&lt;&gt;0,AG15/PLANEL_Pot_Trim!AG14,0)</f>
        <v>0.52823951887794751</v>
      </c>
      <c r="AH41" s="50">
        <f>IF(PLANEL_Pot_Trim!AH14&lt;&gt;0,AH15/PLANEL_Pot_Trim!AH14,0)</f>
        <v>0.33546647287628334</v>
      </c>
      <c r="AI41" s="50">
        <f>IF(PLANEL_Pot_Trim!AI14&lt;&gt;0,AI15/PLANEL_Pot_Trim!AI14,0)</f>
        <v>3.9999999995502251E-2</v>
      </c>
      <c r="AJ41" s="50">
        <f>IF(PLANEL_Pot_Trim!AJ14&lt;&gt;0,AJ15/PLANEL_Pot_Trim!AJ14,0)</f>
        <v>0.36940217611999399</v>
      </c>
      <c r="AK41" s="50">
        <f>IF(PLANEL_Pot_Trim!AK14&lt;&gt;0,AK15/PLANEL_Pot_Trim!AK14,0)</f>
        <v>0.5317370401010757</v>
      </c>
      <c r="AL41" s="50">
        <f>IF(PLANEL_Pot_Trim!AL14&lt;&gt;0,AL15/PLANEL_Pot_Trim!AL14,0)</f>
        <v>0.33999999995502256</v>
      </c>
      <c r="AM41" s="50">
        <f>IF(PLANEL_Pot_Trim!AM14&lt;&gt;0,AM15/PLANEL_Pot_Trim!AM14,0)</f>
        <v>2.6033619111720772E-2</v>
      </c>
      <c r="AN41" s="50">
        <f>IF(PLANEL_Pot_Trim!AN14&lt;&gt;0,AN15/PLANEL_Pot_Trim!AN14,0)</f>
        <v>0.23221287410021677</v>
      </c>
      <c r="AO41" s="50">
        <f>IF(PLANEL_Pot_Trim!AO14&lt;&gt;0,AO15/PLANEL_Pot_Trim!AO14,0)</f>
        <v>0.35126185580247021</v>
      </c>
      <c r="AP41" s="50">
        <f>IF(PLANEL_Pot_Trim!AP14&lt;&gt;0,AP15/PLANEL_Pot_Trim!AP14,0)</f>
        <v>0.22128576244740431</v>
      </c>
      <c r="AQ41" s="50">
        <f>IF(PLANEL_Pot_Trim!AQ14&lt;&gt;0,AQ15/PLANEL_Pot_Trim!AQ14,0)</f>
        <v>2.6204682986130424E-2</v>
      </c>
      <c r="AR41" s="50">
        <f>IF(PLANEL_Pot_Trim!AR14&lt;&gt;0,AR15/PLANEL_Pot_Trim!AR14,0)</f>
        <v>0.13128117419964655</v>
      </c>
      <c r="AS41" s="50">
        <f>IF(PLANEL_Pot_Trim!AS14&lt;&gt;0,AS15/PLANEL_Pot_Trim!AS14,0)</f>
        <v>0.18271744765942188</v>
      </c>
      <c r="AT41" s="50">
        <f>IF(PLANEL_Pot_Trim!AT14&lt;&gt;0,AT15/PLANEL_Pot_Trim!AT14,0)</f>
        <v>0.22047997932711338</v>
      </c>
      <c r="AU41" s="50">
        <f>IF(PLANEL_Pot_Trim!AU14&lt;&gt;0,AU15/PLANEL_Pot_Trim!AU14,0)</f>
        <v>2.6445675264989272E-2</v>
      </c>
      <c r="AV41" s="50">
        <f>IF(PLANEL_Pot_Trim!AV14&lt;&gt;0,AV15/PLANEL_Pot_Trim!AV14,0)</f>
        <v>0.22018007701135633</v>
      </c>
      <c r="AW41" s="50">
        <f>IF(PLANEL_Pot_Trim!AW14&lt;&gt;0,AW15/PLANEL_Pot_Trim!AW14,0)</f>
        <v>0.34189533131834848</v>
      </c>
      <c r="AX41" s="50">
        <f>IF(PLANEL_Pot_Trim!AX14&lt;&gt;0,AX15/PLANEL_Pot_Trim!AX14,0)</f>
        <v>0.2245535925806304</v>
      </c>
      <c r="AY41" s="50">
        <f>IF(PLANEL_Pot_Trim!AY14&lt;&gt;0,AY15/PLANEL_Pot_Trim!AY14,0)</f>
        <v>2.6620428847469752E-2</v>
      </c>
      <c r="AZ41" s="50">
        <f>IF(PLANEL_Pot_Trim!AZ14&lt;&gt;0,AZ15/PLANEL_Pot_Trim!AZ14,0)</f>
        <v>0.25840375137015581</v>
      </c>
      <c r="BA41" s="50">
        <f>IF(PLANEL_Pot_Trim!BA14&lt;&gt;0,BA15/PLANEL_Pot_Trim!BA14,0)</f>
        <v>0.32349074861901173</v>
      </c>
      <c r="BB41" s="50">
        <f>IF(PLANEL_Pot_Trim!BB14&lt;&gt;0,BB15/PLANEL_Pot_Trim!BB14,0)</f>
        <v>0.22627364521839502</v>
      </c>
      <c r="BC41" s="50">
        <f>IF(PLANEL_Pot_Trim!BC14&lt;&gt;0,BC15/PLANEL_Pot_Trim!BC14,0)</f>
        <v>2.6903252992811953E-2</v>
      </c>
      <c r="BD41" s="50">
        <f>IF(PLANEL_Pot_Trim!BD14&lt;&gt;0,BD15/PLANEL_Pot_Trim!BD14,0)</f>
        <v>0.25572375081708693</v>
      </c>
      <c r="BE41" s="50">
        <f>IF(PLANEL_Pot_Trim!BE14&lt;&gt;0,BE15/PLANEL_Pot_Trim!BE14,0)</f>
        <v>0.35655468485907077</v>
      </c>
      <c r="BF41" s="50">
        <f>IF(PLANEL_Pot_Trim!BF14&lt;&gt;0,BF15/PLANEL_Pot_Trim!BF14,0)</f>
        <v>0.22867765043681773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0.26068588417038402</v>
      </c>
      <c r="BI41" s="50">
        <f>IF(PLANEL_Pot_Trim!BI14&lt;&gt;0,BI15/PLANEL_Pot_Trim!BI14,0)</f>
        <v>0.36579606060113967</v>
      </c>
      <c r="BJ41" s="50">
        <f>IF(PLANEL_Pot_Trim!BJ14&lt;&gt;0,BJ15/PLANEL_Pot_Trim!BJ14,0)</f>
        <v>0.23053897305025373</v>
      </c>
      <c r="BK41" s="50">
        <f>IF(PLANEL_Pot_Trim!BK14&lt;&gt;0,BK15/PLANEL_Pot_Trim!BK14,0)</f>
        <v>2.7330945074833898E-2</v>
      </c>
      <c r="BL41" s="50">
        <f>IF(PLANEL_Pot_Trim!BL14&lt;&gt;0,BL15/PLANEL_Pot_Trim!BL14,0)</f>
        <v>0.23394493267229841</v>
      </c>
      <c r="BM41" s="50">
        <f>IF(PLANEL_Pot_Trim!BM14&lt;&gt;0,BM15/PLANEL_Pot_Trim!BM14,0)</f>
        <v>0.3606077303881649</v>
      </c>
      <c r="BN41" s="50">
        <f>IF(PLANEL_Pot_Trim!BN14&lt;&gt;0,BN15/PLANEL_Pot_Trim!BN14,0)</f>
        <v>0.23231303313407231</v>
      </c>
      <c r="BO41" s="50">
        <f>IF(PLANEL_Pot_Trim!BO14&lt;&gt;0,BO15/PLANEL_Pot_Trim!BO14,0)</f>
        <v>2.1415901522320004E-2</v>
      </c>
      <c r="BP41" s="50">
        <f>IF(PLANEL_Pot_Trim!BP14&lt;&gt;0,BP15/PLANEL_Pot_Trim!BP14,0)</f>
        <v>0.2088050398357251</v>
      </c>
      <c r="BQ41" s="50">
        <f>IF(PLANEL_Pot_Trim!BQ14&lt;&gt;0,BQ15/PLANEL_Pot_Trim!BQ14,0)</f>
        <v>0.28911467056904999</v>
      </c>
      <c r="BR41" s="50">
        <f>IF(PLANEL_Pot_Trim!BR14&lt;&gt;0,BR15/PLANEL_Pot_Trim!BR14,0)</f>
        <v>0.18203516293775002</v>
      </c>
      <c r="BS41" s="50">
        <f>IF(PLANEL_Pot_Trim!BS14&lt;&gt;0,BS15/PLANEL_Pot_Trim!BS14,0)</f>
        <v>2.1648719377739011E-2</v>
      </c>
      <c r="BT41" s="50">
        <f>IF(PLANEL_Pot_Trim!BT14&lt;&gt;0,BT15/PLANEL_Pot_Trim!BT14,0)</f>
        <v>0.10099184108086041</v>
      </c>
      <c r="BU41" s="50">
        <f>IF(PLANEL_Pot_Trim!BU14&lt;&gt;0,BU15/PLANEL_Pot_Trim!BU14,0)</f>
        <v>0.28475737266025636</v>
      </c>
      <c r="BV41" s="50">
        <f>IF(PLANEL_Pot_Trim!BV14&lt;&gt;0,BV15/PLANEL_Pot_Trim!BV14,0)</f>
        <v>0.18401411470883627</v>
      </c>
      <c r="BW41" s="50">
        <f>IF(PLANEL_Pot_Trim!BW14&lt;&gt;0,BW15/PLANEL_Pot_Trim!BW14,0)</f>
        <v>2.184647908740138E-2</v>
      </c>
      <c r="BX41" s="50">
        <f>IF(PLANEL_Pot_Trim!BX14&lt;&gt;0,BX15/PLANEL_Pot_Trim!BX14,0)</f>
        <v>0.21300317109542827</v>
      </c>
      <c r="BY41" s="50">
        <f>IF(PLANEL_Pot_Trim!BY14&lt;&gt;0,BY15/PLANEL_Pot_Trim!BY14,0)</f>
        <v>0.29492746769723777</v>
      </c>
      <c r="BZ41" s="50">
        <f>IF(PLANEL_Pot_Trim!BZ14&lt;&gt;0,BZ15/PLANEL_Pot_Trim!BZ14,0)</f>
        <v>0.18569507224098739</v>
      </c>
      <c r="CA41" s="50">
        <f>IF(PLANEL_Pot_Trim!CA14&lt;&gt;0,CA15/PLANEL_Pot_Trim!CA14,0)</f>
        <v>2.2059831911229021E-2</v>
      </c>
      <c r="CB41" s="50">
        <f>IF(PLANEL_Pot_Trim!CB14&lt;&gt;0,CB15/PLANEL_Pot_Trim!CB14,0)</f>
        <v>0.21508336112782692</v>
      </c>
      <c r="CC41" s="50">
        <f>IF(PLANEL_Pot_Trim!CC14&lt;&gt;0,CC15/PLANEL_Pot_Trim!CC14,0)</f>
        <v>0.29780773081870737</v>
      </c>
      <c r="CD41" s="50">
        <f>IF(PLANEL_Pot_Trim!CD14&lt;&gt;0,CD15/PLANEL_Pot_Trim!CD14,0)</f>
        <v>0.18750857124354497</v>
      </c>
      <c r="CE41" s="50">
        <f>IF(PLANEL_Pot_Trim!CE14&lt;&gt;0,CE15/PLANEL_Pot_Trim!CE14,0)</f>
        <v>2.2242861506278532E-2</v>
      </c>
      <c r="CF41" s="50">
        <f>IF(PLANEL_Pot_Trim!CF14&lt;&gt;0,CF15/PLANEL_Pot_Trim!CF14,0)</f>
        <v>0.21686789967962752</v>
      </c>
      <c r="CG41" s="50">
        <f>IF(PLANEL_Pot_Trim!CG14&lt;&gt;0,CG15/PLANEL_Pot_Trim!CG14,0)</f>
        <v>0.30027863035170116</v>
      </c>
      <c r="CH41" s="50">
        <f>IF(PLANEL_Pot_Trim!CH14&lt;&gt;0,CH15/PLANEL_Pot_Trim!CH14,0)</f>
        <v>0.18906432280148516</v>
      </c>
      <c r="CI41" s="50">
        <f>IF(PLANEL_Pot_Trim!CI14&lt;&gt;0,CI15/PLANEL_Pot_Trim!CI14,0)</f>
        <v>2.0499906314408841E-2</v>
      </c>
      <c r="CJ41" s="50">
        <f>IF(PLANEL_Pot_Trim!CJ14&lt;&gt;0,CJ15/PLANEL_Pot_Trim!CJ14,0)</f>
        <v>0.19987408656548625</v>
      </c>
      <c r="CK41" s="50">
        <f>IF(PLANEL_Pot_Trim!CK14&lt;&gt;0,CK15/PLANEL_Pot_Trim!CK14,0)</f>
        <v>0.27049578414839798</v>
      </c>
      <c r="CL41" s="50">
        <f>IF(PLANEL_Pot_Trim!CL14&lt;&gt;0,CL15/PLANEL_Pot_Trim!CL14,0)</f>
        <v>0.17424920367247518</v>
      </c>
      <c r="CM41" s="50">
        <f>IF(PLANEL_Pot_Trim!CM14&lt;&gt;0,CM15/PLANEL_Pot_Trim!CM14,0)</f>
        <v>2.0563275063499177E-2</v>
      </c>
      <c r="CN41" s="50">
        <f>IF(PLANEL_Pot_Trim!CN14&lt;&gt;0,CN15/PLANEL_Pot_Trim!CN14,0)</f>
        <v>0.20049193186911698</v>
      </c>
      <c r="CO41" s="50">
        <f>IF(PLANEL_Pot_Trim!CO14&lt;&gt;0,CO15/PLANEL_Pot_Trim!CO14,0)</f>
        <v>0.26396907216494842</v>
      </c>
      <c r="CP41" s="50">
        <f>IF(PLANEL_Pot_Trim!CP14&lt;&gt;0,CP15/PLANEL_Pot_Trim!CP14,0)</f>
        <v>0.17478783803974302</v>
      </c>
      <c r="CQ41" s="50">
        <f>IF(PLANEL_Pot_Trim!CQ14&lt;&gt;0,CQ15/PLANEL_Pot_Trim!CQ14,0)</f>
        <v>2.0647848562609247E-2</v>
      </c>
      <c r="CR41" s="50">
        <f>IF(PLANEL_Pot_Trim!CR14&lt;&gt;0,CR15/PLANEL_Pot_Trim!CR14,0)</f>
        <v>0.20131652348544013</v>
      </c>
      <c r="CS41" s="50">
        <f>IF(PLANEL_Pot_Trim!CS14&lt;&gt;0,CS15/PLANEL_Pot_Trim!CS14,0)</f>
        <v>0.26087247573357136</v>
      </c>
      <c r="CT41" s="50">
        <f>IF(PLANEL_Pot_Trim!CT14&lt;&gt;0,CT15/PLANEL_Pot_Trim!CT14,0)</f>
        <v>0.17550671278217858</v>
      </c>
      <c r="CU41" s="50">
        <f>IF(PLANEL_Pot_Trim!CU14&lt;&gt;0,CU15/PLANEL_Pot_Trim!CU14,0)</f>
        <v>2.071740902690284E-2</v>
      </c>
      <c r="CV41" s="50">
        <f>IF(PLANEL_Pot_Trim!CV14&lt;&gt;0,CV15/PLANEL_Pot_Trim!CV14,0)</f>
        <v>0.20199473801230267</v>
      </c>
      <c r="CW41" s="50">
        <f>IF(PLANEL_Pot_Trim!CW14&lt;&gt;0,CW15/PLANEL_Pot_Trim!CW14,0)</f>
        <v>0.27968502186318833</v>
      </c>
      <c r="CX41" s="50">
        <f>IF(PLANEL_Pot_Trim!CX14&lt;&gt;0,CX15/PLANEL_Pot_Trim!CX14,0)</f>
        <v>0.17609797672867414</v>
      </c>
      <c r="CY41" s="80">
        <f>IF(PLANEL_Pot_Trim!CY14&lt;&gt;0,CY15/PLANEL_Pot_Trim!CY14,0)</f>
        <v>2.0822584211690129E-2</v>
      </c>
      <c r="CZ41" s="80">
        <f>IF(PLANEL_Pot_Trim!CZ14&lt;&gt;0,CZ15/PLANEL_Pot_Trim!CZ14,0)</f>
        <v>0.20302019606397878</v>
      </c>
      <c r="DA41" s="80">
        <f>IF(PLANEL_Pot_Trim!DA14&lt;&gt;0,DA15/PLANEL_Pot_Trim!DA14,0)</f>
        <v>0.28110488685781676</v>
      </c>
      <c r="DB41" s="80">
        <f>IF(PLANEL_Pot_Trim!DB14&lt;&gt;0,DB15/PLANEL_Pot_Trim!DB14,0)</f>
        <v>0.1769919657993661</v>
      </c>
      <c r="DC41" s="50">
        <f>IF(PLANEL_Pot_Trim!DC14&lt;&gt;0,DC15/PLANEL_Pot_Trim!DC14,0)</f>
        <v>2.0890194638266617E-2</v>
      </c>
      <c r="DD41" s="50">
        <f>IF(PLANEL_Pot_Trim!DD14&lt;&gt;0,DD15/PLANEL_Pot_Trim!DD14,0)</f>
        <v>0.20367939772309951</v>
      </c>
      <c r="DE41" s="50">
        <f>IF(PLANEL_Pot_Trim!DE14&lt;&gt;0,DE15/PLANEL_Pot_Trim!DE14,0)</f>
        <v>0.28201762761659932</v>
      </c>
      <c r="DF41" s="50">
        <f>IF(PLANEL_Pot_Trim!DF14&lt;&gt;0,DF15/PLANEL_Pot_Trim!DF14,0)</f>
        <v>0.17756665442526626</v>
      </c>
      <c r="DG41" s="50">
        <f>IF(PLANEL_Pot_Trim!DG14&lt;&gt;0,DG15/PLANEL_Pot_Trim!DG14,0)</f>
        <v>2.0983774302002631E-2</v>
      </c>
      <c r="DH41" s="50">
        <f>IF(PLANEL_Pot_Trim!DH14&lt;&gt;0,DH15/PLANEL_Pot_Trim!DH14,0)</f>
        <v>0.20459179944452566</v>
      </c>
      <c r="DI41" s="50">
        <f>IF(PLANEL_Pot_Trim!DI14&lt;&gt;0,DI15/PLANEL_Pot_Trim!DI14,0)</f>
        <v>0.28328095307703549</v>
      </c>
      <c r="DJ41" s="50">
        <f>IF(PLANEL_Pot_Trim!DJ14&lt;&gt;0,DJ15/PLANEL_Pot_Trim!DJ14,0)</f>
        <v>0.17836208156702235</v>
      </c>
      <c r="DK41" s="50">
        <f>IF(PLANEL_Pot_Trim!DK14&lt;&gt;0,DK15/PLANEL_Pot_Trim!DK14,0)</f>
        <v>2.1061289852962583E-2</v>
      </c>
      <c r="DL41" s="50">
        <f>IF(PLANEL_Pot_Trim!DL14&lt;&gt;0,DL15/PLANEL_Pot_Trim!DL14,0)</f>
        <v>0.20534757606638521</v>
      </c>
      <c r="DM41" s="50">
        <f>IF(PLANEL_Pot_Trim!DM14&lt;&gt;0,DM15/PLANEL_Pot_Trim!DM14,0)</f>
        <v>0.28432741301499492</v>
      </c>
      <c r="DN41" s="50">
        <f>IF(PLANEL_Pot_Trim!DN14&lt;&gt;0,DN15/PLANEL_Pot_Trim!DN14,0)</f>
        <v>0.17902096375018198</v>
      </c>
      <c r="DO41" s="50">
        <f>IF(PLANEL_Pot_Trim!DO14&lt;&gt;0,DO15/PLANEL_Pot_Trim!DO14,0)</f>
        <v>2.1149108824807996E-2</v>
      </c>
      <c r="DP41" s="50">
        <f>IF(PLANEL_Pot_Trim!DP14&lt;&gt;0,DP15/PLANEL_Pot_Trim!DP14,0)</f>
        <v>0.20620381104187799</v>
      </c>
      <c r="DQ41" s="50">
        <f>IF(PLANEL_Pot_Trim!DQ14&lt;&gt;0,DQ15/PLANEL_Pot_Trim!DQ14,0)</f>
        <v>0.28551296913490798</v>
      </c>
      <c r="DR41" s="50">
        <f>IF(PLANEL_Pot_Trim!DR14&lt;&gt;0,DR15/PLANEL_Pot_Trim!DR14,0)</f>
        <v>0.17976742501086801</v>
      </c>
      <c r="DS41" s="50">
        <f>IF(PLANEL_Pot_Trim!DS14&lt;&gt;0,DS15/PLANEL_Pot_Trim!DS14,0)</f>
        <v>2.1189994216310008E-2</v>
      </c>
      <c r="DT41" s="50">
        <f>IF(PLANEL_Pot_Trim!DT14&lt;&gt;0,DT15/PLANEL_Pot_Trim!DT14,0)</f>
        <v>0.20660244360902255</v>
      </c>
      <c r="DU41" s="50">
        <f>IF(PLANEL_Pot_Trim!DU14&lt;&gt;0,DU15/PLANEL_Pot_Trim!DU14,0)</f>
        <v>0.26351937536148062</v>
      </c>
      <c r="DV41" s="50">
        <f>IF(PLANEL_Pot_Trim!DV14&lt;&gt;0,DV15/PLANEL_Pot_Trim!DV14,0)</f>
        <v>0.18011495083863505</v>
      </c>
      <c r="DW41" s="50">
        <f>IF(PLANEL_Pot_Trim!DW14&lt;&gt;0,DW15/PLANEL_Pot_Trim!DW14,0)</f>
        <v>2.0962194428652645E-2</v>
      </c>
      <c r="DX41" s="50">
        <f>IF(PLANEL_Pot_Trim!DX14&lt;&gt;0,DX15/PLANEL_Pot_Trim!DX14,0)</f>
        <v>0.20438139567936325</v>
      </c>
      <c r="DY41" s="50">
        <f>IF(PLANEL_Pot_Trim!DY14&lt;&gt;0,DY15/PLANEL_Pot_Trim!DY14,0)</f>
        <v>0.24689880613985221</v>
      </c>
      <c r="DZ41" s="50">
        <f>IF(PLANEL_Pot_Trim!DZ14&lt;&gt;0,DZ15/PLANEL_Pot_Trim!DZ14,0)</f>
        <v>0.17817865264354746</v>
      </c>
      <c r="EA41" s="50">
        <f>IF(PLANEL_Pot_Trim!EA14&lt;&gt;0,EA15/PLANEL_Pot_Trim!EA14,0)</f>
        <v>2.1012792799177862E-2</v>
      </c>
      <c r="EB41" s="50">
        <f>IF(PLANEL_Pot_Trim!EB14&lt;&gt;0,EB15/PLANEL_Pot_Trim!EB14,0)</f>
        <v>0.20487472979198412</v>
      </c>
      <c r="EC41" s="50">
        <f>IF(PLANEL_Pot_Trim!EC14&lt;&gt;0,EC15/PLANEL_Pot_Trim!EC14,0)</f>
        <v>0.26348417732733265</v>
      </c>
      <c r="ED41" s="50">
        <f>IF(PLANEL_Pot_Trim!ED14&lt;&gt;0,ED15/PLANEL_Pot_Trim!ED14,0)</f>
        <v>0.17860873879301178</v>
      </c>
      <c r="EE41" s="50">
        <f>IF(PLANEL_Pot_Trim!EE14&lt;&gt;0,EE15/PLANEL_Pot_Trim!EE14,0)</f>
        <v>2.1070482246952835E-2</v>
      </c>
      <c r="EF41" s="50">
        <f>IF(PLANEL_Pot_Trim!EF14&lt;&gt;0,EF15/PLANEL_Pot_Trim!EF14,0)</f>
        <v>0.20543720190779013</v>
      </c>
      <c r="EG41" s="50">
        <f>IF(PLANEL_Pot_Trim!EG14&lt;&gt;0,EG15/PLANEL_Pot_Trim!EG14,0)</f>
        <v>0.26747217806041335</v>
      </c>
      <c r="EH41" s="50">
        <f>IF(PLANEL_Pot_Trim!EH14&lt;&gt;0,EH15/PLANEL_Pot_Trim!EH14,0)</f>
        <v>0.17909909909909907</v>
      </c>
      <c r="EI41" s="50">
        <f>IF(PLANEL_Pot_Trim!EI14&lt;&gt;0,EI15/PLANEL_Pot_Trim!EI14,0)</f>
        <v>2.115901258878965E-2</v>
      </c>
      <c r="EJ41" s="50">
        <f>IF(PLANEL_Pot_Trim!EJ14&lt;&gt;0,EJ15/PLANEL_Pot_Trim!EJ14,0)</f>
        <v>0.20630037274069907</v>
      </c>
      <c r="EK41" s="50">
        <f>IF(PLANEL_Pot_Trim!EK14&lt;&gt;0,EK15/PLANEL_Pot_Trim!EK14,0)</f>
        <v>0.24117518812856037</v>
      </c>
      <c r="EL41" s="50">
        <f>IF(PLANEL_Pot_Trim!EL14&lt;&gt;0,EL15/PLANEL_Pot_Trim!EL14,0)</f>
        <v>0.17985160700471201</v>
      </c>
      <c r="EM41" s="50">
        <f>IF(PLANEL_Pot_Trim!EM14&lt;&gt;0,EM15/PLANEL_Pot_Trim!EM14,0)</f>
        <v>2.115901258878965E-2</v>
      </c>
      <c r="EN41" s="50">
        <f>IF(PLANEL_Pot_Trim!EN14&lt;&gt;0,EN15/PLANEL_Pot_Trim!EN14,0)</f>
        <v>0.20630037274069907</v>
      </c>
      <c r="EO41" s="50">
        <f>IF(PLANEL_Pot_Trim!EO14&lt;&gt;0,EO15/PLANEL_Pot_Trim!EO14,0)</f>
        <v>0.28564666994866023</v>
      </c>
      <c r="EP41" s="50">
        <f>IF(PLANEL_Pot_Trim!EP14&lt;&gt;0,EP15/PLANEL_Pot_Trim!EP14,0)</f>
        <v>0.17985160700471201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0.63443069306930688</v>
      </c>
      <c r="Q42" s="50">
        <f>IF(PLANEL_Pot_Trim!Q15&lt;&gt;0,Q16/PLANEL_Pot_Trim!Q15,0)</f>
        <v>0.90249999999999997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0.90250000000000008</v>
      </c>
      <c r="U42" s="50">
        <f>IF(PLANEL_Pot_Trim!U15&lt;&gt;0,U16/PLANEL_Pot_Trim!U15,0)</f>
        <v>0.89710388639760841</v>
      </c>
      <c r="V42" s="50">
        <f>IF(PLANEL_Pot_Trim!V15&lt;&gt;0,V16/PLANEL_Pot_Trim!V15,0)</f>
        <v>0.90250000000000008</v>
      </c>
      <c r="W42" s="50">
        <f>IF(PLANEL_Pot_Trim!W15&lt;&gt;0,W16/PLANEL_Pot_Trim!W15,0)</f>
        <v>0.90250000000000008</v>
      </c>
      <c r="X42" s="50">
        <f>IF(PLANEL_Pot_Trim!X15&lt;&gt;0,X16/PLANEL_Pot_Trim!X15,0)</f>
        <v>0.71421766342141868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0.71551795580110489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0.89252762430939236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0.71551795580110489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0.571149855907781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0.7074351585014409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0.61770533141210371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0.7074351585014409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0.86319984447900455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0.51230559875583204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0.14930144492355282</v>
      </c>
      <c r="D44" s="51">
        <f>IF(PLANEL_Pot_Trim!D17&lt;&gt;0,D18/PLANEL_Pot_Trim!D17,0)</f>
        <v>0.13907739757113921</v>
      </c>
      <c r="E44" s="51">
        <f>IF(PLANEL_Pot_Trim!E17&lt;&gt;0,E18/PLANEL_Pot_Trim!E17,0)</f>
        <v>0.22177178902741851</v>
      </c>
      <c r="F44" s="51">
        <f>IF(PLANEL_Pot_Trim!F17&lt;&gt;0,F18/PLANEL_Pot_Trim!F17,0)</f>
        <v>0.16745303069632222</v>
      </c>
      <c r="G44" s="51">
        <f>IF(PLANEL_Pot_Trim!G17&lt;&gt;0,G18/PLANEL_Pot_Trim!G17,0)</f>
        <v>0.12402571314215961</v>
      </c>
      <c r="H44" s="51">
        <f>IF(PLANEL_Pot_Trim!H17&lt;&gt;0,H18/PLANEL_Pot_Trim!H17,0)</f>
        <v>7.6365164428071147E-2</v>
      </c>
      <c r="I44" s="51">
        <f>IF(PLANEL_Pot_Trim!I17&lt;&gt;0,I18/PLANEL_Pot_Trim!I17,0)</f>
        <v>0.19678440441757983</v>
      </c>
      <c r="J44" s="51">
        <f>IF(PLANEL_Pot_Trim!J17&lt;&gt;0,J18/PLANEL_Pot_Trim!J17,0)</f>
        <v>0.20111903126979339</v>
      </c>
      <c r="K44" s="51">
        <f>IF(PLANEL_Pot_Trim!K17&lt;&gt;0,K18/PLANEL_Pot_Trim!K17,0)</f>
        <v>0.13135421608744097</v>
      </c>
      <c r="L44" s="51">
        <f>IF(PLANEL_Pot_Trim!L17&lt;&gt;0,L18/PLANEL_Pot_Trim!L17,0)</f>
        <v>0.13561633400671633</v>
      </c>
      <c r="M44" s="51">
        <f>IF(PLANEL_Pot_Trim!M17&lt;&gt;0,M18/PLANEL_Pot_Trim!M17,0)</f>
        <v>0.2543286954583881</v>
      </c>
      <c r="N44" s="51">
        <f>IF(PLANEL_Pot_Trim!N17&lt;&gt;0,N18/PLANEL_Pot_Trim!N17,0)</f>
        <v>0.16149824823981382</v>
      </c>
      <c r="O44" s="51">
        <f>IF(PLANEL_Pot_Trim!O17&lt;&gt;0,O18/PLANEL_Pot_Trim!O17,0)</f>
        <v>0.14887179618364629</v>
      </c>
      <c r="P44" s="51">
        <f>IF(PLANEL_Pot_Trim!P17&lt;&gt;0,P18/PLANEL_Pot_Trim!P17,0)</f>
        <v>0.15271773283492618</v>
      </c>
      <c r="Q44" s="51">
        <f>IF(PLANEL_Pot_Trim!Q17&lt;&gt;0,Q18/PLANEL_Pot_Trim!Q17,0)</f>
        <v>0.1846229093238573</v>
      </c>
      <c r="R44" s="51">
        <f>IF(PLANEL_Pot_Trim!R17&lt;&gt;0,R18/PLANEL_Pot_Trim!R17,0)</f>
        <v>0.16013424725710418</v>
      </c>
      <c r="S44" s="51">
        <f>IF(PLANEL_Pot_Trim!S17&lt;&gt;0,S18/PLANEL_Pot_Trim!S17,0)</f>
        <v>0.15768510301235689</v>
      </c>
      <c r="T44" s="51">
        <f>IF(PLANEL_Pot_Trim!T17&lt;&gt;0,T18/PLANEL_Pot_Trim!T17,0)</f>
        <v>0.22157531086138854</v>
      </c>
      <c r="U44" s="51">
        <f>IF(PLANEL_Pot_Trim!U17&lt;&gt;0,U18/PLANEL_Pot_Trim!U17,0)</f>
        <v>0.23098498391263919</v>
      </c>
      <c r="V44" s="51">
        <f>IF(PLANEL_Pot_Trim!V17&lt;&gt;0,V18/PLANEL_Pot_Trim!V17,0)</f>
        <v>0.20546051313042277</v>
      </c>
      <c r="W44" s="51">
        <f>IF(PLANEL_Pot_Trim!W17&lt;&gt;0,W18/PLANEL_Pot_Trim!W17,0)</f>
        <v>0.14462712623643983</v>
      </c>
      <c r="X44" s="51">
        <f>IF(PLANEL_Pot_Trim!X17&lt;&gt;0,X18/PLANEL_Pot_Trim!X17,0)</f>
        <v>0.15230004025417165</v>
      </c>
      <c r="Y44" s="51">
        <f>IF(PLANEL_Pot_Trim!Y17&lt;&gt;0,Y18/PLANEL_Pot_Trim!Y17,0)</f>
        <v>0.18831255878815367</v>
      </c>
      <c r="Z44" s="51">
        <f>IF(PLANEL_Pot_Trim!Z17&lt;&gt;0,Z18/PLANEL_Pot_Trim!Z17,0)</f>
        <v>0.21597750892080575</v>
      </c>
      <c r="AA44" s="51">
        <f>IF(PLANEL_Pot_Trim!AA17&lt;&gt;0,AA18/PLANEL_Pot_Trim!AA17,0)</f>
        <v>0.15760585838338742</v>
      </c>
      <c r="AB44" s="51">
        <f>IF(PLANEL_Pot_Trim!AB17&lt;&gt;0,AB18/PLANEL_Pot_Trim!AB17,0)</f>
        <v>0.15937442918754158</v>
      </c>
      <c r="AC44" s="51">
        <f>IF(PLANEL_Pot_Trim!AC17&lt;&gt;0,AC18/PLANEL_Pot_Trim!AC17,0)</f>
        <v>0.23962916525176983</v>
      </c>
      <c r="AD44" s="51">
        <f>IF(PLANEL_Pot_Trim!AD17&lt;&gt;0,AD18/PLANEL_Pot_Trim!AD17,0)</f>
        <v>0.18355979899948294</v>
      </c>
      <c r="AE44" s="51">
        <f>IF(PLANEL_Pot_Trim!AE17&lt;&gt;0,AE18/PLANEL_Pot_Trim!AE17,0)</f>
        <v>0.19685649148797935</v>
      </c>
      <c r="AF44" s="51">
        <f>IF(PLANEL_Pot_Trim!AF17&lt;&gt;0,AF18/PLANEL_Pot_Trim!AF17,0)</f>
        <v>0.18286153426584087</v>
      </c>
      <c r="AG44" s="51">
        <f>IF(PLANEL_Pot_Trim!AG17&lt;&gt;0,AG18/PLANEL_Pot_Trim!AG17,0)</f>
        <v>0.20453845855860003</v>
      </c>
      <c r="AH44" s="51">
        <f>IF(PLANEL_Pot_Trim!AH17&lt;&gt;0,AH18/PLANEL_Pot_Trim!AH17,0)</f>
        <v>0.22985552114059271</v>
      </c>
      <c r="AI44" s="51">
        <f>IF(PLANEL_Pot_Trim!AI17&lt;&gt;0,AI18/PLANEL_Pot_Trim!AI17,0)</f>
        <v>0.19685649148797935</v>
      </c>
      <c r="AJ44" s="51">
        <f>IF(PLANEL_Pot_Trim!AJ17&lt;&gt;0,AJ18/PLANEL_Pot_Trim!AJ17,0)</f>
        <v>0.16123934945961155</v>
      </c>
      <c r="AK44" s="51">
        <f>IF(PLANEL_Pot_Trim!AK17&lt;&gt;0,AK18/PLANEL_Pot_Trim!AK17,0)</f>
        <v>0.24055285163437334</v>
      </c>
      <c r="AL44" s="51">
        <f>IF(PLANEL_Pot_Trim!AL17&lt;&gt;0,AL18/PLANEL_Pot_Trim!AL17,0)</f>
        <v>0.26911661311667728</v>
      </c>
      <c r="AM44" s="51">
        <f>IF(PLANEL_Pot_Trim!AM17&lt;&gt;0,AM18/PLANEL_Pot_Trim!AM17,0)</f>
        <v>0.19685649148797935</v>
      </c>
      <c r="AN44" s="51">
        <f>IF(PLANEL_Pot_Trim!AN17&lt;&gt;0,AN18/PLANEL_Pot_Trim!AN17,0)</f>
        <v>0.22178538694163402</v>
      </c>
      <c r="AO44" s="51">
        <f>IF(PLANEL_Pot_Trim!AO17&lt;&gt;0,AO18/PLANEL_Pot_Trim!AO17,0)</f>
        <v>0.28051525528060967</v>
      </c>
      <c r="AP44" s="51">
        <f>IF(PLANEL_Pot_Trim!AP17&lt;&gt;0,AP18/PLANEL_Pot_Trim!AP17,0)</f>
        <v>0.26911661311667728</v>
      </c>
      <c r="AQ44" s="51">
        <f>IF(PLANEL_Pot_Trim!AQ17&lt;&gt;0,AQ18/PLANEL_Pot_Trim!AQ17,0)</f>
        <v>0.20302705744504523</v>
      </c>
      <c r="AR44" s="51">
        <f>IF(PLANEL_Pot_Trim!AR17&lt;&gt;0,AR18/PLANEL_Pot_Trim!AR17,0)</f>
        <v>0.22930802037422671</v>
      </c>
      <c r="AS44" s="51">
        <f>IF(PLANEL_Pot_Trim!AS17&lt;&gt;0,AS18/PLANEL_Pot_Trim!AS17,0)</f>
        <v>0.32084946388024915</v>
      </c>
      <c r="AT44" s="51">
        <f>IF(PLANEL_Pot_Trim!AT17&lt;&gt;0,AT18/PLANEL_Pot_Trim!AT17,0)</f>
        <v>0.26604064227456453</v>
      </c>
      <c r="AU44" s="51">
        <f>IF(PLANEL_Pot_Trim!AU17&lt;&gt;0,AU18/PLANEL_Pot_Trim!AU17,0)</f>
        <v>0.20448888526271253</v>
      </c>
      <c r="AV44" s="51">
        <f>IF(PLANEL_Pot_Trim!AV17&lt;&gt;0,AV18/PLANEL_Pot_Trim!AV17,0)</f>
        <v>0.21295095348570792</v>
      </c>
      <c r="AW44" s="51">
        <f>IF(PLANEL_Pot_Trim!AW17&lt;&gt;0,AW18/PLANEL_Pot_Trim!AW17,0)</f>
        <v>0.27500440492291456</v>
      </c>
      <c r="AX44" s="51">
        <f>IF(PLANEL_Pot_Trim!AX17&lt;&gt;0,AX18/PLANEL_Pot_Trim!AX17,0)</f>
        <v>0.24664558496654765</v>
      </c>
      <c r="AY44" s="51">
        <f>IF(PLANEL_Pot_Trim!AY17&lt;&gt;0,AY18/PLANEL_Pot_Trim!AY17,0)</f>
        <v>0.20796848089291672</v>
      </c>
      <c r="AZ44" s="51">
        <f>IF(PLANEL_Pot_Trim!AZ17&lt;&gt;0,AZ18/PLANEL_Pot_Trim!AZ17,0)</f>
        <v>0.23496480771461289</v>
      </c>
      <c r="BA44" s="51">
        <f>IF(PLANEL_Pot_Trim!BA17&lt;&gt;0,BA18/PLANEL_Pot_Trim!BA17,0)</f>
        <v>0.32468428137255351</v>
      </c>
      <c r="BB44" s="51">
        <f>IF(PLANEL_Pot_Trim!BB17&lt;&gt;0,BB18/PLANEL_Pot_Trim!BB17,0)</f>
        <v>0.28368598028733161</v>
      </c>
      <c r="BC44" s="51">
        <f>IF(PLANEL_Pot_Trim!BC17&lt;&gt;0,BC18/PLANEL_Pot_Trim!BC17,0)</f>
        <v>0.20797467594837205</v>
      </c>
      <c r="BD44" s="51">
        <f>IF(PLANEL_Pot_Trim!BD17&lt;&gt;0,BD18/PLANEL_Pot_Trim!BD17,0)</f>
        <v>0.23533973941637706</v>
      </c>
      <c r="BE44" s="51">
        <f>IF(PLANEL_Pot_Trim!BE17&lt;&gt;0,BE18/PLANEL_Pot_Trim!BE17,0)</f>
        <v>0.29256579441750052</v>
      </c>
      <c r="BF44" s="51">
        <f>IF(PLANEL_Pot_Trim!BF17&lt;&gt;0,BF18/PLANEL_Pot_Trim!BF17,0)</f>
        <v>0.2839530495078586</v>
      </c>
      <c r="BG44" s="51">
        <f>IF(PLANEL_Pot_Trim!BG17&lt;&gt;0,BG18/PLANEL_Pot_Trim!BG17,0)</f>
        <v>0.2090534174910415</v>
      </c>
      <c r="BH44" s="51">
        <f>IF(PLANEL_Pot_Trim!BH17&lt;&gt;0,BH18/PLANEL_Pot_Trim!BH17,0)</f>
        <v>0.23623275775954936</v>
      </c>
      <c r="BI44" s="51">
        <f>IF(PLANEL_Pot_Trim!BI17&lt;&gt;0,BI18/PLANEL_Pot_Trim!BI17,0)</f>
        <v>0.28261084585702329</v>
      </c>
      <c r="BJ44" s="51">
        <f>IF(PLANEL_Pot_Trim!BJ17&lt;&gt;0,BJ18/PLANEL_Pot_Trim!BJ17,0)</f>
        <v>0.28539255433363803</v>
      </c>
      <c r="BK44" s="51">
        <f>IF(PLANEL_Pot_Trim!BK17&lt;&gt;0,BK18/PLANEL_Pot_Trim!BK17,0)</f>
        <v>0.21021089681753027</v>
      </c>
      <c r="BL44" s="51">
        <f>IF(PLANEL_Pot_Trim!BL17&lt;&gt;0,BL18/PLANEL_Pot_Trim!BL17,0)</f>
        <v>0.23806595126825905</v>
      </c>
      <c r="BM44" s="51">
        <f>IF(PLANEL_Pot_Trim!BM17&lt;&gt;0,BM18/PLANEL_Pot_Trim!BM17,0)</f>
        <v>0.33318749943787629</v>
      </c>
      <c r="BN44" s="51">
        <f>IF(PLANEL_Pot_Trim!BN17&lt;&gt;0,BN18/PLANEL_Pot_Trim!BN17,0)</f>
        <v>0.28693712921180992</v>
      </c>
      <c r="BO44" s="51">
        <f>IF(PLANEL_Pot_Trim!BO17&lt;&gt;0,BO18/PLANEL_Pot_Trim!BO17,0)</f>
        <v>0.21133185999412923</v>
      </c>
      <c r="BP44" s="51">
        <f>IF(PLANEL_Pot_Trim!BP17&lt;&gt;0,BP18/PLANEL_Pot_Trim!BP17,0)</f>
        <v>0.23943253500684583</v>
      </c>
      <c r="BQ44" s="51">
        <f>IF(PLANEL_Pot_Trim!BQ17&lt;&gt;0,BQ18/PLANEL_Pot_Trim!BQ17,0)</f>
        <v>0.26168988681420219</v>
      </c>
      <c r="BR44" s="51">
        <f>IF(PLANEL_Pot_Trim!BR17&lt;&gt;0,BR18/PLANEL_Pot_Trim!BR17,0)</f>
        <v>0.28843297585087374</v>
      </c>
      <c r="BS44" s="51">
        <f>IF(PLANEL_Pot_Trim!BS17&lt;&gt;0,BS18/PLANEL_Pot_Trim!BS17,0)</f>
        <v>0.21299595158577236</v>
      </c>
      <c r="BT44" s="51">
        <f>IF(PLANEL_Pot_Trim!BT17&lt;&gt;0,BT18/PLANEL_Pot_Trim!BT17,0)</f>
        <v>0.2414612550696735</v>
      </c>
      <c r="BU44" s="51">
        <f>IF(PLANEL_Pot_Trim!BU17&lt;&gt;0,BU18/PLANEL_Pot_Trim!BU17,0)</f>
        <v>0.33797075016325362</v>
      </c>
      <c r="BV44" s="51">
        <f>IF(PLANEL_Pot_Trim!BV17&lt;&gt;0,BV18/PLANEL_Pot_Trim!BV17,0)</f>
        <v>0.29065358922331136</v>
      </c>
      <c r="BW44" s="51">
        <f>IF(PLANEL_Pot_Trim!BW17&lt;&gt;0,BW18/PLANEL_Pot_Trim!BW17,0)</f>
        <v>0.21411822381785187</v>
      </c>
      <c r="BX44" s="51">
        <f>IF(PLANEL_Pot_Trim!BX17&lt;&gt;0,BX18/PLANEL_Pot_Trim!BX17,0)</f>
        <v>0.24282943471708396</v>
      </c>
      <c r="BY44" s="51">
        <f>IF(PLANEL_Pot_Trim!BY17&lt;&gt;0,BY18/PLANEL_Pot_Trim!BY17,0)</f>
        <v>0.33989822016146537</v>
      </c>
      <c r="BZ44" s="51">
        <f>IF(PLANEL_Pot_Trim!BZ17&lt;&gt;0,BZ18/PLANEL_Pot_Trim!BZ17,0)</f>
        <v>0.29215118271824542</v>
      </c>
      <c r="CA44" s="51">
        <f>IF(PLANEL_Pot_Trim!CA17&lt;&gt;0,CA18/PLANEL_Pot_Trim!CA17,0)</f>
        <v>0.21532430522292292</v>
      </c>
      <c r="CB44" s="51">
        <f>IF(PLANEL_Pot_Trim!CB17&lt;&gt;0,CB18/PLANEL_Pot_Trim!CB17,0)</f>
        <v>0.24429978738022803</v>
      </c>
      <c r="CC44" s="51">
        <f>IF(PLANEL_Pot_Trim!CC17&lt;&gt;0,CC18/PLANEL_Pot_Trim!CC17,0)</f>
        <v>0.26127863094628218</v>
      </c>
      <c r="CD44" s="51">
        <f>IF(PLANEL_Pot_Trim!CD17&lt;&gt;0,CD18/PLANEL_Pot_Trim!CD17,0)</f>
        <v>0.2937606136476798</v>
      </c>
      <c r="CE44" s="51">
        <f>IF(PLANEL_Pot_Trim!CE17&lt;&gt;0,CE18/PLANEL_Pot_Trim!CE17,0)</f>
        <v>0.21766299737814468</v>
      </c>
      <c r="CF44" s="51">
        <f>IF(PLANEL_Pot_Trim!CF17&lt;&gt;0,CF18/PLANEL_Pot_Trim!CF17,0)</f>
        <v>0.2471509235680035</v>
      </c>
      <c r="CG44" s="51">
        <f>IF(PLANEL_Pot_Trim!CG17&lt;&gt;0,CG18/PLANEL_Pot_Trim!CG17,0)</f>
        <v>0.26396373443411875</v>
      </c>
      <c r="CH44" s="51">
        <f>IF(PLANEL_Pot_Trim!CH17&lt;&gt;0,CH18/PLANEL_Pot_Trim!CH17,0)</f>
        <v>0.29688143408886514</v>
      </c>
      <c r="CI44" s="51">
        <f>IF(PLANEL_Pot_Trim!CI17&lt;&gt;0,CI18/PLANEL_Pot_Trim!CI17,0)</f>
        <v>0.21788404518575005</v>
      </c>
      <c r="CJ44" s="51">
        <f>IF(PLANEL_Pot_Trim!CJ17&lt;&gt;0,CJ18/PLANEL_Pot_Trim!CJ17,0)</f>
        <v>0.24742040642027854</v>
      </c>
      <c r="CK44" s="51">
        <f>IF(PLANEL_Pot_Trim!CK17&lt;&gt;0,CK18/PLANEL_Pot_Trim!CK17,0)</f>
        <v>0.29232739151087161</v>
      </c>
      <c r="CL44" s="51">
        <f>IF(PLANEL_Pot_Trim!CL17&lt;&gt;0,CL18/PLANEL_Pot_Trim!CL17,0)</f>
        <v>0.29717640688534303</v>
      </c>
      <c r="CM44" s="51">
        <f>IF(PLANEL_Pot_Trim!CM17&lt;&gt;0,CM18/PLANEL_Pot_Trim!CM17,0)</f>
        <v>0.218895434996875</v>
      </c>
      <c r="CN44" s="51">
        <f>IF(PLANEL_Pot_Trim!CN17&lt;&gt;0,CN18/PLANEL_Pot_Trim!CN17,0)</f>
        <v>0.24865340753143703</v>
      </c>
      <c r="CO44" s="51">
        <f>IF(PLANEL_Pot_Trim!CO17&lt;&gt;0,CO18/PLANEL_Pot_Trim!CO17,0)</f>
        <v>0.34559051581744171</v>
      </c>
      <c r="CP44" s="51">
        <f>IF(PLANEL_Pot_Trim!CP17&lt;&gt;0,CP18/PLANEL_Pot_Trim!CP17,0)</f>
        <v>0.29852603555244256</v>
      </c>
      <c r="CQ44" s="51">
        <f>IF(PLANEL_Pot_Trim!CQ17&lt;&gt;0,CQ18/PLANEL_Pot_Trim!CQ17,0)</f>
        <v>0.21892781307796744</v>
      </c>
      <c r="CR44" s="51">
        <f>IF(PLANEL_Pot_Trim!CR17&lt;&gt;0,CR18/PLANEL_Pot_Trim!CR17,0)</f>
        <v>0.24869288017523364</v>
      </c>
      <c r="CS44" s="51">
        <f>IF(PLANEL_Pot_Trim!CS17&lt;&gt;0,CS18/PLANEL_Pot_Trim!CS17,0)</f>
        <v>0.34815855008387686</v>
      </c>
      <c r="CT44" s="51">
        <f>IF(PLANEL_Pot_Trim!CT17&lt;&gt;0,CT18/PLANEL_Pot_Trim!CT17,0)</f>
        <v>0.29856924185092221</v>
      </c>
      <c r="CU44" s="51">
        <f>IF(PLANEL_Pot_Trim!CU17&lt;&gt;0,CU18/PLANEL_Pot_Trim!CU17,0)</f>
        <v>0.21993938311184216</v>
      </c>
      <c r="CV44" s="51">
        <f>IF(PLANEL_Pot_Trim!CV17&lt;&gt;0,CV18/PLANEL_Pot_Trim!CV17,0)</f>
        <v>0.24992610099580259</v>
      </c>
      <c r="CW44" s="51">
        <f>IF(PLANEL_Pot_Trim!CW17&lt;&gt;0,CW18/PLANEL_Pot_Trim!CW17,0)</f>
        <v>0.34989589224621215</v>
      </c>
      <c r="CX44" s="51">
        <f>IF(PLANEL_Pot_Trim!CX17&lt;&gt;0,CX18/PLANEL_Pot_Trim!CX17,0)</f>
        <v>0.29991911093272999</v>
      </c>
      <c r="CY44" s="81">
        <f>IF(PLANEL_Pot_Trim!CY17&lt;&gt;0,CY18/PLANEL_Pot_Trim!CY17,0)</f>
        <v>0.22000000003804715</v>
      </c>
      <c r="CZ44" s="81">
        <f>IF(PLANEL_Pot_Trim!CZ17&lt;&gt;0,CZ18/PLANEL_Pot_Trim!CZ17,0)</f>
        <v>0.25000000003804712</v>
      </c>
      <c r="DA44" s="81">
        <f>IF(PLANEL_Pot_Trim!DA17&lt;&gt;0,DA18/PLANEL_Pot_Trim!DA17,0)</f>
        <v>0.35000000005707071</v>
      </c>
      <c r="DB44" s="81">
        <f>IF(PLANEL_Pot_Trim!DB17&lt;&gt;0,DB18/PLANEL_Pot_Trim!DB17,0)</f>
        <v>0.29999999996195287</v>
      </c>
      <c r="DC44" s="51">
        <f>IF(PLANEL_Pot_Trim!DC17&lt;&gt;0,DC18/PLANEL_Pot_Trim!DC17,0)</f>
        <v>0.22000000003759868</v>
      </c>
      <c r="DD44" s="51">
        <f>IF(PLANEL_Pot_Trim!DD17&lt;&gt;0,DD18/PLANEL_Pot_Trim!DD17,0)</f>
        <v>0.25000000003815709</v>
      </c>
      <c r="DE44" s="51">
        <f>IF(PLANEL_Pot_Trim!DE17&lt;&gt;0,DE18/PLANEL_Pot_Trim!DE17,0)</f>
        <v>0.35000000005677029</v>
      </c>
      <c r="DF44" s="51">
        <f>IF(PLANEL_Pot_Trim!DF17&lt;&gt;0,DF18/PLANEL_Pot_Trim!DF17,0)</f>
        <v>0.29999999996277354</v>
      </c>
      <c r="DG44" s="51">
        <f>IF(PLANEL_Pot_Trim!DG17&lt;&gt;0,DG18/PLANEL_Pot_Trim!DG17,0)</f>
        <v>0.22000000003496062</v>
      </c>
      <c r="DH44" s="51">
        <f>IF(PLANEL_Pot_Trim!DH17&lt;&gt;0,DH18/PLANEL_Pot_Trim!DH17,0)</f>
        <v>0.25000000002648531</v>
      </c>
      <c r="DI44" s="51">
        <f>IF(PLANEL_Pot_Trim!DI17&lt;&gt;0,DI18/PLANEL_Pot_Trim!DI17,0)</f>
        <v>0.35000000005120496</v>
      </c>
      <c r="DJ44" s="51">
        <f>IF(PLANEL_Pot_Trim!DJ17&lt;&gt;0,DJ18/PLANEL_Pot_Trim!DJ17,0)</f>
        <v>0.29999999996821758</v>
      </c>
      <c r="DK44" s="51">
        <f>IF(PLANEL_Pot_Trim!DK17&lt;&gt;0,DK18/PLANEL_Pot_Trim!DK17,0)</f>
        <v>0.2200000000287885</v>
      </c>
      <c r="DL44" s="51">
        <f>IF(PLANEL_Pot_Trim!DL17&lt;&gt;0,DL18/PLANEL_Pot_Trim!DL17,0)</f>
        <v>0.25000000003902056</v>
      </c>
      <c r="DM44" s="51">
        <f>IF(PLANEL_Pot_Trim!DM17&lt;&gt;0,DM18/PLANEL_Pot_Trim!DM17,0)</f>
        <v>0.35000000004422327</v>
      </c>
      <c r="DN44" s="51">
        <f>IF(PLANEL_Pot_Trim!DN17&lt;&gt;0,DN18/PLANEL_Pot_Trim!DN17,0)</f>
        <v>0.29999999996358084</v>
      </c>
      <c r="DO44" s="51">
        <f>IF(PLANEL_Pot_Trim!DO17&lt;&gt;0,DO18/PLANEL_Pot_Trim!DO17,0)</f>
        <v>0.22000000002895315</v>
      </c>
      <c r="DP44" s="51">
        <f>IF(PLANEL_Pot_Trim!DP17&lt;&gt;0,DP18/PLANEL_Pot_Trim!DP17,0)</f>
        <v>0.25000000003832035</v>
      </c>
      <c r="DQ44" s="51">
        <f>IF(PLANEL_Pot_Trim!DQ17&lt;&gt;0,DQ18/PLANEL_Pot_Trim!DQ17,0)</f>
        <v>0.35000000004683596</v>
      </c>
      <c r="DR44" s="51">
        <f>IF(PLANEL_Pot_Trim!DR17&lt;&gt;0,DR18/PLANEL_Pot_Trim!DR17,0)</f>
        <v>0.29999999997445315</v>
      </c>
      <c r="DS44" s="51">
        <f>IF(PLANEL_Pot_Trim!DS17&lt;&gt;0,DS18/PLANEL_Pot_Trim!DS17,0)</f>
        <v>0.220000000040458</v>
      </c>
      <c r="DT44" s="51">
        <f>IF(PLANEL_Pot_Trim!DT17&lt;&gt;0,DT18/PLANEL_Pot_Trim!DT17,0)</f>
        <v>0.25000000003761591</v>
      </c>
      <c r="DU44" s="51">
        <f>IF(PLANEL_Pot_Trim!DU17&lt;&gt;0,DU18/PLANEL_Pot_Trim!DU17,0)</f>
        <v>0.3500000000560059</v>
      </c>
      <c r="DV44" s="51">
        <f>IF(PLANEL_Pot_Trim!DV17&lt;&gt;0,DV18/PLANEL_Pot_Trim!DV17,0)</f>
        <v>0.29999999997157911</v>
      </c>
      <c r="DW44" s="51">
        <f>IF(PLANEL_Pot_Trim!DW17&lt;&gt;0,DW18/PLANEL_Pot_Trim!DW17,0)</f>
        <v>0.22000000004083159</v>
      </c>
      <c r="DX44" s="51">
        <f>IF(PLANEL_Pot_Trim!DX17&lt;&gt;0,DX18/PLANEL_Pot_Trim!DX17,0)</f>
        <v>0.25000000003674844</v>
      </c>
      <c r="DY44" s="51">
        <f>IF(PLANEL_Pot_Trim!DY17&lt;&gt;0,DY18/PLANEL_Pot_Trim!DY17,0)</f>
        <v>0.35000000004491477</v>
      </c>
      <c r="DZ44" s="51">
        <f>IF(PLANEL_Pot_Trim!DZ17&lt;&gt;0,DZ18/PLANEL_Pot_Trim!DZ17,0)</f>
        <v>0.29999999997550109</v>
      </c>
      <c r="EA44" s="51">
        <f>IF(PLANEL_Pot_Trim!EA17&lt;&gt;0,EA18/PLANEL_Pot_Trim!EA17,0)</f>
        <v>0.22000000003369533</v>
      </c>
      <c r="EB44" s="51">
        <f>IF(PLANEL_Pot_Trim!EB17&lt;&gt;0,EB18/PLANEL_Pot_Trim!EB17,0)</f>
        <v>0.25000000003610212</v>
      </c>
      <c r="EC44" s="51">
        <f>IF(PLANEL_Pot_Trim!EC17&lt;&gt;0,EC18/PLANEL_Pot_Trim!EC17,0)</f>
        <v>0.35000000004412479</v>
      </c>
      <c r="ED44" s="51">
        <f>IF(PLANEL_Pot_Trim!ED17&lt;&gt;0,ED18/PLANEL_Pot_Trim!ED17,0)</f>
        <v>0.29999999997593191</v>
      </c>
      <c r="EE44" s="51">
        <f>IF(PLANEL_Pot_Trim!EE17&lt;&gt;0,EE18/PLANEL_Pot_Trim!EE17,0)</f>
        <v>0.22000000003388923</v>
      </c>
      <c r="EF44" s="51">
        <f>IF(PLANEL_Pot_Trim!EF17&lt;&gt;0,EF18/PLANEL_Pot_Trim!EF17,0)</f>
        <v>0.25000000003851053</v>
      </c>
      <c r="EG44" s="51">
        <f>IF(PLANEL_Pot_Trim!EG17&lt;&gt;0,EG18/PLANEL_Pot_Trim!EG17,0)</f>
        <v>0.35000000005391474</v>
      </c>
      <c r="EH44" s="51">
        <f>IF(PLANEL_Pot_Trim!EH17&lt;&gt;0,EH18/PLANEL_Pot_Trim!EH17,0)</f>
        <v>0.29999999998459581</v>
      </c>
      <c r="EI44" s="51">
        <f>IF(PLANEL_Pot_Trim!EI17&lt;&gt;0,EI18/PLANEL_Pot_Trim!EI17,0)</f>
        <v>0.22000000003388923</v>
      </c>
      <c r="EJ44" s="51">
        <f>IF(PLANEL_Pot_Trim!EJ17&lt;&gt;0,EJ18/PLANEL_Pot_Trim!EJ17,0)</f>
        <v>0.25000000003851053</v>
      </c>
      <c r="EK44" s="51">
        <f>IF(PLANEL_Pot_Trim!EK17&lt;&gt;0,EK18/PLANEL_Pot_Trim!EK17,0)</f>
        <v>0.35000000005391474</v>
      </c>
      <c r="EL44" s="51">
        <f>IF(PLANEL_Pot_Trim!EL17&lt;&gt;0,EL18/PLANEL_Pot_Trim!EL17,0)</f>
        <v>0.29999999998459581</v>
      </c>
      <c r="EM44" s="51">
        <f>IF(PLANEL_Pot_Trim!EM17&lt;&gt;0,EM18/PLANEL_Pot_Trim!EM17,0)</f>
        <v>0.22000000003388923</v>
      </c>
      <c r="EN44" s="51">
        <f>IF(PLANEL_Pot_Trim!EN17&lt;&gt;0,EN18/PLANEL_Pot_Trim!EN17,0)</f>
        <v>0.25000000003851053</v>
      </c>
      <c r="EO44" s="51">
        <f>IF(PLANEL_Pot_Trim!EO17&lt;&gt;0,EO18/PLANEL_Pot_Trim!EO17,0)</f>
        <v>0.35000000005391474</v>
      </c>
      <c r="EP44" s="51">
        <f>IF(PLANEL_Pot_Trim!EP17&lt;&gt;0,EP18/PLANEL_Pot_Trim!EP17,0)</f>
        <v>0.29999999998459581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0.14107134231753851</v>
      </c>
      <c r="G47" s="52">
        <f>IF(PLANEL_Pot_Trim!G20&lt;&gt;0,G21/PLANEL_Pot_Trim!G20,0)</f>
        <v>0.17083417862145583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0.18937352074578565</v>
      </c>
      <c r="K47" s="52">
        <f>IF(PLANEL_Pot_Trim!K20&lt;&gt;0,K21/PLANEL_Pot_Trim!K20,0)</f>
        <v>0.14473207805717153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0.10275965692496561</v>
      </c>
      <c r="O47" s="52">
        <f>IF(PLANEL_Pot_Trim!O20&lt;&gt;0,O21/PLANEL_Pot_Trim!O20,0)</f>
        <v>0.16436385190446223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8.1319375719705767E-2</v>
      </c>
      <c r="S47" s="52">
        <f>IF(PLANEL_Pot_Trim!S20&lt;&gt;0,S21/PLANEL_Pot_Trim!S20,0)</f>
        <v>0.14692132295881127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0.10290718425676253</v>
      </c>
      <c r="W47" s="52">
        <f>IF(PLANEL_Pot_Trim!W20&lt;&gt;0,W21/PLANEL_Pot_Trim!W20,0)</f>
        <v>0.14477579564739829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0.13023310436618779</v>
      </c>
      <c r="AA47" s="52">
        <f>IF(PLANEL_Pot_Trim!AA20&lt;&gt;0,AA21/PLANEL_Pot_Trim!AA20,0)</f>
        <v>0.15916452705581102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9.9284544832811003E-2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0.1348385447729403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0.19584294527124893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0.13207528052888878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0.26000000003175738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0.19999999998556484</v>
      </c>
      <c r="BO47" s="52">
        <f>IF(PLANEL_Pot_Trim!BO20&lt;&gt;0,BO21/PLANEL_Pot_Trim!BO20,0)</f>
        <v>0.25999999999662443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0.20000000001687787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0.26000000000919726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0.19999999999999998</v>
      </c>
      <c r="CA47" s="52">
        <f>IF(PLANEL_Pot_Trim!CA20&lt;&gt;0,CA21/PLANEL_Pot_Trim!CA20,0)</f>
        <v>0.26000000003727014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0.20000000003727017</v>
      </c>
      <c r="CE47" s="52">
        <f>IF(PLANEL_Pot_Trim!CE20&lt;&gt;0,CE21/PLANEL_Pot_Trim!CE20,0)</f>
        <v>0.2600000000311693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0.2000000000311693</v>
      </c>
      <c r="CI47" s="52">
        <f>IF(PLANEL_Pot_Trim!CI20&lt;&gt;0,CI21/PLANEL_Pot_Trim!CI20,0)</f>
        <v>0.25999999998404921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0.19999999999999998</v>
      </c>
      <c r="CM47" s="52">
        <f>IF(PLANEL_Pot_Trim!CM20&lt;&gt;0,CM21/PLANEL_Pot_Trim!CM20,0)</f>
        <v>0.25999999996264939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0.20000000000000004</v>
      </c>
      <c r="CQ47" s="52">
        <f>IF(PLANEL_Pot_Trim!CQ20&lt;&gt;0,CQ21/PLANEL_Pot_Trim!CQ20,0)</f>
        <v>0.25999999996047851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0.19999999999999998</v>
      </c>
      <c r="CU47" s="52">
        <f>IF(PLANEL_Pot_Trim!CU20&lt;&gt;0,CU21/PLANEL_Pot_Trim!CU20,0)</f>
        <v>0.25999999995963252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0.25999999995939893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0.25999999995939893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0.19999999999999998</v>
      </c>
      <c r="DG47" s="52">
        <f>IF(PLANEL_Pot_Trim!DG20&lt;&gt;0,DG21/PLANEL_Pot_Trim!DG20,0)</f>
        <v>0.25999999995939893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0.19999999999999998</v>
      </c>
      <c r="DK47" s="52">
        <f>IF(PLANEL_Pot_Trim!DK20&lt;&gt;0,DK21/PLANEL_Pot_Trim!DK20,0)</f>
        <v>0.25999999995939893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0.19999999999999998</v>
      </c>
      <c r="DO47" s="52">
        <f>IF(PLANEL_Pot_Trim!DO20&lt;&gt;0,DO21/PLANEL_Pot_Trim!DO20,0)</f>
        <v>0.25999999995939893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0.19999999999999998</v>
      </c>
      <c r="DS47" s="52">
        <f>IF(PLANEL_Pot_Trim!DS20&lt;&gt;0,DS21/PLANEL_Pot_Trim!DS20,0)</f>
        <v>0.25999999995939893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0.19999999999999998</v>
      </c>
      <c r="DW47" s="52">
        <f>IF(PLANEL_Pot_Trim!DW20&lt;&gt;0,DW21/PLANEL_Pot_Trim!DW20,0)</f>
        <v>0.25999999995939893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0.19999999999999998</v>
      </c>
      <c r="EA47" s="52">
        <f>IF(PLANEL_Pot_Trim!EA20&lt;&gt;0,EA21/PLANEL_Pot_Trim!EA20,0)</f>
        <v>0.25999999995939893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0.19999999999999998</v>
      </c>
      <c r="EE47" s="52">
        <f>IF(PLANEL_Pot_Trim!EE20&lt;&gt;0,EE21/PLANEL_Pot_Trim!EE20,0)</f>
        <v>0.25999999995939893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0.19999999999999998</v>
      </c>
      <c r="EI47" s="52">
        <f>IF(PLANEL_Pot_Trim!EI20&lt;&gt;0,EI21/PLANEL_Pot_Trim!EI20,0)</f>
        <v>0.25999999995939893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0.19999999999999998</v>
      </c>
      <c r="EM47" s="52">
        <f>IF(PLANEL_Pot_Trim!EM20&lt;&gt;0,EM21/PLANEL_Pot_Trim!EM20,0)</f>
        <v>0.25999999995939893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0.78621138681710923</v>
      </c>
      <c r="BL50" s="54">
        <f>IF(PLANEL_Pot_Trim!BL23&lt;&gt;0,BL24/PLANEL_Pot_Trim!BL23,0)</f>
        <v>0.78621138681710923</v>
      </c>
      <c r="BM50" s="54">
        <f>IF(PLANEL_Pot_Trim!BM23&lt;&gt;0,BM24/PLANEL_Pot_Trim!BM23,0)</f>
        <v>0.78621138681710923</v>
      </c>
      <c r="BN50" s="54">
        <f>IF(PLANEL_Pot_Trim!BN23&lt;&gt;0,BN24/PLANEL_Pot_Trim!BN23,0)</f>
        <v>0.78621138681710923</v>
      </c>
      <c r="BO50" s="54">
        <f>IF(PLANEL_Pot_Trim!BO23&lt;&gt;0,BO24/PLANEL_Pot_Trim!BO23,0)</f>
        <v>0.56060098381161594</v>
      </c>
      <c r="BP50" s="54">
        <f>IF(PLANEL_Pot_Trim!BP23&lt;&gt;0,BP24/PLANEL_Pot_Trim!BP23,0)</f>
        <v>0.56060098381161594</v>
      </c>
      <c r="BQ50" s="54">
        <f>IF(PLANEL_Pot_Trim!BQ23&lt;&gt;0,BQ24/PLANEL_Pot_Trim!BQ23,0)</f>
        <v>0.56060098381161594</v>
      </c>
      <c r="BR50" s="54">
        <f>IF(PLANEL_Pot_Trim!BR23&lt;&gt;0,BR24/PLANEL_Pot_Trim!BR23,0)</f>
        <v>0.56060098381161594</v>
      </c>
      <c r="BS50" s="54">
        <f>IF(PLANEL_Pot_Trim!BS23&lt;&gt;0,BS24/PLANEL_Pot_Trim!BS23,0)</f>
        <v>0.49624828064837773</v>
      </c>
      <c r="BT50" s="54">
        <f>IF(PLANEL_Pot_Trim!BT23&lt;&gt;0,BT24/PLANEL_Pot_Trim!BT23,0)</f>
        <v>0.49624828064837773</v>
      </c>
      <c r="BU50" s="54">
        <f>IF(PLANEL_Pot_Trim!BU23&lt;&gt;0,BU24/PLANEL_Pot_Trim!BU23,0)</f>
        <v>0.49624828064837773</v>
      </c>
      <c r="BV50" s="54">
        <f>IF(PLANEL_Pot_Trim!BV23&lt;&gt;0,BV24/PLANEL_Pot_Trim!BV23,0)</f>
        <v>0.49624828064837773</v>
      </c>
      <c r="BW50" s="54">
        <f>IF(PLANEL_Pot_Trim!BW23&lt;&gt;0,BW24/PLANEL_Pot_Trim!BW23,0)</f>
        <v>0.44582872032065668</v>
      </c>
      <c r="BX50" s="54">
        <f>IF(PLANEL_Pot_Trim!BX23&lt;&gt;0,BX24/PLANEL_Pot_Trim!BX23,0)</f>
        <v>0.44582872032065668</v>
      </c>
      <c r="BY50" s="54">
        <f>IF(PLANEL_Pot_Trim!BY23&lt;&gt;0,BY24/PLANEL_Pot_Trim!BY23,0)</f>
        <v>0.44582872032065668</v>
      </c>
      <c r="BZ50" s="54">
        <f>IF(PLANEL_Pot_Trim!BZ23&lt;&gt;0,BZ24/PLANEL_Pot_Trim!BZ23,0)</f>
        <v>0.44582872032065668</v>
      </c>
      <c r="CA50" s="54">
        <f>IF(PLANEL_Pot_Trim!CA23&lt;&gt;0,CA24/PLANEL_Pot_Trim!CA23,0)</f>
        <v>0.40536090206258307</v>
      </c>
      <c r="CB50" s="54">
        <f>IF(PLANEL_Pot_Trim!CB23&lt;&gt;0,CB24/PLANEL_Pot_Trim!CB23,0)</f>
        <v>0.40536090206258307</v>
      </c>
      <c r="CC50" s="54">
        <f>IF(PLANEL_Pot_Trim!CC23&lt;&gt;0,CC24/PLANEL_Pot_Trim!CC23,0)</f>
        <v>0.40536090206258307</v>
      </c>
      <c r="CD50" s="54">
        <f>IF(PLANEL_Pot_Trim!CD23&lt;&gt;0,CD24/PLANEL_Pot_Trim!CD23,0)</f>
        <v>0.40536090206258307</v>
      </c>
      <c r="CE50" s="54">
        <f>IF(PLANEL_Pot_Trim!CE23&lt;&gt;0,CE24/PLANEL_Pot_Trim!CE23,0)</f>
        <v>0.37317492066783231</v>
      </c>
      <c r="CF50" s="54">
        <f>IF(PLANEL_Pot_Trim!CF23&lt;&gt;0,CF24/PLANEL_Pot_Trim!CF23,0)</f>
        <v>0.37317492066783231</v>
      </c>
      <c r="CG50" s="54">
        <f>IF(PLANEL_Pot_Trim!CG23&lt;&gt;0,CG24/PLANEL_Pot_Trim!CG23,0)</f>
        <v>0.37317492066783231</v>
      </c>
      <c r="CH50" s="54">
        <f>IF(PLANEL_Pot_Trim!CH23&lt;&gt;0,CH24/PLANEL_Pot_Trim!CH23,0)</f>
        <v>0.37317492066783231</v>
      </c>
      <c r="CI50" s="54">
        <f>IF(PLANEL_Pot_Trim!CI23&lt;&gt;0,CI24/PLANEL_Pot_Trim!CI23,0)</f>
        <v>0.34217292928261955</v>
      </c>
      <c r="CJ50" s="54">
        <f>IF(PLANEL_Pot_Trim!CJ23&lt;&gt;0,CJ24/PLANEL_Pot_Trim!CJ23,0)</f>
        <v>0.34217292928261955</v>
      </c>
      <c r="CK50" s="54">
        <f>IF(PLANEL_Pot_Trim!CK23&lt;&gt;0,CK24/PLANEL_Pot_Trim!CK23,0)</f>
        <v>0.34217292928261955</v>
      </c>
      <c r="CL50" s="54">
        <f>IF(PLANEL_Pot_Trim!CL23&lt;&gt;0,CL24/PLANEL_Pot_Trim!CL23,0)</f>
        <v>0.34217292928261955</v>
      </c>
      <c r="CM50" s="54">
        <f>IF(PLANEL_Pot_Trim!CM23&lt;&gt;0,CM24/PLANEL_Pot_Trim!CM23,0)</f>
        <v>0.31596880607199695</v>
      </c>
      <c r="CN50" s="54">
        <f>IF(PLANEL_Pot_Trim!CN23&lt;&gt;0,CN24/PLANEL_Pot_Trim!CN23,0)</f>
        <v>0.31596880607199695</v>
      </c>
      <c r="CO50" s="54">
        <f>IF(PLANEL_Pot_Trim!CO23&lt;&gt;0,CO24/PLANEL_Pot_Trim!CO23,0)</f>
        <v>0.31596880607199695</v>
      </c>
      <c r="CP50" s="54">
        <f>IF(PLANEL_Pot_Trim!CP23&lt;&gt;0,CP24/PLANEL_Pot_Trim!CP23,0)</f>
        <v>0.31596880607199695</v>
      </c>
      <c r="CQ50" s="54">
        <f>IF(PLANEL_Pot_Trim!CQ23&lt;&gt;0,CQ24/PLANEL_Pot_Trim!CQ23,0)</f>
        <v>0.29135412333267041</v>
      </c>
      <c r="CR50" s="54">
        <f>IF(PLANEL_Pot_Trim!CR23&lt;&gt;0,CR24/PLANEL_Pot_Trim!CR23,0)</f>
        <v>0.29135412333267041</v>
      </c>
      <c r="CS50" s="54">
        <f>IF(PLANEL_Pot_Trim!CS23&lt;&gt;0,CS24/PLANEL_Pot_Trim!CS23,0)</f>
        <v>0.29135412333267041</v>
      </c>
      <c r="CT50" s="54">
        <f>IF(PLANEL_Pot_Trim!CT23&lt;&gt;0,CT24/PLANEL_Pot_Trim!CT23,0)</f>
        <v>0.29135412333267041</v>
      </c>
      <c r="CU50" s="54">
        <f>IF(PLANEL_Pot_Trim!CU23&lt;&gt;0,CU24/PLANEL_Pot_Trim!CU23,0)</f>
        <v>0.26686529829962669</v>
      </c>
      <c r="CV50" s="54">
        <f>IF(PLANEL_Pot_Trim!CV23&lt;&gt;0,CV24/PLANEL_Pot_Trim!CV23,0)</f>
        <v>0.26686529829962669</v>
      </c>
      <c r="CW50" s="54">
        <f>IF(PLANEL_Pot_Trim!CW23&lt;&gt;0,CW24/PLANEL_Pot_Trim!CW23,0)</f>
        <v>0.26686529829962669</v>
      </c>
      <c r="CX50" s="54">
        <f>IF(PLANEL_Pot_Trim!CX23&lt;&gt;0,CX24/PLANEL_Pot_Trim!CX23,0)</f>
        <v>0.26686529829962669</v>
      </c>
      <c r="CY50" s="84">
        <f>IF(PLANEL_Pot_Trim!CY23&lt;&gt;0,CY24/PLANEL_Pot_Trim!CY23,0)</f>
        <v>0.26686529829962669</v>
      </c>
      <c r="CZ50" s="84">
        <f>IF(PLANEL_Pot_Trim!CZ23&lt;&gt;0,CZ24/PLANEL_Pot_Trim!CZ23,0)</f>
        <v>0.26686529829962669</v>
      </c>
      <c r="DA50" s="84">
        <f>IF(PLANEL_Pot_Trim!DA23&lt;&gt;0,DA24/PLANEL_Pot_Trim!DA23,0)</f>
        <v>0.26686529829962669</v>
      </c>
      <c r="DB50" s="84">
        <f>IF(PLANEL_Pot_Trim!DB23&lt;&gt;0,DB24/PLANEL_Pot_Trim!DB23,0)</f>
        <v>0.26686529829962669</v>
      </c>
      <c r="DC50" s="54">
        <f>IF(PLANEL_Pot_Trim!DC23&lt;&gt;0,DC24/PLANEL_Pot_Trim!DC23,0)</f>
        <v>0.2582652763584487</v>
      </c>
      <c r="DD50" s="54">
        <f>IF(PLANEL_Pot_Trim!DD23&lt;&gt;0,DD24/PLANEL_Pot_Trim!DD23,0)</f>
        <v>0.2582652763584487</v>
      </c>
      <c r="DE50" s="54">
        <f>IF(PLANEL_Pot_Trim!DE23&lt;&gt;0,DE24/PLANEL_Pot_Trim!DE23,0)</f>
        <v>0.2582652763584487</v>
      </c>
      <c r="DF50" s="54">
        <f>IF(PLANEL_Pot_Trim!DF23&lt;&gt;0,DF24/PLANEL_Pot_Trim!DF23,0)</f>
        <v>0.2582652763584487</v>
      </c>
      <c r="DG50" s="54">
        <f>IF(PLANEL_Pot_Trim!DG23&lt;&gt;0,DG24/PLANEL_Pot_Trim!DG23,0)</f>
        <v>0.24826816000566404</v>
      </c>
      <c r="DH50" s="54">
        <f>IF(PLANEL_Pot_Trim!DH23&lt;&gt;0,DH24/PLANEL_Pot_Trim!DH23,0)</f>
        <v>0.24826816000566404</v>
      </c>
      <c r="DI50" s="54">
        <f>IF(PLANEL_Pot_Trim!DI23&lt;&gt;0,DI24/PLANEL_Pot_Trim!DI23,0)</f>
        <v>0.24826816000566404</v>
      </c>
      <c r="DJ50" s="54">
        <f>IF(PLANEL_Pot_Trim!DJ23&lt;&gt;0,DJ24/PLANEL_Pot_Trim!DJ23,0)</f>
        <v>0.24826816000566404</v>
      </c>
      <c r="DK50" s="54">
        <f>IF(PLANEL_Pot_Trim!DK23&lt;&gt;0,DK24/PLANEL_Pot_Trim!DK23,0)</f>
        <v>0.24097995215384091</v>
      </c>
      <c r="DL50" s="54">
        <f>IF(PLANEL_Pot_Trim!DL23&lt;&gt;0,DL24/PLANEL_Pot_Trim!DL23,0)</f>
        <v>0.24097995215384091</v>
      </c>
      <c r="DM50" s="54">
        <f>IF(PLANEL_Pot_Trim!DM23&lt;&gt;0,DM24/PLANEL_Pot_Trim!DM23,0)</f>
        <v>0.24097995215384091</v>
      </c>
      <c r="DN50" s="54">
        <f>IF(PLANEL_Pot_Trim!DN23&lt;&gt;0,DN24/PLANEL_Pot_Trim!DN23,0)</f>
        <v>0.24097995215384091</v>
      </c>
      <c r="DO50" s="54">
        <f>IF(PLANEL_Pot_Trim!DO23&lt;&gt;0,DO24/PLANEL_Pot_Trim!DO23,0)</f>
        <v>0.22617991106824592</v>
      </c>
      <c r="DP50" s="54">
        <f>IF(PLANEL_Pot_Trim!DP23&lt;&gt;0,DP24/PLANEL_Pot_Trim!DP23,0)</f>
        <v>0.22617991106824592</v>
      </c>
      <c r="DQ50" s="54">
        <f>IF(PLANEL_Pot_Trim!DQ23&lt;&gt;0,DQ24/PLANEL_Pot_Trim!DQ23,0)</f>
        <v>0.22617991106824592</v>
      </c>
      <c r="DR50" s="54">
        <f>IF(PLANEL_Pot_Trim!DR23&lt;&gt;0,DR24/PLANEL_Pot_Trim!DR23,0)</f>
        <v>0.22617991106824592</v>
      </c>
      <c r="DS50" s="54">
        <f>IF(PLANEL_Pot_Trim!DS23&lt;&gt;0,DS24/PLANEL_Pot_Trim!DS23,0)</f>
        <v>0.2146299341912917</v>
      </c>
      <c r="DT50" s="54">
        <f>IF(PLANEL_Pot_Trim!DT23&lt;&gt;0,DT24/PLANEL_Pot_Trim!DT23,0)</f>
        <v>0.2146299341912917</v>
      </c>
      <c r="DU50" s="54">
        <f>IF(PLANEL_Pot_Trim!DU23&lt;&gt;0,DU24/PLANEL_Pot_Trim!DU23,0)</f>
        <v>0.2146299341912917</v>
      </c>
      <c r="DV50" s="54">
        <f>IF(PLANEL_Pot_Trim!DV23&lt;&gt;0,DV24/PLANEL_Pot_Trim!DV23,0)</f>
        <v>0.2146299341912917</v>
      </c>
      <c r="DW50" s="54">
        <f>IF(PLANEL_Pot_Trim!DW23&lt;&gt;0,DW24/PLANEL_Pot_Trim!DW23,0)</f>
        <v>0.20293947938447165</v>
      </c>
      <c r="DX50" s="54">
        <f>IF(PLANEL_Pot_Trim!DX23&lt;&gt;0,DX24/PLANEL_Pot_Trim!DX23,0)</f>
        <v>0.20293947938447165</v>
      </c>
      <c r="DY50" s="54">
        <f>IF(PLANEL_Pot_Trim!DY23&lt;&gt;0,DY24/PLANEL_Pot_Trim!DY23,0)</f>
        <v>0.20293947938447165</v>
      </c>
      <c r="DZ50" s="54">
        <f>IF(PLANEL_Pot_Trim!DZ23&lt;&gt;0,DZ24/PLANEL_Pot_Trim!DZ23,0)</f>
        <v>0.20293947938447165</v>
      </c>
      <c r="EA50" s="54">
        <f>IF(PLANEL_Pot_Trim!EA23&lt;&gt;0,EA24/PLANEL_Pot_Trim!EA23,0)</f>
        <v>0.18665394330949461</v>
      </c>
      <c r="EB50" s="54">
        <f>IF(PLANEL_Pot_Trim!EB23&lt;&gt;0,EB24/PLANEL_Pot_Trim!EB23,0)</f>
        <v>0.18665394330949461</v>
      </c>
      <c r="EC50" s="54">
        <f>IF(PLANEL_Pot_Trim!EC23&lt;&gt;0,EC24/PLANEL_Pot_Trim!EC23,0)</f>
        <v>0.18665394330949461</v>
      </c>
      <c r="ED50" s="54">
        <f>IF(PLANEL_Pot_Trim!ED23&lt;&gt;0,ED24/PLANEL_Pot_Trim!ED23,0)</f>
        <v>0.18665394330949461</v>
      </c>
      <c r="EE50" s="54">
        <f>IF(PLANEL_Pot_Trim!EE23&lt;&gt;0,EE24/PLANEL_Pot_Trim!EE23,0)</f>
        <v>0.17185479692597921</v>
      </c>
      <c r="EF50" s="54">
        <f>IF(PLANEL_Pot_Trim!EF23&lt;&gt;0,EF24/PLANEL_Pot_Trim!EF23,0)</f>
        <v>0.17185479692597921</v>
      </c>
      <c r="EG50" s="54">
        <f>IF(PLANEL_Pot_Trim!EG23&lt;&gt;0,EG24/PLANEL_Pot_Trim!EG23,0)</f>
        <v>0.17185479692597921</v>
      </c>
      <c r="EH50" s="54">
        <f>IF(PLANEL_Pot_Trim!EH23&lt;&gt;0,EH24/PLANEL_Pot_Trim!EH23,0)</f>
        <v>0.17185479692597921</v>
      </c>
      <c r="EI50" s="54">
        <f>IF(PLANEL_Pot_Trim!EI23&lt;&gt;0,EI24/PLANEL_Pot_Trim!EI23,0)</f>
        <v>0.15699317061869666</v>
      </c>
      <c r="EJ50" s="54">
        <f>IF(PLANEL_Pot_Trim!EJ23&lt;&gt;0,EJ24/PLANEL_Pot_Trim!EJ23,0)</f>
        <v>0.15699317061869666</v>
      </c>
      <c r="EK50" s="54">
        <f>IF(PLANEL_Pot_Trim!EK23&lt;&gt;0,EK24/PLANEL_Pot_Trim!EK23,0)</f>
        <v>0.15699317061869666</v>
      </c>
      <c r="EL50" s="54">
        <f>IF(PLANEL_Pot_Trim!EL23&lt;&gt;0,EL24/PLANEL_Pot_Trim!EL23,0)</f>
        <v>0.15699317061869666</v>
      </c>
      <c r="EM50" s="54">
        <f>IF(PLANEL_Pot_Trim!EM23&lt;&gt;0,EM24/PLANEL_Pot_Trim!EM23,0)</f>
        <v>0.14612876575771358</v>
      </c>
      <c r="EN50" s="54">
        <f>IF(PLANEL_Pot_Trim!EN23&lt;&gt;0,EN24/PLANEL_Pot_Trim!EN23,0)</f>
        <v>0.14612876575771358</v>
      </c>
      <c r="EO50" s="54">
        <f>IF(PLANEL_Pot_Trim!EO23&lt;&gt;0,EO24/PLANEL_Pot_Trim!EO23,0)</f>
        <v>0.14612876575771358</v>
      </c>
      <c r="EP50" s="54">
        <f>IF(PLANEL_Pot_Trim!EP23&lt;&gt;0,EP24/PLANEL_Pot_Trim!EP23,0)</f>
        <v>0.14612876575771358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37.952083680000001</v>
      </c>
      <c r="G4" s="33">
        <v>24.119077099999998</v>
      </c>
      <c r="H4" s="33">
        <v>25.016888089999998</v>
      </c>
      <c r="I4" s="33">
        <v>20.776694639999999</v>
      </c>
      <c r="J4" s="33">
        <v>25.10109143</v>
      </c>
      <c r="K4" s="33">
        <v>28.259276369999998</v>
      </c>
      <c r="L4" s="33">
        <v>31.047130979999999</v>
      </c>
      <c r="M4" s="33">
        <v>31.73803582</v>
      </c>
      <c r="N4" s="33">
        <v>33.219375939999999</v>
      </c>
      <c r="O4" s="33">
        <v>36.559485389999999</v>
      </c>
      <c r="P4" s="33">
        <v>34.466542220000001</v>
      </c>
      <c r="Q4" s="33">
        <v>34.341138389999998</v>
      </c>
      <c r="R4" s="33">
        <v>36.291842160000002</v>
      </c>
      <c r="S4" s="33">
        <v>34.750615949999997</v>
      </c>
      <c r="T4" s="33">
        <v>27.247020370000001</v>
      </c>
      <c r="U4" s="33">
        <v>26.615599799999998</v>
      </c>
      <c r="V4" s="33">
        <v>22.329806319999999</v>
      </c>
      <c r="W4" s="33">
        <v>24.724987639999998</v>
      </c>
      <c r="X4" s="33">
        <v>27.273207599999999</v>
      </c>
      <c r="Y4" s="33">
        <v>28.70090721</v>
      </c>
      <c r="Z4" s="33">
        <v>30.70310898</v>
      </c>
      <c r="AA4" s="33">
        <v>34.871931259999997</v>
      </c>
      <c r="AB4" s="33">
        <v>38.566404609999999</v>
      </c>
      <c r="AC4" s="33">
        <v>42.039225680000001</v>
      </c>
      <c r="AD4" s="33">
        <v>42.631963460000001</v>
      </c>
      <c r="AE4" s="33">
        <v>37.989168169999999</v>
      </c>
      <c r="AF4" s="33">
        <v>36.614263139999998</v>
      </c>
      <c r="AG4" s="33">
        <v>35.883461310000001</v>
      </c>
      <c r="AH4" s="33">
        <v>34.86274057</v>
      </c>
      <c r="AI4" s="33">
        <v>37.44142952</v>
      </c>
      <c r="AJ4" s="33">
        <v>36.503629889999999</v>
      </c>
      <c r="AK4" s="33">
        <v>37.37449677</v>
      </c>
      <c r="AL4" s="33">
        <v>40.517203109999997</v>
      </c>
      <c r="AM4" s="33">
        <v>45.684437389999999</v>
      </c>
      <c r="AN4" s="33">
        <v>56.63780148</v>
      </c>
      <c r="AO4" s="33">
        <v>67.952641659999998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45.527155129999997</v>
      </c>
      <c r="F16" s="33">
        <v>51.733386580000001</v>
      </c>
      <c r="G16" s="33">
        <v>35.70511733</v>
      </c>
      <c r="H16" s="33">
        <v>37.931874020000002</v>
      </c>
      <c r="I16" s="33">
        <v>23.68142199</v>
      </c>
      <c r="J16" s="33">
        <v>31.026787469999999</v>
      </c>
      <c r="K16" s="33">
        <v>30.8524855</v>
      </c>
      <c r="L16" s="33">
        <v>37.611833660000002</v>
      </c>
      <c r="M16" s="33">
        <v>41.59178378</v>
      </c>
      <c r="N16" s="33">
        <v>45.617172480000001</v>
      </c>
      <c r="O16" s="33">
        <v>50.511683980000001</v>
      </c>
      <c r="P16" s="33">
        <v>47.96180639</v>
      </c>
      <c r="Q16" s="33">
        <v>46.705689319999998</v>
      </c>
      <c r="R16" s="33">
        <v>48.031804880000003</v>
      </c>
      <c r="S16" s="33">
        <v>47.878186069999998</v>
      </c>
      <c r="T16" s="33">
        <v>40.508636549999999</v>
      </c>
      <c r="U16" s="33">
        <v>40.447802719999999</v>
      </c>
      <c r="V16" s="33">
        <v>35.024430119999998</v>
      </c>
      <c r="W16" s="33">
        <v>37.954302179999999</v>
      </c>
      <c r="X16" s="33">
        <v>41.098519230000001</v>
      </c>
      <c r="Y16" s="33">
        <v>44.1737599</v>
      </c>
      <c r="Z16" s="33">
        <v>47.587291229999998</v>
      </c>
      <c r="AA16" s="33">
        <v>53.810978050000003</v>
      </c>
      <c r="AB16" s="33">
        <v>59.132217150000002</v>
      </c>
      <c r="AC16" s="33">
        <v>63.965813689999997</v>
      </c>
      <c r="AD16" s="33">
        <v>63.10408305</v>
      </c>
      <c r="AE16" s="33">
        <v>59.415266780000003</v>
      </c>
      <c r="AF16" s="33">
        <v>58.28457642</v>
      </c>
      <c r="AG16" s="33">
        <v>58.572304359999997</v>
      </c>
      <c r="AH16" s="33">
        <v>57.59871948</v>
      </c>
      <c r="AI16" s="33">
        <v>61.191584480000003</v>
      </c>
      <c r="AJ16" s="33">
        <v>60.840243479999998</v>
      </c>
      <c r="AK16" s="33">
        <v>61.837405099999998</v>
      </c>
      <c r="AL16" s="33">
        <v>65.25415271</v>
      </c>
      <c r="AM16" s="33">
        <v>70.199600860000004</v>
      </c>
      <c r="AN16" s="33">
        <v>81.152891870000005</v>
      </c>
      <c r="AO16" s="33">
        <v>88.665025389999997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37.952083680000001</v>
      </c>
      <c r="D4" s="1">
        <f>Planel_CO2_total_Resultado!G4</f>
        <v>24.119077099999998</v>
      </c>
      <c r="E4" s="1">
        <f>Planel_CO2_total_Resultado!H4</f>
        <v>25.016888089999998</v>
      </c>
      <c r="F4" s="1">
        <f>Planel_CO2_total_Resultado!I4</f>
        <v>20.776694639999999</v>
      </c>
      <c r="G4" s="1">
        <f>Planel_CO2_total_Resultado!J4</f>
        <v>25.10109143</v>
      </c>
      <c r="H4" s="1">
        <f>Planel_CO2_total_Resultado!K4</f>
        <v>28.259276369999998</v>
      </c>
      <c r="I4" s="1">
        <f>Planel_CO2_total_Resultado!L4</f>
        <v>31.047130979999999</v>
      </c>
      <c r="J4" s="1">
        <f>Planel_CO2_total_Resultado!M4</f>
        <v>31.73803582</v>
      </c>
      <c r="K4" s="1">
        <f>Planel_CO2_total_Resultado!N4</f>
        <v>33.219375939999999</v>
      </c>
      <c r="L4" s="1">
        <f>Planel_CO2_total_Resultado!O4</f>
        <v>36.559485389999999</v>
      </c>
      <c r="M4" s="1">
        <f>Planel_CO2_total_Resultado!P4</f>
        <v>34.466542220000001</v>
      </c>
      <c r="N4" s="1">
        <f>Planel_CO2_total_Resultado!Q4</f>
        <v>34.341138389999998</v>
      </c>
      <c r="O4" s="1">
        <f>Planel_CO2_total_Resultado!R4</f>
        <v>36.291842160000002</v>
      </c>
      <c r="P4" s="1">
        <f>Planel_CO2_total_Resultado!S4</f>
        <v>34.750615949999997</v>
      </c>
      <c r="Q4" s="1">
        <f>Planel_CO2_total_Resultado!T4</f>
        <v>27.247020370000001</v>
      </c>
      <c r="R4" s="1">
        <f>Planel_CO2_total_Resultado!U4</f>
        <v>26.615599799999998</v>
      </c>
      <c r="S4" s="1">
        <f>Planel_CO2_total_Resultado!V4</f>
        <v>22.329806319999999</v>
      </c>
      <c r="T4" s="1">
        <f>Planel_CO2_total_Resultado!W4</f>
        <v>24.724987639999998</v>
      </c>
      <c r="U4" s="1">
        <f>Planel_CO2_total_Resultado!X4</f>
        <v>27.273207599999999</v>
      </c>
      <c r="V4" s="1">
        <f>Planel_CO2_total_Resultado!Y4</f>
        <v>28.70090721</v>
      </c>
      <c r="W4" s="1">
        <f>Planel_CO2_total_Resultado!Z4</f>
        <v>30.70310898</v>
      </c>
      <c r="X4" s="1">
        <f>Planel_CO2_total_Resultado!AA4</f>
        <v>34.871931259999997</v>
      </c>
      <c r="Y4" s="1">
        <f>Planel_CO2_total_Resultado!AB4</f>
        <v>38.566404609999999</v>
      </c>
      <c r="Z4" s="1">
        <f>Planel_CO2_total_Resultado!AC4</f>
        <v>42.039225680000001</v>
      </c>
      <c r="AA4" s="1">
        <f>Planel_CO2_total_Resultado!AD4</f>
        <v>42.631963460000001</v>
      </c>
      <c r="AB4" s="1">
        <f>Planel_CO2_total_Resultado!AE4</f>
        <v>37.989168169999999</v>
      </c>
      <c r="AC4" s="1">
        <f>Planel_CO2_total_Resultado!AF4</f>
        <v>36.614263139999998</v>
      </c>
      <c r="AD4" s="1">
        <f>Planel_CO2_total_Resultado!AG4</f>
        <v>35.883461310000001</v>
      </c>
      <c r="AE4" s="1">
        <f>Planel_CO2_total_Resultado!AH4</f>
        <v>34.86274057</v>
      </c>
      <c r="AF4" s="1">
        <f>Planel_CO2_total_Resultado!AI4</f>
        <v>37.44142952</v>
      </c>
      <c r="AG4" s="1">
        <f>Planel_CO2_total_Resultado!AJ4</f>
        <v>36.503629889999999</v>
      </c>
      <c r="AH4" s="1">
        <f>Planel_CO2_total_Resultado!AK4</f>
        <v>37.37449677</v>
      </c>
      <c r="AI4" s="1">
        <f>Planel_CO2_total_Resultado!AL4</f>
        <v>40.517203109999997</v>
      </c>
      <c r="AJ4" s="1">
        <f>Planel_CO2_total_Resultado!AM4</f>
        <v>45.684437389999999</v>
      </c>
      <c r="AK4" s="1">
        <f>Planel_CO2_total_Resultado!AN4</f>
        <v>56.63780148</v>
      </c>
      <c r="AL4" s="1">
        <f>Planel_CO2_total_Resultado!AO4</f>
        <v>67.952641659999998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35.70511733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31.026787469999999</v>
      </c>
      <c r="H5" s="1">
        <f>Planel_CO2_total_Resultado!K16</f>
        <v>30.8524855</v>
      </c>
      <c r="I5" s="1">
        <f>Planel_CO2_total_Resultado!L16</f>
        <v>37.611833660000002</v>
      </c>
      <c r="J5" s="1">
        <f>Planel_CO2_total_Resultado!M16</f>
        <v>41.59178378</v>
      </c>
      <c r="K5" s="1">
        <f>Planel_CO2_total_Resultado!N16</f>
        <v>45.617172480000001</v>
      </c>
      <c r="L5" s="1">
        <f>Planel_CO2_total_Resultado!O16</f>
        <v>50.511683980000001</v>
      </c>
      <c r="M5" s="1">
        <f>Planel_CO2_total_Resultado!P16</f>
        <v>47.96180639</v>
      </c>
      <c r="N5" s="1">
        <f>Planel_CO2_total_Resultado!Q16</f>
        <v>46.705689319999998</v>
      </c>
      <c r="O5" s="1">
        <f>Planel_CO2_total_Resultado!R16</f>
        <v>48.031804880000003</v>
      </c>
      <c r="P5" s="1">
        <f>Planel_CO2_total_Resultado!S16</f>
        <v>47.878186069999998</v>
      </c>
      <c r="Q5" s="1">
        <f>Planel_CO2_total_Resultado!T16</f>
        <v>40.508636549999999</v>
      </c>
      <c r="R5" s="1">
        <f>Planel_CO2_total_Resultado!U16</f>
        <v>40.447802719999999</v>
      </c>
      <c r="S5" s="1">
        <f>Planel_CO2_total_Resultado!V16</f>
        <v>35.024430119999998</v>
      </c>
      <c r="T5" s="1">
        <f>Planel_CO2_total_Resultado!W16</f>
        <v>37.954302179999999</v>
      </c>
      <c r="U5" s="1">
        <f>Planel_CO2_total_Resultado!X16</f>
        <v>41.098519230000001</v>
      </c>
      <c r="V5" s="1">
        <f>Planel_CO2_total_Resultado!Y16</f>
        <v>44.1737599</v>
      </c>
      <c r="W5" s="1">
        <f>Planel_CO2_total_Resultado!Z16</f>
        <v>47.587291229999998</v>
      </c>
      <c r="X5" s="1">
        <f>Planel_CO2_total_Resultado!AA16</f>
        <v>53.810978050000003</v>
      </c>
      <c r="Y5" s="1">
        <f>Planel_CO2_total_Resultado!AB16</f>
        <v>59.132217150000002</v>
      </c>
      <c r="Z5" s="1">
        <f>Planel_CO2_total_Resultado!AC16</f>
        <v>63.965813689999997</v>
      </c>
      <c r="AA5" s="1">
        <f>Planel_CO2_total_Resultado!AD16</f>
        <v>63.10408305</v>
      </c>
      <c r="AB5" s="1">
        <f>Planel_CO2_total_Resultado!AE16</f>
        <v>59.415266780000003</v>
      </c>
      <c r="AC5" s="1">
        <f>Planel_CO2_total_Resultado!AF16</f>
        <v>58.28457642</v>
      </c>
      <c r="AD5" s="1">
        <f>Planel_CO2_total_Resultado!AG16</f>
        <v>58.572304359999997</v>
      </c>
      <c r="AE5" s="1">
        <f>Planel_CO2_total_Resultado!AH16</f>
        <v>57.59871948</v>
      </c>
      <c r="AF5" s="1">
        <f>Planel_CO2_total_Resultado!AI16</f>
        <v>61.191584480000003</v>
      </c>
      <c r="AG5" s="1">
        <f>Planel_CO2_total_Resultado!AJ16</f>
        <v>60.840243479999998</v>
      </c>
      <c r="AH5" s="1">
        <f>Planel_CO2_total_Resultado!AK16</f>
        <v>61.837405099999998</v>
      </c>
      <c r="AI5" s="1">
        <f>Planel_CO2_total_Resultado!AL16</f>
        <v>65.25415271</v>
      </c>
      <c r="AJ5" s="1">
        <f>Planel_CO2_total_Resultado!AM16</f>
        <v>70.199600860000004</v>
      </c>
      <c r="AK5" s="1">
        <f>Planel_CO2_total_Resultado!AN16</f>
        <v>81.152891870000005</v>
      </c>
      <c r="AL5" s="1">
        <f>Planel_CO2_total_Resultado!AO16</f>
        <v>88.665025389999997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J14"/>
  <sheetViews>
    <sheetView workbookViewId="0">
      <selection activeCell="I31" sqref="I31"/>
    </sheetView>
  </sheetViews>
  <sheetFormatPr defaultRowHeight="15" x14ac:dyDescent="0.25"/>
  <cols>
    <col min="1" max="1" width="26.85546875" customWidth="1"/>
    <col min="2" max="2" width="18.5703125" customWidth="1"/>
    <col min="3" max="9" width="5" customWidth="1"/>
    <col min="10" max="10" width="10" customWidth="1"/>
    <col min="11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10" x14ac:dyDescent="0.25">
      <c r="A3" s="227" t="s">
        <v>646</v>
      </c>
      <c r="B3" s="227" t="s">
        <v>644</v>
      </c>
    </row>
    <row r="4" spans="1:10" x14ac:dyDescent="0.25">
      <c r="A4" s="227" t="s">
        <v>647</v>
      </c>
      <c r="B4" s="33">
        <v>2030</v>
      </c>
      <c r="C4" s="33">
        <v>2031</v>
      </c>
      <c r="D4" s="33">
        <v>2032</v>
      </c>
      <c r="E4" s="33">
        <v>2035</v>
      </c>
      <c r="F4" s="33">
        <v>2038</v>
      </c>
      <c r="G4" s="33">
        <v>2046</v>
      </c>
      <c r="H4" s="33">
        <v>2047</v>
      </c>
      <c r="I4" s="33">
        <v>2050</v>
      </c>
      <c r="J4" s="33" t="s">
        <v>645</v>
      </c>
    </row>
    <row r="5" spans="1:10" x14ac:dyDescent="0.25">
      <c r="A5" s="229" t="s">
        <v>42</v>
      </c>
      <c r="B5" s="228"/>
      <c r="C5" s="228"/>
      <c r="D5" s="228"/>
      <c r="E5" s="228"/>
      <c r="F5" s="228">
        <v>3000</v>
      </c>
      <c r="G5" s="228">
        <v>1500</v>
      </c>
      <c r="H5" s="228">
        <v>3000</v>
      </c>
      <c r="I5" s="228"/>
      <c r="J5" s="228">
        <v>7500</v>
      </c>
    </row>
    <row r="6" spans="1:10" x14ac:dyDescent="0.25">
      <c r="A6" s="230" t="s">
        <v>37</v>
      </c>
      <c r="B6" s="228"/>
      <c r="C6" s="228"/>
      <c r="D6" s="228"/>
      <c r="E6" s="228"/>
      <c r="F6" s="228">
        <v>3000</v>
      </c>
      <c r="G6" s="228">
        <v>1500</v>
      </c>
      <c r="H6" s="228">
        <v>3000</v>
      </c>
      <c r="I6" s="228"/>
      <c r="J6" s="228">
        <v>7500</v>
      </c>
    </row>
    <row r="7" spans="1:10" x14ac:dyDescent="0.25">
      <c r="A7" s="229" t="s">
        <v>43</v>
      </c>
      <c r="B7" s="228">
        <v>3000</v>
      </c>
      <c r="C7" s="228">
        <v>9000</v>
      </c>
      <c r="D7" s="228">
        <v>1500</v>
      </c>
      <c r="E7" s="228"/>
      <c r="F7" s="228"/>
      <c r="G7" s="228"/>
      <c r="H7" s="228"/>
      <c r="I7" s="228"/>
      <c r="J7" s="228">
        <v>13500</v>
      </c>
    </row>
    <row r="8" spans="1:10" x14ac:dyDescent="0.25">
      <c r="A8" s="230" t="s">
        <v>42</v>
      </c>
      <c r="B8" s="228">
        <v>3000</v>
      </c>
      <c r="C8" s="228">
        <v>9000</v>
      </c>
      <c r="D8" s="228">
        <v>1500</v>
      </c>
      <c r="E8" s="228"/>
      <c r="F8" s="228"/>
      <c r="G8" s="228"/>
      <c r="H8" s="228"/>
      <c r="I8" s="228"/>
      <c r="J8" s="228">
        <v>13500</v>
      </c>
    </row>
    <row r="9" spans="1:10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>
        <v>1500</v>
      </c>
      <c r="J9" s="228">
        <v>1500</v>
      </c>
    </row>
    <row r="10" spans="1:10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>
        <v>1500</v>
      </c>
      <c r="J10" s="228">
        <v>1500</v>
      </c>
    </row>
    <row r="11" spans="1:10" x14ac:dyDescent="0.25">
      <c r="A11" s="229" t="s">
        <v>44</v>
      </c>
      <c r="B11" s="228"/>
      <c r="C11" s="228"/>
      <c r="D11" s="228"/>
      <c r="E11" s="228">
        <v>4500</v>
      </c>
      <c r="F11" s="228"/>
      <c r="G11" s="228"/>
      <c r="H11" s="228"/>
      <c r="I11" s="228">
        <v>1500</v>
      </c>
      <c r="J11" s="228">
        <v>6000</v>
      </c>
    </row>
    <row r="12" spans="1:10" x14ac:dyDescent="0.25">
      <c r="A12" s="230" t="s">
        <v>40</v>
      </c>
      <c r="B12" s="228"/>
      <c r="C12" s="228"/>
      <c r="D12" s="228"/>
      <c r="E12" s="228"/>
      <c r="F12" s="228"/>
      <c r="G12" s="228"/>
      <c r="H12" s="228"/>
      <c r="I12" s="228">
        <v>1500</v>
      </c>
      <c r="J12" s="228">
        <v>1500</v>
      </c>
    </row>
    <row r="13" spans="1:10" x14ac:dyDescent="0.25">
      <c r="A13" s="230" t="s">
        <v>37</v>
      </c>
      <c r="B13" s="228"/>
      <c r="C13" s="228"/>
      <c r="D13" s="228"/>
      <c r="E13" s="228">
        <v>4500</v>
      </c>
      <c r="F13" s="228"/>
      <c r="G13" s="228"/>
      <c r="H13" s="228"/>
      <c r="I13" s="228"/>
      <c r="J13" s="228">
        <v>4500</v>
      </c>
    </row>
    <row r="14" spans="1:10" x14ac:dyDescent="0.25">
      <c r="A14" s="229" t="s">
        <v>645</v>
      </c>
      <c r="B14" s="228">
        <v>3000</v>
      </c>
      <c r="C14" s="228">
        <v>9000</v>
      </c>
      <c r="D14" s="228">
        <v>1500</v>
      </c>
      <c r="E14" s="228">
        <v>4500</v>
      </c>
      <c r="F14" s="228">
        <v>3000</v>
      </c>
      <c r="G14" s="228">
        <v>1500</v>
      </c>
      <c r="H14" s="228">
        <v>3000</v>
      </c>
      <c r="I14" s="228">
        <v>3000</v>
      </c>
      <c r="J14" s="228">
        <v>28500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512</v>
      </c>
      <c r="C5" s="40" t="s">
        <v>44</v>
      </c>
      <c r="D5" s="40" t="s">
        <v>40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3285.6921990000001</v>
      </c>
      <c r="L5" s="40">
        <v>2015</v>
      </c>
      <c r="M5" s="40">
        <v>2100</v>
      </c>
    </row>
    <row r="6" spans="2:13" x14ac:dyDescent="0.2">
      <c r="B6" s="40" t="s">
        <v>532</v>
      </c>
      <c r="C6" s="40" t="s">
        <v>40</v>
      </c>
      <c r="D6" s="40" t="s">
        <v>43</v>
      </c>
      <c r="E6" s="40">
        <v>1500</v>
      </c>
      <c r="F6" s="40">
        <v>2050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521</v>
      </c>
      <c r="C7" s="40" t="s">
        <v>40</v>
      </c>
      <c r="D7" s="40" t="s">
        <v>43</v>
      </c>
      <c r="E7" s="40">
        <v>1500</v>
      </c>
      <c r="F7" s="40">
        <v>2050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529</v>
      </c>
      <c r="C8" s="40" t="s">
        <v>40</v>
      </c>
      <c r="D8" s="40" t="s">
        <v>43</v>
      </c>
      <c r="E8" s="40">
        <v>1500</v>
      </c>
      <c r="F8" s="40">
        <v>2050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785</v>
      </c>
      <c r="C9" s="40" t="s">
        <v>42</v>
      </c>
      <c r="D9" s="40" t="s">
        <v>37</v>
      </c>
      <c r="E9" s="40">
        <v>1500</v>
      </c>
      <c r="F9" s="40">
        <v>2048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4928.5382989999998</v>
      </c>
      <c r="L9" s="40">
        <v>2015</v>
      </c>
      <c r="M9" s="40">
        <v>2100</v>
      </c>
    </row>
    <row r="10" spans="2:13" x14ac:dyDescent="0.2">
      <c r="B10" s="40" t="s">
        <v>418</v>
      </c>
      <c r="C10" s="40" t="s">
        <v>42</v>
      </c>
      <c r="D10" s="40" t="s">
        <v>37</v>
      </c>
      <c r="E10" s="40">
        <v>1500</v>
      </c>
      <c r="F10" s="40">
        <v>2048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4928.5382989999998</v>
      </c>
      <c r="L10" s="40">
        <v>2015</v>
      </c>
      <c r="M10" s="40">
        <v>2100</v>
      </c>
    </row>
    <row r="11" spans="2:13" x14ac:dyDescent="0.2">
      <c r="B11" s="40" t="s">
        <v>811</v>
      </c>
      <c r="C11" s="40" t="s">
        <v>42</v>
      </c>
      <c r="D11" s="40" t="s">
        <v>37</v>
      </c>
      <c r="E11" s="40">
        <v>1500</v>
      </c>
      <c r="F11" s="40">
        <v>2048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4928.5382989999998</v>
      </c>
      <c r="L11" s="40">
        <v>2015</v>
      </c>
      <c r="M11" s="40">
        <v>2100</v>
      </c>
    </row>
    <row r="12" spans="2:13" x14ac:dyDescent="0.2">
      <c r="B12" s="40" t="s">
        <v>817</v>
      </c>
      <c r="C12" s="40" t="s">
        <v>42</v>
      </c>
      <c r="D12" s="40" t="s">
        <v>37</v>
      </c>
      <c r="E12" s="40">
        <v>1500</v>
      </c>
      <c r="F12" s="40">
        <v>2048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4928.5382989999998</v>
      </c>
      <c r="L12" s="40">
        <v>2015</v>
      </c>
      <c r="M12" s="40">
        <v>2100</v>
      </c>
    </row>
    <row r="13" spans="2:13" x14ac:dyDescent="0.2">
      <c r="B13" s="40" t="s">
        <v>777</v>
      </c>
      <c r="C13" s="40" t="s">
        <v>42</v>
      </c>
      <c r="D13" s="40" t="s">
        <v>37</v>
      </c>
      <c r="E13" s="40">
        <v>1500</v>
      </c>
      <c r="F13" s="40">
        <v>2048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4928.5382989999998</v>
      </c>
      <c r="L13" s="40">
        <v>2015</v>
      </c>
      <c r="M13" s="40">
        <v>2100</v>
      </c>
    </row>
    <row r="14" spans="2:13" x14ac:dyDescent="0.2">
      <c r="B14" s="40" t="s">
        <v>775</v>
      </c>
      <c r="C14" s="40" t="s">
        <v>42</v>
      </c>
      <c r="D14" s="40" t="s">
        <v>37</v>
      </c>
      <c r="E14" s="40">
        <v>1500</v>
      </c>
      <c r="F14" s="40">
        <v>2048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4928.5382989999998</v>
      </c>
      <c r="L14" s="40">
        <v>2015</v>
      </c>
      <c r="M14" s="40">
        <v>2100</v>
      </c>
    </row>
    <row r="15" spans="2:13" x14ac:dyDescent="0.2">
      <c r="B15" s="40" t="s">
        <v>789</v>
      </c>
      <c r="C15" s="40" t="s">
        <v>42</v>
      </c>
      <c r="D15" s="40" t="s">
        <v>37</v>
      </c>
      <c r="E15" s="40">
        <v>1500</v>
      </c>
      <c r="F15" s="40">
        <v>2047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4928.5382989999998</v>
      </c>
      <c r="L15" s="40">
        <v>2015</v>
      </c>
      <c r="M15" s="40">
        <v>2100</v>
      </c>
    </row>
    <row r="16" spans="2:13" x14ac:dyDescent="0.2">
      <c r="B16" s="40" t="s">
        <v>428</v>
      </c>
      <c r="C16" s="40" t="s">
        <v>42</v>
      </c>
      <c r="D16" s="40" t="s">
        <v>37</v>
      </c>
      <c r="E16" s="40">
        <v>1500</v>
      </c>
      <c r="F16" s="40">
        <v>2047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4928.5382989999998</v>
      </c>
      <c r="L16" s="40">
        <v>2015</v>
      </c>
      <c r="M16" s="40">
        <v>2100</v>
      </c>
    </row>
    <row r="17" spans="2:13" x14ac:dyDescent="0.2">
      <c r="B17" s="40" t="s">
        <v>430</v>
      </c>
      <c r="C17" s="40" t="s">
        <v>42</v>
      </c>
      <c r="D17" s="40" t="s">
        <v>37</v>
      </c>
      <c r="E17" s="40">
        <v>1500</v>
      </c>
      <c r="F17" s="40">
        <v>2047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4928.5382989999998</v>
      </c>
      <c r="L17" s="40">
        <v>2015</v>
      </c>
      <c r="M17" s="40">
        <v>2100</v>
      </c>
    </row>
    <row r="18" spans="2:13" x14ac:dyDescent="0.2">
      <c r="B18" s="40" t="s">
        <v>783</v>
      </c>
      <c r="C18" s="40" t="s">
        <v>42</v>
      </c>
      <c r="D18" s="40" t="s">
        <v>37</v>
      </c>
      <c r="E18" s="40">
        <v>1500</v>
      </c>
      <c r="F18" s="40">
        <v>2046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4928.5382989999998</v>
      </c>
      <c r="L18" s="40">
        <v>2015</v>
      </c>
      <c r="M18" s="40">
        <v>2100</v>
      </c>
    </row>
    <row r="19" spans="2:13" x14ac:dyDescent="0.2">
      <c r="B19" s="40" t="s">
        <v>821</v>
      </c>
      <c r="C19" s="40" t="s">
        <v>42</v>
      </c>
      <c r="D19" s="40" t="s">
        <v>37</v>
      </c>
      <c r="E19" s="40">
        <v>1500</v>
      </c>
      <c r="F19" s="40">
        <v>2046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4928.5382989999998</v>
      </c>
      <c r="L19" s="40">
        <v>2015</v>
      </c>
      <c r="M19" s="40">
        <v>2100</v>
      </c>
    </row>
    <row r="20" spans="2:13" x14ac:dyDescent="0.2">
      <c r="B20" s="40" t="s">
        <v>793</v>
      </c>
      <c r="C20" s="40" t="s">
        <v>42</v>
      </c>
      <c r="D20" s="40" t="s">
        <v>37</v>
      </c>
      <c r="E20" s="40">
        <v>1500</v>
      </c>
      <c r="F20" s="40">
        <v>2039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4928.5382989999998</v>
      </c>
      <c r="L20" s="40">
        <v>2015</v>
      </c>
      <c r="M20" s="40">
        <v>2100</v>
      </c>
    </row>
    <row r="21" spans="2:13" x14ac:dyDescent="0.2">
      <c r="B21" s="40" t="s">
        <v>425</v>
      </c>
      <c r="C21" s="40" t="s">
        <v>42</v>
      </c>
      <c r="D21" s="40" t="s">
        <v>37</v>
      </c>
      <c r="E21" s="40">
        <v>1500</v>
      </c>
      <c r="F21" s="40">
        <v>2039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4928.5382989999998</v>
      </c>
      <c r="L21" s="40">
        <v>2015</v>
      </c>
      <c r="M21" s="40">
        <v>2100</v>
      </c>
    </row>
    <row r="22" spans="2:13" x14ac:dyDescent="0.2">
      <c r="B22" s="40" t="s">
        <v>420</v>
      </c>
      <c r="C22" s="40" t="s">
        <v>42</v>
      </c>
      <c r="D22" s="40" t="s">
        <v>37</v>
      </c>
      <c r="E22" s="40">
        <v>1500</v>
      </c>
      <c r="F22" s="40">
        <v>2039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4928.5382989999998</v>
      </c>
      <c r="L22" s="40">
        <v>2015</v>
      </c>
      <c r="M22" s="40">
        <v>2100</v>
      </c>
    </row>
    <row r="23" spans="2:13" x14ac:dyDescent="0.2">
      <c r="B23" s="40" t="s">
        <v>810</v>
      </c>
      <c r="C23" s="40" t="s">
        <v>42</v>
      </c>
      <c r="D23" s="40" t="s">
        <v>37</v>
      </c>
      <c r="E23" s="40">
        <v>1500</v>
      </c>
      <c r="F23" s="40">
        <v>2039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4928.5382989999998</v>
      </c>
      <c r="L23" s="40">
        <v>2015</v>
      </c>
      <c r="M23" s="40">
        <v>2100</v>
      </c>
    </row>
    <row r="24" spans="2:13" x14ac:dyDescent="0.2">
      <c r="B24" s="40" t="s">
        <v>812</v>
      </c>
      <c r="C24" s="40" t="s">
        <v>42</v>
      </c>
      <c r="D24" s="40" t="s">
        <v>37</v>
      </c>
      <c r="E24" s="40">
        <v>1500</v>
      </c>
      <c r="F24" s="40">
        <v>2039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4928.5382989999998</v>
      </c>
      <c r="L24" s="40">
        <v>2015</v>
      </c>
      <c r="M24" s="40">
        <v>2100</v>
      </c>
    </row>
    <row r="25" spans="2:13" x14ac:dyDescent="0.2">
      <c r="B25" s="40" t="s">
        <v>815</v>
      </c>
      <c r="C25" s="40" t="s">
        <v>42</v>
      </c>
      <c r="D25" s="40" t="s">
        <v>37</v>
      </c>
      <c r="E25" s="40">
        <v>1500</v>
      </c>
      <c r="F25" s="40">
        <v>2039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4928.5382989999998</v>
      </c>
      <c r="L25" s="40">
        <v>2015</v>
      </c>
      <c r="M25" s="40">
        <v>2100</v>
      </c>
    </row>
    <row r="26" spans="2:13" x14ac:dyDescent="0.2">
      <c r="B26" s="40" t="s">
        <v>773</v>
      </c>
      <c r="C26" s="40" t="s">
        <v>42</v>
      </c>
      <c r="D26" s="40" t="s">
        <v>37</v>
      </c>
      <c r="E26" s="40">
        <v>1500</v>
      </c>
      <c r="F26" s="40">
        <v>2039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4928.5382989999998</v>
      </c>
      <c r="L26" s="40">
        <v>2015</v>
      </c>
      <c r="M26" s="40">
        <v>2100</v>
      </c>
    </row>
    <row r="27" spans="2:13" x14ac:dyDescent="0.2">
      <c r="B27" s="40" t="s">
        <v>790</v>
      </c>
      <c r="C27" s="40" t="s">
        <v>42</v>
      </c>
      <c r="D27" s="40" t="s">
        <v>37</v>
      </c>
      <c r="E27" s="40">
        <v>1500</v>
      </c>
      <c r="F27" s="40">
        <v>2038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4928.5382989999998</v>
      </c>
      <c r="L27" s="40">
        <v>2015</v>
      </c>
      <c r="M27" s="40">
        <v>2100</v>
      </c>
    </row>
    <row r="28" spans="2:13" x14ac:dyDescent="0.2">
      <c r="B28" s="40" t="s">
        <v>796</v>
      </c>
      <c r="C28" s="40" t="s">
        <v>42</v>
      </c>
      <c r="D28" s="40" t="s">
        <v>37</v>
      </c>
      <c r="E28" s="40">
        <v>1500</v>
      </c>
      <c r="F28" s="40">
        <v>2038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4928.5382989999998</v>
      </c>
      <c r="L28" s="40">
        <v>2015</v>
      </c>
      <c r="M28" s="40">
        <v>2100</v>
      </c>
    </row>
    <row r="29" spans="2:13" x14ac:dyDescent="0.2">
      <c r="B29" s="40" t="s">
        <v>802</v>
      </c>
      <c r="C29" s="40" t="s">
        <v>42</v>
      </c>
      <c r="D29" s="40" t="s">
        <v>37</v>
      </c>
      <c r="E29" s="40">
        <v>1500</v>
      </c>
      <c r="F29" s="40">
        <v>2038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4928.5382989999998</v>
      </c>
      <c r="L29" s="40">
        <v>2015</v>
      </c>
      <c r="M29" s="40">
        <v>2100</v>
      </c>
    </row>
    <row r="30" spans="2:13" x14ac:dyDescent="0.2">
      <c r="B30" s="40" t="s">
        <v>423</v>
      </c>
      <c r="C30" s="40" t="s">
        <v>42</v>
      </c>
      <c r="D30" s="40" t="s">
        <v>37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4928.5382989999998</v>
      </c>
      <c r="L30" s="40">
        <v>2015</v>
      </c>
      <c r="M30" s="40">
        <v>2100</v>
      </c>
    </row>
    <row r="31" spans="2:13" x14ac:dyDescent="0.2">
      <c r="B31" s="40" t="s">
        <v>778</v>
      </c>
      <c r="C31" s="40" t="s">
        <v>42</v>
      </c>
      <c r="D31" s="40" t="s">
        <v>37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4928.5382989999998</v>
      </c>
      <c r="L31" s="40">
        <v>2015</v>
      </c>
      <c r="M31" s="40">
        <v>2100</v>
      </c>
    </row>
    <row r="32" spans="2:13" x14ac:dyDescent="0.2">
      <c r="B32" s="40" t="s">
        <v>823</v>
      </c>
      <c r="C32" s="40" t="s">
        <v>42</v>
      </c>
      <c r="D32" s="40" t="s">
        <v>37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4928.5382989999998</v>
      </c>
      <c r="L32" s="40">
        <v>2015</v>
      </c>
      <c r="M32" s="40">
        <v>2100</v>
      </c>
    </row>
    <row r="33" spans="2:13" x14ac:dyDescent="0.2">
      <c r="B33" s="40" t="s">
        <v>779</v>
      </c>
      <c r="C33" s="40" t="s">
        <v>42</v>
      </c>
      <c r="D33" s="40" t="s">
        <v>37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4928.5382989999998</v>
      </c>
      <c r="L33" s="40">
        <v>2015</v>
      </c>
      <c r="M33" s="40">
        <v>2100</v>
      </c>
    </row>
    <row r="34" spans="2:13" x14ac:dyDescent="0.2">
      <c r="B34" s="40" t="s">
        <v>520</v>
      </c>
      <c r="C34" s="40" t="s">
        <v>43</v>
      </c>
      <c r="D34" s="40" t="s">
        <v>42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515</v>
      </c>
      <c r="C35" s="40" t="s">
        <v>44</v>
      </c>
      <c r="D35" s="40" t="s">
        <v>40</v>
      </c>
      <c r="E35" s="40">
        <v>1500</v>
      </c>
      <c r="F35" s="40">
        <v>2035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398</v>
      </c>
      <c r="C36" s="40" t="s">
        <v>44</v>
      </c>
      <c r="D36" s="40" t="s">
        <v>37</v>
      </c>
      <c r="E36" s="40">
        <v>1500</v>
      </c>
      <c r="F36" s="40">
        <v>2034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3285.6921990000001</v>
      </c>
      <c r="L36" s="40">
        <v>2015</v>
      </c>
      <c r="M36" s="40">
        <v>2100</v>
      </c>
    </row>
    <row r="37" spans="2:13" x14ac:dyDescent="0.2">
      <c r="B37" s="40" t="s">
        <v>404</v>
      </c>
      <c r="C37" s="40" t="s">
        <v>44</v>
      </c>
      <c r="D37" s="40" t="s">
        <v>37</v>
      </c>
      <c r="E37" s="40">
        <v>1500</v>
      </c>
      <c r="F37" s="40">
        <v>2031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400</v>
      </c>
      <c r="C38" s="40" t="s">
        <v>44</v>
      </c>
      <c r="D38" s="40" t="s">
        <v>37</v>
      </c>
      <c r="E38" s="40">
        <v>1500</v>
      </c>
      <c r="F38" s="40">
        <v>2031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517</v>
      </c>
      <c r="C39" s="40" t="s">
        <v>43</v>
      </c>
      <c r="D39" s="40" t="s">
        <v>42</v>
      </c>
      <c r="E39" s="40">
        <v>1500</v>
      </c>
      <c r="F39" s="40">
        <v>2031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519</v>
      </c>
      <c r="C40" s="40" t="s">
        <v>43</v>
      </c>
      <c r="D40" s="40" t="s">
        <v>42</v>
      </c>
      <c r="E40" s="40">
        <v>1500</v>
      </c>
      <c r="F40" s="40">
        <v>2031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397</v>
      </c>
      <c r="C41" s="40" t="s">
        <v>43</v>
      </c>
      <c r="D41" s="40" t="s">
        <v>42</v>
      </c>
      <c r="E41" s="40">
        <v>1500</v>
      </c>
      <c r="F41" s="40">
        <v>2030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393</v>
      </c>
      <c r="C42" s="40" t="s">
        <v>43</v>
      </c>
      <c r="D42" s="40" t="s">
        <v>42</v>
      </c>
      <c r="E42" s="40">
        <v>1500</v>
      </c>
      <c r="F42" s="40">
        <v>2030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378</v>
      </c>
      <c r="C43" s="40" t="s">
        <v>43</v>
      </c>
      <c r="D43" s="40" t="s">
        <v>42</v>
      </c>
      <c r="E43" s="40">
        <v>1500</v>
      </c>
      <c r="F43" s="40">
        <v>2030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396</v>
      </c>
      <c r="C44" s="40" t="s">
        <v>43</v>
      </c>
      <c r="D44" s="40" t="s">
        <v>42</v>
      </c>
      <c r="E44" s="40">
        <v>1500</v>
      </c>
      <c r="F44" s="40">
        <v>2030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395</v>
      </c>
      <c r="C45" s="40" t="s">
        <v>43</v>
      </c>
      <c r="D45" s="40" t="s">
        <v>42</v>
      </c>
      <c r="E45" s="40">
        <v>1500</v>
      </c>
      <c r="F45" s="40">
        <v>2029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329</v>
      </c>
      <c r="C46" s="40" t="s">
        <v>43</v>
      </c>
      <c r="D46" s="40" t="s">
        <v>42</v>
      </c>
      <c r="E46" s="40">
        <v>1500</v>
      </c>
      <c r="F46" s="40">
        <v>2028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365</v>
      </c>
      <c r="C47" s="40" t="s">
        <v>43</v>
      </c>
      <c r="D47" s="40" t="s">
        <v>42</v>
      </c>
      <c r="E47" s="40">
        <v>1500</v>
      </c>
      <c r="F47" s="40">
        <v>2028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394</v>
      </c>
      <c r="C48" s="40" t="s">
        <v>43</v>
      </c>
      <c r="D48" s="40" t="s">
        <v>42</v>
      </c>
      <c r="E48" s="40">
        <v>1500</v>
      </c>
      <c r="F48" s="40">
        <v>2028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401</v>
      </c>
      <c r="C49" s="40" t="s">
        <v>44</v>
      </c>
      <c r="D49" s="40" t="s">
        <v>37</v>
      </c>
      <c r="E49" s="40">
        <v>1500</v>
      </c>
      <c r="F49" s="40">
        <v>2025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410</v>
      </c>
      <c r="C50" s="40" t="s">
        <v>44</v>
      </c>
      <c r="D50" s="40" t="s">
        <v>37</v>
      </c>
      <c r="E50" s="40">
        <v>1500</v>
      </c>
      <c r="F50" s="40">
        <v>2025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402</v>
      </c>
      <c r="C51" s="40" t="s">
        <v>44</v>
      </c>
      <c r="D51" s="40" t="s">
        <v>37</v>
      </c>
      <c r="E51" s="40">
        <v>1500</v>
      </c>
      <c r="F51" s="40">
        <v>2025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406</v>
      </c>
      <c r="C52" s="40" t="s">
        <v>44</v>
      </c>
      <c r="D52" s="40" t="s">
        <v>40</v>
      </c>
      <c r="E52" s="40">
        <v>1500</v>
      </c>
      <c r="F52" s="40">
        <v>2025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507</v>
      </c>
      <c r="C53" s="40" t="s">
        <v>44</v>
      </c>
      <c r="D53" s="40" t="s">
        <v>40</v>
      </c>
      <c r="E53" s="40">
        <v>1500</v>
      </c>
      <c r="F53" s="40">
        <v>2025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513</v>
      </c>
      <c r="C54" s="40" t="s">
        <v>44</v>
      </c>
      <c r="D54" s="40" t="s">
        <v>40</v>
      </c>
      <c r="E54" s="40">
        <v>1500</v>
      </c>
      <c r="F54" s="40">
        <v>2025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403</v>
      </c>
      <c r="C55" s="40" t="s">
        <v>44</v>
      </c>
      <c r="D55" s="40" t="s">
        <v>37</v>
      </c>
      <c r="E55" s="40">
        <v>1500</v>
      </c>
      <c r="F55" s="40">
        <v>2019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408</v>
      </c>
      <c r="C56" s="40" t="s">
        <v>44</v>
      </c>
      <c r="D56" s="40" t="s">
        <v>37</v>
      </c>
      <c r="E56" s="40">
        <v>1500</v>
      </c>
      <c r="F56" s="40">
        <v>2019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409</v>
      </c>
      <c r="C57" s="40" t="s">
        <v>44</v>
      </c>
      <c r="D57" s="40" t="s">
        <v>37</v>
      </c>
      <c r="E57" s="40">
        <v>1500</v>
      </c>
      <c r="F57" s="40">
        <v>2019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399</v>
      </c>
      <c r="C58" s="40" t="s">
        <v>44</v>
      </c>
      <c r="D58" s="40" t="s">
        <v>37</v>
      </c>
      <c r="E58" s="40">
        <v>1500</v>
      </c>
      <c r="F58" s="40">
        <v>2019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405</v>
      </c>
      <c r="C59" s="40" t="s">
        <v>44</v>
      </c>
      <c r="D59" s="40" t="s">
        <v>37</v>
      </c>
      <c r="E59" s="40">
        <v>1500</v>
      </c>
      <c r="F59" s="40">
        <v>2019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431</v>
      </c>
      <c r="C60" s="40" t="s">
        <v>42</v>
      </c>
      <c r="D60" s="40" t="s">
        <v>37</v>
      </c>
      <c r="E60" s="40">
        <v>1500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4928.5382989999998</v>
      </c>
      <c r="L60" s="40">
        <v>2015</v>
      </c>
      <c r="M60" s="40">
        <v>2100</v>
      </c>
    </row>
    <row r="61" spans="2:13" x14ac:dyDescent="0.2">
      <c r="B61" s="40" t="s">
        <v>780</v>
      </c>
      <c r="C61" s="40" t="s">
        <v>42</v>
      </c>
      <c r="D61" s="40" t="s">
        <v>37</v>
      </c>
      <c r="E61" s="40">
        <v>1500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4928.5382989999998</v>
      </c>
      <c r="L61" s="40">
        <v>2015</v>
      </c>
      <c r="M61" s="40">
        <v>2100</v>
      </c>
    </row>
    <row r="62" spans="2:13" x14ac:dyDescent="0.2">
      <c r="B62" s="40" t="s">
        <v>781</v>
      </c>
      <c r="C62" s="40" t="s">
        <v>42</v>
      </c>
      <c r="D62" s="40" t="s">
        <v>37</v>
      </c>
      <c r="E62" s="40">
        <v>1500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4928.5382989999998</v>
      </c>
      <c r="L62" s="40">
        <v>2015</v>
      </c>
      <c r="M62" s="40">
        <v>2100</v>
      </c>
    </row>
    <row r="63" spans="2:13" x14ac:dyDescent="0.2">
      <c r="B63" s="40" t="s">
        <v>782</v>
      </c>
      <c r="C63" s="40" t="s">
        <v>42</v>
      </c>
      <c r="D63" s="40" t="s">
        <v>37</v>
      </c>
      <c r="E63" s="40">
        <v>1500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4928.5382989999998</v>
      </c>
      <c r="L63" s="40">
        <v>2015</v>
      </c>
      <c r="M63" s="40">
        <v>2100</v>
      </c>
    </row>
    <row r="64" spans="2:13" x14ac:dyDescent="0.2">
      <c r="B64" s="40" t="s">
        <v>784</v>
      </c>
      <c r="C64" s="40" t="s">
        <v>42</v>
      </c>
      <c r="D64" s="40" t="s">
        <v>37</v>
      </c>
      <c r="E64" s="40">
        <v>1500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4928.5382989999998</v>
      </c>
      <c r="L64" s="40">
        <v>2015</v>
      </c>
      <c r="M64" s="40">
        <v>2100</v>
      </c>
    </row>
    <row r="65" spans="2:13" x14ac:dyDescent="0.2">
      <c r="B65" s="40" t="s">
        <v>786</v>
      </c>
      <c r="C65" s="40" t="s">
        <v>42</v>
      </c>
      <c r="D65" s="40" t="s">
        <v>37</v>
      </c>
      <c r="E65" s="40">
        <v>1500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4928.5382989999998</v>
      </c>
      <c r="L65" s="40">
        <v>2015</v>
      </c>
      <c r="M65" s="40">
        <v>2100</v>
      </c>
    </row>
    <row r="66" spans="2:13" x14ac:dyDescent="0.2">
      <c r="B66" s="40" t="s">
        <v>437</v>
      </c>
      <c r="C66" s="40" t="s">
        <v>42</v>
      </c>
      <c r="D66" s="40" t="s">
        <v>37</v>
      </c>
      <c r="E66" s="40">
        <v>1500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4928.5382989999998</v>
      </c>
      <c r="L66" s="40">
        <v>2015</v>
      </c>
      <c r="M66" s="40">
        <v>2100</v>
      </c>
    </row>
    <row r="67" spans="2:13" x14ac:dyDescent="0.2">
      <c r="B67" s="40" t="s">
        <v>424</v>
      </c>
      <c r="C67" s="40" t="s">
        <v>42</v>
      </c>
      <c r="D67" s="40" t="s">
        <v>37</v>
      </c>
      <c r="E67" s="40">
        <v>1500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4928.5382989999998</v>
      </c>
      <c r="L67" s="40">
        <v>2015</v>
      </c>
      <c r="M67" s="40">
        <v>2100</v>
      </c>
    </row>
    <row r="68" spans="2:13" x14ac:dyDescent="0.2">
      <c r="B68" s="40" t="s">
        <v>787</v>
      </c>
      <c r="C68" s="40" t="s">
        <v>42</v>
      </c>
      <c r="D68" s="40" t="s">
        <v>37</v>
      </c>
      <c r="E68" s="40">
        <v>1500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4928.5382989999998</v>
      </c>
      <c r="L68" s="40">
        <v>2015</v>
      </c>
      <c r="M68" s="40">
        <v>2100</v>
      </c>
    </row>
    <row r="69" spans="2:13" x14ac:dyDescent="0.2">
      <c r="B69" s="40" t="s">
        <v>788</v>
      </c>
      <c r="C69" s="40" t="s">
        <v>42</v>
      </c>
      <c r="D69" s="40" t="s">
        <v>37</v>
      </c>
      <c r="E69" s="40">
        <v>1500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4928.5382989999998</v>
      </c>
      <c r="L69" s="40">
        <v>2015</v>
      </c>
      <c r="M69" s="40">
        <v>2100</v>
      </c>
    </row>
    <row r="70" spans="2:13" x14ac:dyDescent="0.2">
      <c r="B70" s="40" t="s">
        <v>791</v>
      </c>
      <c r="C70" s="40" t="s">
        <v>42</v>
      </c>
      <c r="D70" s="40" t="s">
        <v>37</v>
      </c>
      <c r="E70" s="40">
        <v>1500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4928.5382989999998</v>
      </c>
      <c r="L70" s="40">
        <v>2015</v>
      </c>
      <c r="M70" s="40">
        <v>2100</v>
      </c>
    </row>
    <row r="71" spans="2:13" x14ac:dyDescent="0.2">
      <c r="B71" s="40" t="s">
        <v>792</v>
      </c>
      <c r="C71" s="40" t="s">
        <v>42</v>
      </c>
      <c r="D71" s="40" t="s">
        <v>37</v>
      </c>
      <c r="E71" s="40">
        <v>1500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4928.5382989999998</v>
      </c>
      <c r="L71" s="40">
        <v>2015</v>
      </c>
      <c r="M71" s="40">
        <v>2100</v>
      </c>
    </row>
    <row r="72" spans="2:13" x14ac:dyDescent="0.2">
      <c r="B72" s="40" t="s">
        <v>794</v>
      </c>
      <c r="C72" s="40" t="s">
        <v>42</v>
      </c>
      <c r="D72" s="40" t="s">
        <v>37</v>
      </c>
      <c r="E72" s="40">
        <v>1500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4928.5382989999998</v>
      </c>
      <c r="L72" s="40">
        <v>2015</v>
      </c>
      <c r="M72" s="40">
        <v>2100</v>
      </c>
    </row>
    <row r="73" spans="2:13" x14ac:dyDescent="0.2">
      <c r="B73" s="40" t="s">
        <v>795</v>
      </c>
      <c r="C73" s="40" t="s">
        <v>42</v>
      </c>
      <c r="D73" s="40" t="s">
        <v>37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4928.5382989999998</v>
      </c>
      <c r="L73" s="40">
        <v>2015</v>
      </c>
      <c r="M73" s="40">
        <v>2100</v>
      </c>
    </row>
    <row r="74" spans="2:13" x14ac:dyDescent="0.2">
      <c r="B74" s="40" t="s">
        <v>797</v>
      </c>
      <c r="C74" s="40" t="s">
        <v>42</v>
      </c>
      <c r="D74" s="40" t="s">
        <v>37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4928.5382989999998</v>
      </c>
      <c r="L74" s="40">
        <v>2015</v>
      </c>
      <c r="M74" s="40">
        <v>2100</v>
      </c>
    </row>
    <row r="75" spans="2:13" x14ac:dyDescent="0.2">
      <c r="B75" s="40" t="s">
        <v>798</v>
      </c>
      <c r="C75" s="40" t="s">
        <v>42</v>
      </c>
      <c r="D75" s="40" t="s">
        <v>37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4928.5382989999998</v>
      </c>
      <c r="L75" s="40">
        <v>2015</v>
      </c>
      <c r="M75" s="40">
        <v>2100</v>
      </c>
    </row>
    <row r="76" spans="2:13" x14ac:dyDescent="0.2">
      <c r="B76" s="40" t="s">
        <v>799</v>
      </c>
      <c r="C76" s="40" t="s">
        <v>42</v>
      </c>
      <c r="D76" s="40" t="s">
        <v>37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4928.5382989999998</v>
      </c>
      <c r="L76" s="40">
        <v>2015</v>
      </c>
      <c r="M76" s="40">
        <v>2100</v>
      </c>
    </row>
    <row r="77" spans="2:13" x14ac:dyDescent="0.2">
      <c r="B77" s="40" t="s">
        <v>800</v>
      </c>
      <c r="C77" s="40" t="s">
        <v>42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4928.5382989999998</v>
      </c>
      <c r="L77" s="40">
        <v>2015</v>
      </c>
      <c r="M77" s="40">
        <v>2100</v>
      </c>
    </row>
    <row r="78" spans="2:13" x14ac:dyDescent="0.2">
      <c r="B78" s="40" t="s">
        <v>801</v>
      </c>
      <c r="C78" s="40" t="s">
        <v>42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4928.5382989999998</v>
      </c>
      <c r="L78" s="40">
        <v>2015</v>
      </c>
      <c r="M78" s="40">
        <v>2100</v>
      </c>
    </row>
    <row r="79" spans="2:13" x14ac:dyDescent="0.2">
      <c r="B79" s="40" t="s">
        <v>803</v>
      </c>
      <c r="C79" s="40" t="s">
        <v>42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4928.5382989999998</v>
      </c>
      <c r="L79" s="40">
        <v>2015</v>
      </c>
      <c r="M79" s="40">
        <v>2100</v>
      </c>
    </row>
    <row r="80" spans="2:13" x14ac:dyDescent="0.2">
      <c r="B80" s="40" t="s">
        <v>422</v>
      </c>
      <c r="C80" s="40" t="s">
        <v>42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4928.5382989999998</v>
      </c>
      <c r="L80" s="40">
        <v>2015</v>
      </c>
      <c r="M80" s="40">
        <v>2100</v>
      </c>
    </row>
    <row r="81" spans="2:13" x14ac:dyDescent="0.2">
      <c r="B81" s="40" t="s">
        <v>804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4928.5382989999998</v>
      </c>
      <c r="L81" s="40">
        <v>2015</v>
      </c>
      <c r="M81" s="40">
        <v>2100</v>
      </c>
    </row>
    <row r="82" spans="2:13" x14ac:dyDescent="0.2">
      <c r="B82" s="40" t="s">
        <v>805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4928.5382989999998</v>
      </c>
      <c r="L82" s="40">
        <v>2015</v>
      </c>
      <c r="M82" s="40">
        <v>2100</v>
      </c>
    </row>
    <row r="83" spans="2:13" x14ac:dyDescent="0.2">
      <c r="B83" s="40" t="s">
        <v>772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4928.5382989999998</v>
      </c>
      <c r="L83" s="40">
        <v>2015</v>
      </c>
      <c r="M83" s="40">
        <v>2100</v>
      </c>
    </row>
    <row r="84" spans="2:13" x14ac:dyDescent="0.2">
      <c r="B84" s="40" t="s">
        <v>806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4928.5382989999998</v>
      </c>
      <c r="L84" s="40">
        <v>2015</v>
      </c>
      <c r="M84" s="40">
        <v>2100</v>
      </c>
    </row>
    <row r="85" spans="2:13" x14ac:dyDescent="0.2">
      <c r="B85" s="40" t="s">
        <v>426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4928.5382989999998</v>
      </c>
      <c r="L85" s="40">
        <v>2015</v>
      </c>
      <c r="M85" s="40">
        <v>2100</v>
      </c>
    </row>
    <row r="86" spans="2:13" x14ac:dyDescent="0.2">
      <c r="B86" s="40" t="s">
        <v>807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4928.5382989999998</v>
      </c>
      <c r="L86" s="40">
        <v>2015</v>
      </c>
      <c r="M86" s="40">
        <v>2100</v>
      </c>
    </row>
    <row r="87" spans="2:13" x14ac:dyDescent="0.2">
      <c r="B87" s="40" t="s">
        <v>429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4928.5382989999998</v>
      </c>
      <c r="L87" s="40">
        <v>2015</v>
      </c>
      <c r="M87" s="40">
        <v>2100</v>
      </c>
    </row>
    <row r="88" spans="2:13" x14ac:dyDescent="0.2">
      <c r="B88" s="40" t="s">
        <v>419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4928.5382989999998</v>
      </c>
      <c r="L88" s="40">
        <v>2015</v>
      </c>
      <c r="M88" s="40">
        <v>2100</v>
      </c>
    </row>
    <row r="89" spans="2:13" x14ac:dyDescent="0.2">
      <c r="B89" s="40" t="s">
        <v>435</v>
      </c>
      <c r="C89" s="40" t="s">
        <v>45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808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4928.5382989999998</v>
      </c>
      <c r="L90" s="40">
        <v>2015</v>
      </c>
      <c r="M90" s="40">
        <v>2100</v>
      </c>
    </row>
    <row r="91" spans="2:13" x14ac:dyDescent="0.2">
      <c r="B91" s="40" t="s">
        <v>809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4928.5382989999998</v>
      </c>
      <c r="L91" s="40">
        <v>2015</v>
      </c>
      <c r="M91" s="40">
        <v>2100</v>
      </c>
    </row>
    <row r="92" spans="2:13" x14ac:dyDescent="0.2">
      <c r="B92" s="40" t="s">
        <v>427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4928.5382989999998</v>
      </c>
      <c r="L92" s="40">
        <v>2015</v>
      </c>
      <c r="M92" s="40">
        <v>2100</v>
      </c>
    </row>
    <row r="93" spans="2:13" x14ac:dyDescent="0.2">
      <c r="B93" s="40" t="s">
        <v>813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4928.5382989999998</v>
      </c>
      <c r="L93" s="40">
        <v>2015</v>
      </c>
      <c r="M93" s="40">
        <v>2100</v>
      </c>
    </row>
    <row r="94" spans="2:13" x14ac:dyDescent="0.2">
      <c r="B94" s="40" t="s">
        <v>814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4928.5382989999998</v>
      </c>
      <c r="L94" s="40">
        <v>2015</v>
      </c>
      <c r="M94" s="40">
        <v>2100</v>
      </c>
    </row>
    <row r="95" spans="2:13" x14ac:dyDescent="0.2">
      <c r="B95" s="40" t="s">
        <v>816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4928.5382989999998</v>
      </c>
      <c r="L95" s="40">
        <v>2015</v>
      </c>
      <c r="M95" s="40">
        <v>2100</v>
      </c>
    </row>
    <row r="96" spans="2:13" x14ac:dyDescent="0.2">
      <c r="B96" s="40" t="s">
        <v>440</v>
      </c>
      <c r="C96" s="40" t="s">
        <v>45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434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439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415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416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417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412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438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414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413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411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432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433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818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4928.5382989999998</v>
      </c>
      <c r="L109" s="40">
        <v>2015</v>
      </c>
      <c r="M109" s="40">
        <v>2100</v>
      </c>
    </row>
    <row r="110" spans="2:13" x14ac:dyDescent="0.2">
      <c r="B110" s="40" t="s">
        <v>436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819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4928.5382989999998</v>
      </c>
      <c r="L111" s="40">
        <v>2015</v>
      </c>
      <c r="M111" s="40">
        <v>2100</v>
      </c>
    </row>
    <row r="112" spans="2:13" x14ac:dyDescent="0.2">
      <c r="B112" s="40" t="s">
        <v>820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4928.5382989999998</v>
      </c>
      <c r="L112" s="40">
        <v>2015</v>
      </c>
      <c r="M112" s="40">
        <v>2100</v>
      </c>
    </row>
    <row r="113" spans="2:13" x14ac:dyDescent="0.2">
      <c r="B113" s="40" t="s">
        <v>774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4928.5382989999998</v>
      </c>
      <c r="L113" s="40">
        <v>2015</v>
      </c>
      <c r="M113" s="40">
        <v>2100</v>
      </c>
    </row>
    <row r="114" spans="2:13" x14ac:dyDescent="0.2">
      <c r="B114" s="40" t="s">
        <v>776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4928.5382989999998</v>
      </c>
      <c r="L114" s="40">
        <v>2015</v>
      </c>
      <c r="M114" s="40">
        <v>2100</v>
      </c>
    </row>
    <row r="115" spans="2:13" x14ac:dyDescent="0.2">
      <c r="B115" s="40" t="s">
        <v>822</v>
      </c>
      <c r="C115" s="40" t="s">
        <v>42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4928.5382989999998</v>
      </c>
      <c r="L115" s="40">
        <v>2015</v>
      </c>
      <c r="M115" s="40">
        <v>2100</v>
      </c>
    </row>
    <row r="116" spans="2:13" x14ac:dyDescent="0.2">
      <c r="B116" s="40" t="s">
        <v>421</v>
      </c>
      <c r="C116" s="40" t="s">
        <v>42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4928.5382989999998</v>
      </c>
      <c r="L116" s="40">
        <v>2015</v>
      </c>
      <c r="M116" s="40">
        <v>2100</v>
      </c>
    </row>
    <row r="117" spans="2:13" x14ac:dyDescent="0.2">
      <c r="B117" s="40" t="s">
        <v>441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366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342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452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368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448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447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367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442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445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330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444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380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335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379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369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450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446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443</v>
      </c>
      <c r="C135" s="40" t="s">
        <v>37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332</v>
      </c>
      <c r="C136" s="40" t="s">
        <v>37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331</v>
      </c>
      <c r="C137" s="40" t="s">
        <v>37</v>
      </c>
      <c r="D137" s="40" t="s">
        <v>38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1460.307644</v>
      </c>
      <c r="L137" s="40">
        <v>2015</v>
      </c>
      <c r="M137" s="40">
        <v>2100</v>
      </c>
    </row>
    <row r="138" spans="2:13" x14ac:dyDescent="0.2">
      <c r="B138" s="40" t="s">
        <v>371</v>
      </c>
      <c r="C138" s="40" t="s">
        <v>37</v>
      </c>
      <c r="D138" s="40" t="s">
        <v>38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1460.307644</v>
      </c>
      <c r="L138" s="40">
        <v>2015</v>
      </c>
      <c r="M138" s="40">
        <v>2100</v>
      </c>
    </row>
    <row r="139" spans="2:13" x14ac:dyDescent="0.2">
      <c r="B139" s="40" t="s">
        <v>449</v>
      </c>
      <c r="C139" s="40" t="s">
        <v>37</v>
      </c>
      <c r="D139" s="40" t="s">
        <v>38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1460.307644</v>
      </c>
      <c r="L139" s="40">
        <v>2015</v>
      </c>
      <c r="M139" s="40">
        <v>2100</v>
      </c>
    </row>
    <row r="140" spans="2:13" x14ac:dyDescent="0.2">
      <c r="B140" s="40" t="s">
        <v>370</v>
      </c>
      <c r="C140" s="40" t="s">
        <v>37</v>
      </c>
      <c r="D140" s="40" t="s">
        <v>38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1460.307644</v>
      </c>
      <c r="L140" s="40">
        <v>2015</v>
      </c>
      <c r="M140" s="40">
        <v>2100</v>
      </c>
    </row>
    <row r="141" spans="2:13" x14ac:dyDescent="0.2">
      <c r="B141" s="40" t="s">
        <v>451</v>
      </c>
      <c r="C141" s="40" t="s">
        <v>37</v>
      </c>
      <c r="D141" s="40" t="s">
        <v>38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1460.307644</v>
      </c>
      <c r="L141" s="40">
        <v>2015</v>
      </c>
      <c r="M141" s="40">
        <v>2100</v>
      </c>
    </row>
    <row r="142" spans="2:13" x14ac:dyDescent="0.2">
      <c r="B142" s="40" t="s">
        <v>375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453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471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474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496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484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351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350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460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336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346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486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457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373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473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476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456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388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382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337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358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475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495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356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494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348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339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465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355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360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483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344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470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505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387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466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352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467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391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459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374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386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455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497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340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343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498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384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500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502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504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353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464</v>
      </c>
      <c r="C194" s="40" t="s">
        <v>37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485</v>
      </c>
      <c r="C195" s="40" t="s">
        <v>37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347</v>
      </c>
      <c r="C196" s="40" t="s">
        <v>37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">
      <c r="B197" s="40" t="s">
        <v>492</v>
      </c>
      <c r="C197" s="40" t="s">
        <v>37</v>
      </c>
      <c r="D197" s="40" t="s">
        <v>39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2555.5383769999999</v>
      </c>
      <c r="L197" s="40">
        <v>2015</v>
      </c>
      <c r="M197" s="40">
        <v>2100</v>
      </c>
    </row>
    <row r="198" spans="2:13" x14ac:dyDescent="0.2">
      <c r="B198" s="40" t="s">
        <v>472</v>
      </c>
      <c r="C198" s="40" t="s">
        <v>37</v>
      </c>
      <c r="D198" s="40" t="s">
        <v>39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2555.5383769999999</v>
      </c>
      <c r="L198" s="40">
        <v>2015</v>
      </c>
      <c r="M198" s="40">
        <v>2100</v>
      </c>
    </row>
    <row r="199" spans="2:13" x14ac:dyDescent="0.2">
      <c r="B199" s="40" t="s">
        <v>501</v>
      </c>
      <c r="C199" s="40" t="s">
        <v>37</v>
      </c>
      <c r="D199" s="40" t="s">
        <v>39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2555.5383769999999</v>
      </c>
      <c r="L199" s="40">
        <v>2015</v>
      </c>
      <c r="M199" s="40">
        <v>2100</v>
      </c>
    </row>
    <row r="200" spans="2:13" x14ac:dyDescent="0.2">
      <c r="B200" s="40" t="s">
        <v>364</v>
      </c>
      <c r="C200" s="40" t="s">
        <v>37</v>
      </c>
      <c r="D200" s="40" t="s">
        <v>39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2555.5383769999999</v>
      </c>
      <c r="L200" s="40">
        <v>2015</v>
      </c>
      <c r="M200" s="40">
        <v>2100</v>
      </c>
    </row>
    <row r="201" spans="2:13" x14ac:dyDescent="0.2">
      <c r="B201" s="40" t="s">
        <v>506</v>
      </c>
      <c r="C201" s="40" t="s">
        <v>37</v>
      </c>
      <c r="D201" s="40" t="s">
        <v>39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2555.5383769999999</v>
      </c>
      <c r="L201" s="40">
        <v>2015</v>
      </c>
      <c r="M201" s="40">
        <v>2100</v>
      </c>
    </row>
    <row r="202" spans="2:13" x14ac:dyDescent="0.2">
      <c r="B202" s="40" t="s">
        <v>345</v>
      </c>
      <c r="C202" s="40" t="s">
        <v>37</v>
      </c>
      <c r="D202" s="40" t="s">
        <v>39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503</v>
      </c>
      <c r="C203" s="40" t="s">
        <v>37</v>
      </c>
      <c r="D203" s="40" t="s">
        <v>39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468</v>
      </c>
      <c r="C204" s="40" t="s">
        <v>37</v>
      </c>
      <c r="D204" s="40" t="s">
        <v>39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469</v>
      </c>
      <c r="C205" s="40" t="s">
        <v>37</v>
      </c>
      <c r="D205" s="40" t="s">
        <v>39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463</v>
      </c>
      <c r="C206" s="40" t="s">
        <v>37</v>
      </c>
      <c r="D206" s="40" t="s">
        <v>39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377</v>
      </c>
      <c r="C207" s="40" t="s">
        <v>37</v>
      </c>
      <c r="D207" s="40" t="s">
        <v>39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479</v>
      </c>
      <c r="C208" s="40" t="s">
        <v>37</v>
      </c>
      <c r="D208" s="40" t="s">
        <v>39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354</v>
      </c>
      <c r="C209" s="40" t="s">
        <v>37</v>
      </c>
      <c r="D209" s="40" t="s">
        <v>39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461</v>
      </c>
      <c r="C210" s="40" t="s">
        <v>37</v>
      </c>
      <c r="D210" s="40" t="s">
        <v>39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372</v>
      </c>
      <c r="C211" s="40" t="s">
        <v>37</v>
      </c>
      <c r="D211" s="40" t="s">
        <v>39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499</v>
      </c>
      <c r="C212" s="40" t="s">
        <v>37</v>
      </c>
      <c r="D212" s="40" t="s">
        <v>39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477</v>
      </c>
      <c r="C213" s="40" t="s">
        <v>37</v>
      </c>
      <c r="D213" s="40" t="s">
        <v>39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488</v>
      </c>
      <c r="C214" s="40" t="s">
        <v>37</v>
      </c>
      <c r="D214" s="40" t="s">
        <v>39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481</v>
      </c>
      <c r="C215" s="40" t="s">
        <v>37</v>
      </c>
      <c r="D215" s="40" t="s">
        <v>39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482</v>
      </c>
      <c r="C216" s="40" t="s">
        <v>37</v>
      </c>
      <c r="D216" s="40" t="s">
        <v>39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">
      <c r="B217" s="40" t="s">
        <v>357</v>
      </c>
      <c r="C217" s="40" t="s">
        <v>37</v>
      </c>
      <c r="D217" s="40" t="s">
        <v>39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2555.5383769999999</v>
      </c>
      <c r="L217" s="40">
        <v>2015</v>
      </c>
      <c r="M217" s="40">
        <v>2100</v>
      </c>
    </row>
    <row r="218" spans="2:13" x14ac:dyDescent="0.2">
      <c r="B218" s="40" t="s">
        <v>381</v>
      </c>
      <c r="C218" s="40" t="s">
        <v>37</v>
      </c>
      <c r="D218" s="40" t="s">
        <v>39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2555.5383769999999</v>
      </c>
      <c r="L218" s="40">
        <v>2015</v>
      </c>
      <c r="M218" s="40">
        <v>2100</v>
      </c>
    </row>
    <row r="219" spans="2:13" x14ac:dyDescent="0.2">
      <c r="B219" s="40" t="s">
        <v>478</v>
      </c>
      <c r="C219" s="40" t="s">
        <v>37</v>
      </c>
      <c r="D219" s="40" t="s">
        <v>39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2555.5383769999999</v>
      </c>
      <c r="L219" s="40">
        <v>2015</v>
      </c>
      <c r="M219" s="40">
        <v>2100</v>
      </c>
    </row>
    <row r="220" spans="2:13" x14ac:dyDescent="0.2">
      <c r="B220" s="40" t="s">
        <v>362</v>
      </c>
      <c r="C220" s="40" t="s">
        <v>37</v>
      </c>
      <c r="D220" s="40" t="s">
        <v>39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2555.5383769999999</v>
      </c>
      <c r="L220" s="40">
        <v>2015</v>
      </c>
      <c r="M220" s="40">
        <v>2100</v>
      </c>
    </row>
    <row r="221" spans="2:13" x14ac:dyDescent="0.2">
      <c r="B221" s="40" t="s">
        <v>385</v>
      </c>
      <c r="C221" s="40" t="s">
        <v>37</v>
      </c>
      <c r="D221" s="40" t="s">
        <v>39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2555.5383769999999</v>
      </c>
      <c r="L221" s="40">
        <v>2015</v>
      </c>
      <c r="M221" s="40">
        <v>2100</v>
      </c>
    </row>
    <row r="222" spans="2:13" x14ac:dyDescent="0.2">
      <c r="B222" s="40" t="s">
        <v>458</v>
      </c>
      <c r="C222" s="40" t="s">
        <v>37</v>
      </c>
      <c r="D222" s="40" t="s">
        <v>39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2555.5383769999999</v>
      </c>
      <c r="L222" s="40">
        <v>2015</v>
      </c>
      <c r="M222" s="40">
        <v>2100</v>
      </c>
    </row>
    <row r="223" spans="2:13" x14ac:dyDescent="0.2">
      <c r="B223" s="40" t="s">
        <v>376</v>
      </c>
      <c r="C223" s="40" t="s">
        <v>37</v>
      </c>
      <c r="D223" s="40" t="s">
        <v>39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2555.5383769999999</v>
      </c>
      <c r="L223" s="40">
        <v>2015</v>
      </c>
      <c r="M223" s="40">
        <v>2100</v>
      </c>
    </row>
    <row r="224" spans="2:13" x14ac:dyDescent="0.2">
      <c r="B224" s="40" t="s">
        <v>359</v>
      </c>
      <c r="C224" s="40" t="s">
        <v>37</v>
      </c>
      <c r="D224" s="40" t="s">
        <v>39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2555.5383769999999</v>
      </c>
      <c r="L224" s="40">
        <v>2015</v>
      </c>
      <c r="M224" s="40">
        <v>2100</v>
      </c>
    </row>
    <row r="225" spans="2:13" x14ac:dyDescent="0.2">
      <c r="B225" s="40" t="s">
        <v>349</v>
      </c>
      <c r="C225" s="40" t="s">
        <v>37</v>
      </c>
      <c r="D225" s="40" t="s">
        <v>39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2555.5383769999999</v>
      </c>
      <c r="L225" s="40">
        <v>2015</v>
      </c>
      <c r="M225" s="40">
        <v>2100</v>
      </c>
    </row>
    <row r="226" spans="2:13" x14ac:dyDescent="0.2">
      <c r="B226" s="40" t="s">
        <v>490</v>
      </c>
      <c r="C226" s="40" t="s">
        <v>37</v>
      </c>
      <c r="D226" s="40" t="s">
        <v>39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2555.5383769999999</v>
      </c>
      <c r="L226" s="40">
        <v>2015</v>
      </c>
      <c r="M226" s="40">
        <v>2100</v>
      </c>
    </row>
    <row r="227" spans="2:13" x14ac:dyDescent="0.2">
      <c r="B227" s="40" t="s">
        <v>489</v>
      </c>
      <c r="C227" s="40" t="s">
        <v>37</v>
      </c>
      <c r="D227" s="40" t="s">
        <v>39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2555.5383769999999</v>
      </c>
      <c r="L227" s="40">
        <v>2015</v>
      </c>
      <c r="M227" s="40">
        <v>2100</v>
      </c>
    </row>
    <row r="228" spans="2:13" x14ac:dyDescent="0.2">
      <c r="B228" s="40" t="s">
        <v>480</v>
      </c>
      <c r="C228" s="40" t="s">
        <v>37</v>
      </c>
      <c r="D228" s="40" t="s">
        <v>39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2555.5383769999999</v>
      </c>
      <c r="L228" s="40">
        <v>2015</v>
      </c>
      <c r="M228" s="40">
        <v>2100</v>
      </c>
    </row>
    <row r="229" spans="2:13" x14ac:dyDescent="0.2">
      <c r="B229" s="40" t="s">
        <v>493</v>
      </c>
      <c r="C229" s="40" t="s">
        <v>37</v>
      </c>
      <c r="D229" s="40" t="s">
        <v>39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2555.5383769999999</v>
      </c>
      <c r="L229" s="40">
        <v>2015</v>
      </c>
      <c r="M229" s="40">
        <v>2100</v>
      </c>
    </row>
    <row r="230" spans="2:13" x14ac:dyDescent="0.2">
      <c r="B230" s="40" t="s">
        <v>392</v>
      </c>
      <c r="C230" s="40" t="s">
        <v>37</v>
      </c>
      <c r="D230" s="40" t="s">
        <v>39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2555.5383769999999</v>
      </c>
      <c r="L230" s="40">
        <v>2015</v>
      </c>
      <c r="M230" s="40">
        <v>2100</v>
      </c>
    </row>
    <row r="231" spans="2:13" x14ac:dyDescent="0.2">
      <c r="B231" s="40" t="s">
        <v>361</v>
      </c>
      <c r="C231" s="40" t="s">
        <v>37</v>
      </c>
      <c r="D231" s="40" t="s">
        <v>39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2555.5383769999999</v>
      </c>
      <c r="L231" s="40">
        <v>2015</v>
      </c>
      <c r="M231" s="40">
        <v>2100</v>
      </c>
    </row>
    <row r="232" spans="2:13" x14ac:dyDescent="0.2">
      <c r="B232" s="40" t="s">
        <v>487</v>
      </c>
      <c r="C232" s="40" t="s">
        <v>37</v>
      </c>
      <c r="D232" s="40" t="s">
        <v>39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2555.5383769999999</v>
      </c>
      <c r="L232" s="40">
        <v>2015</v>
      </c>
      <c r="M232" s="40">
        <v>2100</v>
      </c>
    </row>
    <row r="233" spans="2:13" x14ac:dyDescent="0.2">
      <c r="B233" s="40" t="s">
        <v>389</v>
      </c>
      <c r="C233" s="40" t="s">
        <v>37</v>
      </c>
      <c r="D233" s="40" t="s">
        <v>39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2555.5383769999999</v>
      </c>
      <c r="L233" s="40">
        <v>2015</v>
      </c>
      <c r="M233" s="40">
        <v>2100</v>
      </c>
    </row>
    <row r="234" spans="2:13" x14ac:dyDescent="0.2">
      <c r="B234" s="40" t="s">
        <v>390</v>
      </c>
      <c r="C234" s="40" t="s">
        <v>37</v>
      </c>
      <c r="D234" s="40" t="s">
        <v>39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2555.5383769999999</v>
      </c>
      <c r="L234" s="40">
        <v>2015</v>
      </c>
      <c r="M234" s="40">
        <v>2100</v>
      </c>
    </row>
    <row r="235" spans="2:13" x14ac:dyDescent="0.2">
      <c r="B235" s="40" t="s">
        <v>338</v>
      </c>
      <c r="C235" s="40" t="s">
        <v>37</v>
      </c>
      <c r="D235" s="40" t="s">
        <v>39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2555.5383769999999</v>
      </c>
      <c r="L235" s="40">
        <v>2015</v>
      </c>
      <c r="M235" s="40">
        <v>2100</v>
      </c>
    </row>
    <row r="236" spans="2:13" x14ac:dyDescent="0.2">
      <c r="B236" s="40" t="s">
        <v>454</v>
      </c>
      <c r="C236" s="40" t="s">
        <v>37</v>
      </c>
      <c r="D236" s="40" t="s">
        <v>39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2555.5383769999999</v>
      </c>
      <c r="L236" s="40">
        <v>2015</v>
      </c>
      <c r="M236" s="40">
        <v>2100</v>
      </c>
    </row>
    <row r="237" spans="2:13" x14ac:dyDescent="0.2">
      <c r="B237" s="40" t="s">
        <v>363</v>
      </c>
      <c r="C237" s="40" t="s">
        <v>37</v>
      </c>
      <c r="D237" s="40" t="s">
        <v>39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2555.5383769999999</v>
      </c>
      <c r="L237" s="40">
        <v>2015</v>
      </c>
      <c r="M237" s="40">
        <v>2100</v>
      </c>
    </row>
    <row r="238" spans="2:13" x14ac:dyDescent="0.2">
      <c r="B238" s="40" t="s">
        <v>491</v>
      </c>
      <c r="C238" s="40" t="s">
        <v>37</v>
      </c>
      <c r="D238" s="40" t="s">
        <v>39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2555.5383769999999</v>
      </c>
      <c r="L238" s="40">
        <v>2015</v>
      </c>
      <c r="M238" s="40">
        <v>2100</v>
      </c>
    </row>
    <row r="239" spans="2:13" x14ac:dyDescent="0.2">
      <c r="B239" s="40" t="s">
        <v>383</v>
      </c>
      <c r="C239" s="40" t="s">
        <v>37</v>
      </c>
      <c r="D239" s="40" t="s">
        <v>39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2555.5383769999999</v>
      </c>
      <c r="L239" s="40">
        <v>2015</v>
      </c>
      <c r="M239" s="40">
        <v>2100</v>
      </c>
    </row>
    <row r="240" spans="2:13" x14ac:dyDescent="0.2">
      <c r="B240" s="40" t="s">
        <v>462</v>
      </c>
      <c r="C240" s="40" t="s">
        <v>37</v>
      </c>
      <c r="D240" s="40" t="s">
        <v>39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2555.5383769999999</v>
      </c>
      <c r="L240" s="40">
        <v>2015</v>
      </c>
      <c r="M240" s="40">
        <v>2100</v>
      </c>
    </row>
    <row r="241" spans="2:13" x14ac:dyDescent="0.2">
      <c r="B241" s="40" t="s">
        <v>407</v>
      </c>
      <c r="C241" s="40" t="s">
        <v>44</v>
      </c>
      <c r="D241" s="40" t="s">
        <v>40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510</v>
      </c>
      <c r="C242" s="40" t="s">
        <v>44</v>
      </c>
      <c r="D242" s="40" t="s">
        <v>40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516</v>
      </c>
      <c r="C243" s="40" t="s">
        <v>44</v>
      </c>
      <c r="D243" s="40" t="s">
        <v>40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508</v>
      </c>
      <c r="C244" s="40" t="s">
        <v>44</v>
      </c>
      <c r="D244" s="40" t="s">
        <v>40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509</v>
      </c>
      <c r="C245" s="40" t="s">
        <v>44</v>
      </c>
      <c r="D245" s="40" t="s">
        <v>40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511</v>
      </c>
      <c r="C246" s="40" t="s">
        <v>44</v>
      </c>
      <c r="D246" s="40" t="s">
        <v>40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514</v>
      </c>
      <c r="C247" s="40" t="s">
        <v>44</v>
      </c>
      <c r="D247" s="40" t="s">
        <v>40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3285.6921990000001</v>
      </c>
      <c r="L247" s="40">
        <v>2015</v>
      </c>
      <c r="M247" s="40">
        <v>2100</v>
      </c>
    </row>
    <row r="248" spans="2:13" x14ac:dyDescent="0.2">
      <c r="B248" s="40" t="s">
        <v>518</v>
      </c>
      <c r="C248" s="40" t="s">
        <v>43</v>
      </c>
      <c r="D248" s="40" t="s">
        <v>42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3285.6921990000001</v>
      </c>
      <c r="L248" s="40">
        <v>2015</v>
      </c>
      <c r="M248" s="40">
        <v>2100</v>
      </c>
    </row>
    <row r="249" spans="2:13" x14ac:dyDescent="0.2">
      <c r="B249" s="40" t="s">
        <v>522</v>
      </c>
      <c r="C249" s="40" t="s">
        <v>40</v>
      </c>
      <c r="D249" s="40" t="s">
        <v>43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524</v>
      </c>
      <c r="C250" s="40" t="s">
        <v>40</v>
      </c>
      <c r="D250" s="40" t="s">
        <v>43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533</v>
      </c>
      <c r="C251" s="40" t="s">
        <v>40</v>
      </c>
      <c r="D251" s="40" t="s">
        <v>43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333</v>
      </c>
      <c r="C252" s="40" t="s">
        <v>40</v>
      </c>
      <c r="D252" s="40" t="s">
        <v>43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528</v>
      </c>
      <c r="C253" s="40" t="s">
        <v>40</v>
      </c>
      <c r="D253" s="40" t="s">
        <v>43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531</v>
      </c>
      <c r="C254" s="40" t="s">
        <v>40</v>
      </c>
      <c r="D254" s="40" t="s">
        <v>43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341</v>
      </c>
      <c r="C255" s="40" t="s">
        <v>40</v>
      </c>
      <c r="D255" s="40" t="s">
        <v>43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527</v>
      </c>
      <c r="C256" s="40" t="s">
        <v>40</v>
      </c>
      <c r="D256" s="40" t="s">
        <v>43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334</v>
      </c>
      <c r="C257" s="40" t="s">
        <v>40</v>
      </c>
      <c r="D257" s="40" t="s">
        <v>43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530</v>
      </c>
      <c r="C258" s="40" t="s">
        <v>40</v>
      </c>
      <c r="D258" s="40" t="s">
        <v>43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327</v>
      </c>
      <c r="C259" s="40" t="s">
        <v>40</v>
      </c>
      <c r="D259" s="40" t="s">
        <v>43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525</v>
      </c>
      <c r="C260" s="40" t="s">
        <v>40</v>
      </c>
      <c r="D260" s="40" t="s">
        <v>43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328</v>
      </c>
      <c r="C261" s="40" t="s">
        <v>40</v>
      </c>
      <c r="D261" s="40" t="s">
        <v>43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526</v>
      </c>
      <c r="C262" s="40" t="s">
        <v>40</v>
      </c>
      <c r="D262" s="40" t="s">
        <v>43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523</v>
      </c>
      <c r="C263" s="40" t="s">
        <v>40</v>
      </c>
      <c r="D263" s="40" t="s">
        <v>43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548</v>
      </c>
      <c r="C264" s="40" t="s">
        <v>37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3285.6921990000001</v>
      </c>
      <c r="L264" s="40">
        <v>2015</v>
      </c>
      <c r="M264" s="40">
        <v>2100</v>
      </c>
    </row>
    <row r="265" spans="2:13" x14ac:dyDescent="0.2">
      <c r="B265" s="40" t="s">
        <v>546</v>
      </c>
      <c r="C265" s="40" t="s">
        <v>37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3285.6921990000001</v>
      </c>
      <c r="L265" s="40">
        <v>2015</v>
      </c>
      <c r="M265" s="40">
        <v>2100</v>
      </c>
    </row>
    <row r="266" spans="2:13" x14ac:dyDescent="0.2">
      <c r="B266" s="40" t="s">
        <v>545</v>
      </c>
      <c r="C266" s="40" t="s">
        <v>37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3285.6921990000001</v>
      </c>
      <c r="L266" s="40">
        <v>2015</v>
      </c>
      <c r="M266" s="40">
        <v>2100</v>
      </c>
    </row>
    <row r="267" spans="2:13" x14ac:dyDescent="0.2">
      <c r="B267" s="40" t="s">
        <v>621</v>
      </c>
      <c r="C267" s="40" t="s">
        <v>37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3285.6921990000001</v>
      </c>
      <c r="L267" s="40">
        <v>2015</v>
      </c>
      <c r="M267" s="40">
        <v>2100</v>
      </c>
    </row>
    <row r="268" spans="2:13" x14ac:dyDescent="0.2">
      <c r="B268" s="40" t="s">
        <v>619</v>
      </c>
      <c r="C268" s="40" t="s">
        <v>37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3285.6921990000001</v>
      </c>
      <c r="L268" s="40">
        <v>2015</v>
      </c>
      <c r="M268" s="40">
        <v>2100</v>
      </c>
    </row>
    <row r="269" spans="2:13" x14ac:dyDescent="0.2">
      <c r="B269" s="40" t="s">
        <v>538</v>
      </c>
      <c r="C269" s="40" t="s">
        <v>37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3285.6921990000001</v>
      </c>
      <c r="L269" s="40">
        <v>2015</v>
      </c>
      <c r="M269" s="40">
        <v>2100</v>
      </c>
    </row>
    <row r="270" spans="2:13" x14ac:dyDescent="0.2">
      <c r="B270" s="40" t="s">
        <v>547</v>
      </c>
      <c r="C270" s="40" t="s">
        <v>37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3285.6921990000001</v>
      </c>
      <c r="L270" s="40">
        <v>2015</v>
      </c>
      <c r="M270" s="40">
        <v>2100</v>
      </c>
    </row>
    <row r="271" spans="2:13" x14ac:dyDescent="0.2">
      <c r="B271" s="40" t="s">
        <v>620</v>
      </c>
      <c r="C271" s="40" t="s">
        <v>37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3285.6921990000001</v>
      </c>
      <c r="L271" s="40">
        <v>2015</v>
      </c>
      <c r="M271" s="40">
        <v>2100</v>
      </c>
    </row>
    <row r="272" spans="2:13" x14ac:dyDescent="0.2">
      <c r="B272" s="40" t="s">
        <v>540</v>
      </c>
      <c r="C272" s="40" t="s">
        <v>37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3285.6921990000001</v>
      </c>
      <c r="L272" s="40">
        <v>2015</v>
      </c>
      <c r="M272" s="40">
        <v>2100</v>
      </c>
    </row>
    <row r="273" spans="2:13" x14ac:dyDescent="0.2">
      <c r="B273" s="40" t="s">
        <v>616</v>
      </c>
      <c r="C273" s="40" t="s">
        <v>37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3285.6921990000001</v>
      </c>
      <c r="L273" s="40">
        <v>2015</v>
      </c>
      <c r="M273" s="40">
        <v>2100</v>
      </c>
    </row>
    <row r="274" spans="2:13" x14ac:dyDescent="0.2">
      <c r="B274" s="40" t="s">
        <v>632</v>
      </c>
      <c r="C274" s="40" t="s">
        <v>37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3285.6921990000001</v>
      </c>
      <c r="L274" s="40">
        <v>2015</v>
      </c>
      <c r="M274" s="40">
        <v>2100</v>
      </c>
    </row>
    <row r="275" spans="2:13" x14ac:dyDescent="0.2">
      <c r="B275" s="40" t="s">
        <v>536</v>
      </c>
      <c r="C275" s="40" t="s">
        <v>37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3285.6921990000001</v>
      </c>
      <c r="L275" s="40">
        <v>2015</v>
      </c>
      <c r="M275" s="40">
        <v>2100</v>
      </c>
    </row>
    <row r="276" spans="2:13" x14ac:dyDescent="0.2">
      <c r="B276" s="40" t="s">
        <v>606</v>
      </c>
      <c r="C276" s="40" t="s">
        <v>37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3285.6921990000001</v>
      </c>
      <c r="L276" s="40">
        <v>2015</v>
      </c>
      <c r="M276" s="40">
        <v>2100</v>
      </c>
    </row>
    <row r="277" spans="2:13" x14ac:dyDescent="0.2">
      <c r="B277" s="40" t="s">
        <v>543</v>
      </c>
      <c r="C277" s="40" t="s">
        <v>37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3285.6921990000001</v>
      </c>
      <c r="L277" s="40">
        <v>2015</v>
      </c>
      <c r="M277" s="40">
        <v>2100</v>
      </c>
    </row>
    <row r="278" spans="2:13" x14ac:dyDescent="0.2">
      <c r="B278" s="40" t="s">
        <v>642</v>
      </c>
      <c r="C278" s="40" t="s">
        <v>37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3285.6921990000001</v>
      </c>
      <c r="L278" s="40">
        <v>2015</v>
      </c>
      <c r="M278" s="40">
        <v>2100</v>
      </c>
    </row>
    <row r="279" spans="2:13" x14ac:dyDescent="0.2">
      <c r="B279" s="40" t="s">
        <v>605</v>
      </c>
      <c r="C279" s="40" t="s">
        <v>37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3285.6921990000001</v>
      </c>
      <c r="L279" s="40">
        <v>2015</v>
      </c>
      <c r="M279" s="40">
        <v>2100</v>
      </c>
    </row>
    <row r="280" spans="2:13" x14ac:dyDescent="0.2">
      <c r="B280" s="40" t="s">
        <v>537</v>
      </c>
      <c r="C280" s="40" t="s">
        <v>37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3285.6921990000001</v>
      </c>
      <c r="L280" s="40">
        <v>2015</v>
      </c>
      <c r="M280" s="40">
        <v>2100</v>
      </c>
    </row>
    <row r="281" spans="2:13" x14ac:dyDescent="0.2">
      <c r="B281" s="40" t="s">
        <v>622</v>
      </c>
      <c r="C281" s="40" t="s">
        <v>37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3285.6921990000001</v>
      </c>
      <c r="L281" s="40">
        <v>2015</v>
      </c>
      <c r="M281" s="40">
        <v>2100</v>
      </c>
    </row>
    <row r="282" spans="2:13" x14ac:dyDescent="0.2">
      <c r="B282" s="40" t="s">
        <v>608</v>
      </c>
      <c r="C282" s="40" t="s">
        <v>37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3285.6921990000001</v>
      </c>
      <c r="L282" s="40">
        <v>2015</v>
      </c>
      <c r="M282" s="40">
        <v>2100</v>
      </c>
    </row>
    <row r="283" spans="2:13" x14ac:dyDescent="0.2">
      <c r="B283" s="40" t="s">
        <v>618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553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583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568</v>
      </c>
      <c r="C286" s="40" t="s">
        <v>39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2555.5383769999999</v>
      </c>
      <c r="L286" s="40">
        <v>2015</v>
      </c>
      <c r="M286" s="40">
        <v>2100</v>
      </c>
    </row>
    <row r="287" spans="2:13" x14ac:dyDescent="0.2">
      <c r="B287" s="40" t="s">
        <v>614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609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554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551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534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561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611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562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623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559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617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556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610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564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539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584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634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581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628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603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577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593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602</v>
      </c>
      <c r="C309" s="40" t="s">
        <v>40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595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576</v>
      </c>
      <c r="C311" s="40" t="s">
        <v>40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566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582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570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627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640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638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575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600</v>
      </c>
      <c r="C320" s="40" t="s">
        <v>40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2555.5383769999999</v>
      </c>
      <c r="L320" s="40">
        <v>2015</v>
      </c>
      <c r="M320" s="40">
        <v>2100</v>
      </c>
    </row>
    <row r="321" spans="2:13" x14ac:dyDescent="0.2">
      <c r="B321" s="40" t="s">
        <v>588</v>
      </c>
      <c r="C321" s="40" t="s">
        <v>40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585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591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590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597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596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613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589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624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598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594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601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587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599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592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604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586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555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626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633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542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558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560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563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637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549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571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565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535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557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541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612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544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607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552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639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631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643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578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625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569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573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629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550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579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635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580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641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572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567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574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615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4235.603196</v>
      </c>
      <c r="N29">
        <v>4427.3875529999996</v>
      </c>
      <c r="O29">
        <v>4691.8134049999999</v>
      </c>
      <c r="P29">
        <v>4643.2641180000001</v>
      </c>
      <c r="Q29">
        <v>2744.0955560000002</v>
      </c>
      <c r="R29">
        <v>2464.8998539999998</v>
      </c>
      <c r="S29">
        <v>2506.0914429999998</v>
      </c>
      <c r="T29">
        <v>2576.858788</v>
      </c>
      <c r="U29">
        <v>2461.5986210000001</v>
      </c>
      <c r="V29">
        <v>2358.2964320000001</v>
      </c>
      <c r="W29">
        <v>3552.9171059999999</v>
      </c>
      <c r="X29">
        <v>4548.542367</v>
      </c>
      <c r="Y29">
        <v>5498.6019980000001</v>
      </c>
      <c r="Z29">
        <v>6265.366387</v>
      </c>
      <c r="AA29">
        <v>6817.0820059999996</v>
      </c>
      <c r="AB29">
        <v>8346.7720869999994</v>
      </c>
      <c r="AC29">
        <v>9769.1484110000001</v>
      </c>
      <c r="AD29">
        <v>10487.08439</v>
      </c>
      <c r="AE29">
        <v>11380.600399999999</v>
      </c>
      <c r="AF29">
        <v>11475.42748</v>
      </c>
      <c r="AG29">
        <v>11034.47637</v>
      </c>
      <c r="AH29">
        <v>11349.598180000001</v>
      </c>
      <c r="AI29">
        <v>10767.82308</v>
      </c>
      <c r="AJ29">
        <v>11355.10781</v>
      </c>
      <c r="AK29">
        <v>11783.784009999999</v>
      </c>
      <c r="AL29">
        <v>12183.60203</v>
      </c>
      <c r="AM29">
        <v>13280.704589999999</v>
      </c>
      <c r="AN29">
        <v>15155.70118</v>
      </c>
      <c r="AO29">
        <v>19404.215</v>
      </c>
      <c r="AP29">
        <v>22615.781419999999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357.10483870000002</v>
      </c>
      <c r="P30">
        <v>906.62091269999996</v>
      </c>
      <c r="Q30">
        <v>1441.672227</v>
      </c>
      <c r="R30">
        <v>1469.087176</v>
      </c>
      <c r="S30">
        <v>1718.715191</v>
      </c>
      <c r="T30">
        <v>1956.267793</v>
      </c>
      <c r="U30">
        <v>1962.079579</v>
      </c>
      <c r="V30">
        <v>1962.079579</v>
      </c>
      <c r="W30">
        <v>1944.0092059999999</v>
      </c>
      <c r="X30">
        <v>1568.5943810000001</v>
      </c>
      <c r="Y30">
        <v>2091.5224549999998</v>
      </c>
      <c r="Z30">
        <v>2199.0088270000001</v>
      </c>
      <c r="AA30">
        <v>2668.2646169999998</v>
      </c>
      <c r="AB30">
        <v>3032.3928099999998</v>
      </c>
      <c r="AC30">
        <v>3539.9109539999999</v>
      </c>
      <c r="AD30">
        <v>4070.51413</v>
      </c>
      <c r="AE30">
        <v>4539.42245</v>
      </c>
      <c r="AF30">
        <v>1338.722266</v>
      </c>
      <c r="AG30">
        <v>1269.5122940000001</v>
      </c>
      <c r="AH30">
        <v>885.07949659999997</v>
      </c>
      <c r="AI30">
        <v>963.92513870000005</v>
      </c>
      <c r="AJ30">
        <v>1468.089592</v>
      </c>
      <c r="AK30">
        <v>1678.625229</v>
      </c>
      <c r="AL30">
        <v>1554.597307</v>
      </c>
      <c r="AM30">
        <v>1815.5786720000001</v>
      </c>
      <c r="AN30">
        <v>2146.3602289999999</v>
      </c>
      <c r="AO30">
        <v>2360.2119910000001</v>
      </c>
      <c r="AP30">
        <v>2986.81828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2346.2981249999998</v>
      </c>
      <c r="Q31">
        <v>2111.1578180000001</v>
      </c>
      <c r="R31">
        <v>2111.1578180000001</v>
      </c>
      <c r="S31">
        <v>2116.2534719999999</v>
      </c>
      <c r="T31">
        <v>1939.6736659999999</v>
      </c>
      <c r="U31">
        <v>1806.620388</v>
      </c>
      <c r="V31">
        <v>1739.577755</v>
      </c>
      <c r="W31">
        <v>1871.354178</v>
      </c>
      <c r="X31">
        <v>2391.432992</v>
      </c>
      <c r="Y31">
        <v>2105.0763900000002</v>
      </c>
      <c r="Z31">
        <v>2379.6319319999998</v>
      </c>
      <c r="AA31">
        <v>2282.4127130000002</v>
      </c>
      <c r="AB31">
        <v>2379.6319319999998</v>
      </c>
      <c r="AC31">
        <v>2519.7695189999999</v>
      </c>
      <c r="AD31">
        <v>2659.9071060000001</v>
      </c>
      <c r="AE31">
        <v>1933.715772</v>
      </c>
      <c r="AF31">
        <v>2930.2602120000001</v>
      </c>
      <c r="AG31">
        <v>2873.004293</v>
      </c>
      <c r="AH31">
        <v>2593.282925</v>
      </c>
      <c r="AI31">
        <v>2733.4205120000001</v>
      </c>
      <c r="AJ31">
        <v>2873.5580989999999</v>
      </c>
      <c r="AK31">
        <v>3013.695686</v>
      </c>
      <c r="AL31">
        <v>3153.8332730000002</v>
      </c>
      <c r="AM31">
        <v>3293.9708599999999</v>
      </c>
      <c r="AN31">
        <v>3434.1084470000001</v>
      </c>
      <c r="AO31">
        <v>3653.2228690000002</v>
      </c>
      <c r="AP31">
        <v>4462.1681870000002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1631.5000419999999</v>
      </c>
      <c r="P32">
        <v>1941.04773</v>
      </c>
      <c r="Q32">
        <v>2079.3483369999999</v>
      </c>
      <c r="R32">
        <v>2121.3800860000001</v>
      </c>
      <c r="S32">
        <v>2088.0000930000001</v>
      </c>
      <c r="T32">
        <v>1937.6322889999999</v>
      </c>
      <c r="U32">
        <v>1863.875624</v>
      </c>
      <c r="V32">
        <v>1788.554355</v>
      </c>
      <c r="W32">
        <v>1344.1415400000001</v>
      </c>
      <c r="X32">
        <v>1344.1415400000001</v>
      </c>
      <c r="Y32">
        <v>1344.1415400000001</v>
      </c>
      <c r="Z32">
        <v>827.87743709999995</v>
      </c>
      <c r="AA32">
        <v>827.87743709999995</v>
      </c>
      <c r="AB32">
        <v>827.87743709999995</v>
      </c>
      <c r="AC32">
        <v>1019.275878</v>
      </c>
      <c r="AD32">
        <v>1289.2251249999999</v>
      </c>
      <c r="AE32">
        <v>827.87743709999995</v>
      </c>
      <c r="AF32">
        <v>827.87743709999995</v>
      </c>
      <c r="AG32">
        <v>812.57013589999997</v>
      </c>
      <c r="AH32">
        <v>812.57013589999997</v>
      </c>
      <c r="AI32">
        <v>687.86383920000003</v>
      </c>
      <c r="AJ32">
        <v>687.86383920000003</v>
      </c>
      <c r="AK32">
        <v>597.42866019999997</v>
      </c>
      <c r="AL32">
        <v>597.42866019999997</v>
      </c>
      <c r="AM32">
        <v>600.16970670000001</v>
      </c>
      <c r="AN32">
        <v>722.13495690000002</v>
      </c>
      <c r="AO32">
        <v>1272.0025969999999</v>
      </c>
      <c r="AP32">
        <v>1668.2039970000001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632.37731980000001</v>
      </c>
      <c r="H35">
        <v>1177.1282639999999</v>
      </c>
      <c r="I35">
        <v>1190.142744</v>
      </c>
      <c r="J35">
        <v>1075.9990809999999</v>
      </c>
      <c r="K35">
        <v>1164.1137839999999</v>
      </c>
      <c r="L35">
        <v>1177.1282639999999</v>
      </c>
      <c r="M35">
        <v>1177.1282639999999</v>
      </c>
      <c r="N35">
        <v>1164.1137839999999</v>
      </c>
      <c r="O35">
        <v>1164.1137839999999</v>
      </c>
      <c r="P35">
        <v>1291.2719279999999</v>
      </c>
      <c r="Q35">
        <v>1291.2719279999999</v>
      </c>
      <c r="R35">
        <v>1322.594738</v>
      </c>
      <c r="S35">
        <v>1392.4011109999999</v>
      </c>
      <c r="T35">
        <v>1278.2574480000001</v>
      </c>
      <c r="U35">
        <v>1291.2719279999999</v>
      </c>
      <c r="V35">
        <v>1291.2719279999999</v>
      </c>
      <c r="W35">
        <v>775.61545169999999</v>
      </c>
      <c r="X35">
        <v>779.90085429999999</v>
      </c>
      <c r="Y35">
        <v>811.09620710000002</v>
      </c>
      <c r="Z35">
        <v>843.37158590000001</v>
      </c>
      <c r="AA35">
        <v>876.74463509999998</v>
      </c>
      <c r="AB35">
        <v>876.74463509999998</v>
      </c>
      <c r="AC35">
        <v>360.66989489999997</v>
      </c>
      <c r="AD35">
        <v>360.66989489999997</v>
      </c>
      <c r="AE35">
        <v>360.66989489999997</v>
      </c>
      <c r="AF35">
        <v>360.66989489999997</v>
      </c>
      <c r="AG35">
        <v>360.66989489999997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360.66989489999997</v>
      </c>
      <c r="AP35">
        <v>721.33978969999998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10571.16496</v>
      </c>
      <c r="H40">
        <v>7608.5223740000001</v>
      </c>
      <c r="I40">
        <v>7889.4582989999999</v>
      </c>
      <c r="J40">
        <v>7179.0033940000003</v>
      </c>
      <c r="K40">
        <v>7550.3823009999996</v>
      </c>
      <c r="L40">
        <v>8704.8814600000005</v>
      </c>
      <c r="M40">
        <v>9827.5179769999995</v>
      </c>
      <c r="N40">
        <v>9776.0591659999991</v>
      </c>
      <c r="O40">
        <v>10446.334940000001</v>
      </c>
      <c r="P40">
        <v>11128.50281</v>
      </c>
      <c r="Q40">
        <v>9667.5458660000004</v>
      </c>
      <c r="R40">
        <v>9489.1196720000007</v>
      </c>
      <c r="S40">
        <v>9821.4613100000006</v>
      </c>
      <c r="T40">
        <v>9688.6899819999999</v>
      </c>
      <c r="U40">
        <v>9385.44614</v>
      </c>
      <c r="V40">
        <v>9139.7800480000005</v>
      </c>
      <c r="W40">
        <v>9488.0374819999997</v>
      </c>
      <c r="X40">
        <v>10632.61213</v>
      </c>
      <c r="Y40">
        <v>11850.43859</v>
      </c>
      <c r="Z40">
        <v>12515.256170000001</v>
      </c>
      <c r="AA40">
        <v>13472.38141</v>
      </c>
      <c r="AB40">
        <v>15463.418900000001</v>
      </c>
      <c r="AC40">
        <v>17208.774659999999</v>
      </c>
      <c r="AD40">
        <v>18867.40065</v>
      </c>
      <c r="AE40">
        <v>19042.285950000001</v>
      </c>
      <c r="AF40">
        <v>16932.957289999998</v>
      </c>
      <c r="AG40">
        <v>16350.23299</v>
      </c>
      <c r="AH40">
        <v>16001.200639999999</v>
      </c>
      <c r="AI40">
        <v>15513.70246</v>
      </c>
      <c r="AJ40">
        <v>16745.289229999998</v>
      </c>
      <c r="AK40">
        <v>17434.20348</v>
      </c>
      <c r="AL40">
        <v>17850.131160000001</v>
      </c>
      <c r="AM40">
        <v>19351.093730000001</v>
      </c>
      <c r="AN40">
        <v>21818.974709999999</v>
      </c>
      <c r="AO40">
        <v>27050.322349999999</v>
      </c>
      <c r="AP40">
        <v>32454.311669999999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8642.9355639999994</v>
      </c>
      <c r="P42">
        <v>8637.657663</v>
      </c>
      <c r="Q42">
        <v>9246.9752719999997</v>
      </c>
      <c r="R42">
        <v>9313.8467450000007</v>
      </c>
      <c r="S42">
        <v>8884.2798019999991</v>
      </c>
      <c r="T42">
        <v>9192.328254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2472.2098660000001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1059.8420309999999</v>
      </c>
      <c r="Q43">
        <v>1135.252898</v>
      </c>
      <c r="R43">
        <v>1135.252898</v>
      </c>
      <c r="S43">
        <v>1494.5229939999999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382.31430690000002</v>
      </c>
      <c r="Q44">
        <v>382.31430690000002</v>
      </c>
      <c r="R44">
        <v>382.31430690000002</v>
      </c>
      <c r="S44">
        <v>573.47146039999996</v>
      </c>
      <c r="T44">
        <v>382.31430690000002</v>
      </c>
      <c r="U44">
        <v>382.31430690000002</v>
      </c>
      <c r="V44">
        <v>382.31430690000002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9401.7191660000008</v>
      </c>
      <c r="P52">
        <v>10079.814</v>
      </c>
      <c r="Q52">
        <v>10764.54248</v>
      </c>
      <c r="R52">
        <v>10831.41395</v>
      </c>
      <c r="S52">
        <v>10952.27426</v>
      </c>
      <c r="T52">
        <v>10709.89546</v>
      </c>
      <c r="U52">
        <v>4268.0801890000002</v>
      </c>
      <c r="V52">
        <v>4268.0801890000002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2472.2098660000001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26.235685870000001</v>
      </c>
      <c r="O67">
        <v>14.130498469999999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26.235685870000001</v>
      </c>
      <c r="O76">
        <v>14.130498469999999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97177.209199999998</v>
      </c>
      <c r="O77">
        <v>132894.39129999999</v>
      </c>
      <c r="P77">
        <v>142395.25210000001</v>
      </c>
      <c r="Q77">
        <v>144181.72690000001</v>
      </c>
      <c r="R77">
        <v>146774.9969</v>
      </c>
      <c r="S77">
        <v>148713.91810000001</v>
      </c>
      <c r="T77">
        <v>151961.5367</v>
      </c>
      <c r="U77">
        <v>154574.016</v>
      </c>
      <c r="V77">
        <v>157148.0765</v>
      </c>
      <c r="W77">
        <v>164111.68090000001</v>
      </c>
      <c r="X77">
        <v>166173.49050000001</v>
      </c>
      <c r="Y77">
        <v>167966.36850000001</v>
      </c>
      <c r="Z77">
        <v>169944.9374</v>
      </c>
      <c r="AA77">
        <v>171680.18710000001</v>
      </c>
      <c r="AB77">
        <v>174843.448</v>
      </c>
      <c r="AC77">
        <v>175400.5208</v>
      </c>
      <c r="AD77">
        <v>176149.68770000001</v>
      </c>
      <c r="AE77">
        <v>176770.79180000001</v>
      </c>
      <c r="AF77">
        <v>177718.4559</v>
      </c>
      <c r="AG77">
        <v>178333.1569</v>
      </c>
      <c r="AH77">
        <v>179191.1771</v>
      </c>
      <c r="AI77">
        <v>179908.32819999999</v>
      </c>
      <c r="AJ77">
        <v>180727.9296</v>
      </c>
      <c r="AK77">
        <v>181112.1177</v>
      </c>
      <c r="AL77">
        <v>180209.84719999999</v>
      </c>
      <c r="AM77">
        <v>180690.08230000001</v>
      </c>
      <c r="AN77">
        <v>181240.75200000001</v>
      </c>
      <c r="AO77">
        <v>182092.36900000001</v>
      </c>
      <c r="AP77">
        <v>182092.36900000001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8094.330782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6502.6960719999997</v>
      </c>
      <c r="J80">
        <v>6502.6960719999997</v>
      </c>
      <c r="K80">
        <v>6502.6960719999997</v>
      </c>
      <c r="L80">
        <v>6502.6960719999997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5901.0060970000004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84364.438970000003</v>
      </c>
      <c r="H88">
        <v>89925.283009999999</v>
      </c>
      <c r="I88">
        <v>90788.061069999996</v>
      </c>
      <c r="J88">
        <v>94643.714789999998</v>
      </c>
      <c r="K88">
        <v>97610.39013</v>
      </c>
      <c r="L88">
        <v>98520.408110000004</v>
      </c>
      <c r="M88">
        <v>98619.54277</v>
      </c>
      <c r="N88">
        <v>124135.546</v>
      </c>
      <c r="O88">
        <v>159852.72810000001</v>
      </c>
      <c r="P88">
        <v>158865.0307</v>
      </c>
      <c r="Q88">
        <v>160651.5055</v>
      </c>
      <c r="R88">
        <v>163244.723</v>
      </c>
      <c r="S88">
        <v>165183.6967</v>
      </c>
      <c r="T88">
        <v>168431.31520000001</v>
      </c>
      <c r="U88">
        <v>171043.79449999999</v>
      </c>
      <c r="V88">
        <v>173617.85500000001</v>
      </c>
      <c r="W88">
        <v>170268.65520000001</v>
      </c>
      <c r="X88">
        <v>172330.46479999999</v>
      </c>
      <c r="Y88">
        <v>174123.34280000001</v>
      </c>
      <c r="Z88">
        <v>176101.9117</v>
      </c>
      <c r="AA88">
        <v>177837.16140000001</v>
      </c>
      <c r="AB88">
        <v>178152.73379999999</v>
      </c>
      <c r="AC88">
        <v>178709.80660000001</v>
      </c>
      <c r="AD88">
        <v>179458.97339999999</v>
      </c>
      <c r="AE88">
        <v>180080.07759999999</v>
      </c>
      <c r="AF88">
        <v>181027.74160000001</v>
      </c>
      <c r="AG88">
        <v>181642.44270000001</v>
      </c>
      <c r="AH88">
        <v>182500.46280000001</v>
      </c>
      <c r="AI88">
        <v>183217.614</v>
      </c>
      <c r="AJ88">
        <v>184037.21539999999</v>
      </c>
      <c r="AK88">
        <v>184421.40349999999</v>
      </c>
      <c r="AL88">
        <v>180209.84719999999</v>
      </c>
      <c r="AM88">
        <v>180690.08230000001</v>
      </c>
      <c r="AN88">
        <v>181240.75200000001</v>
      </c>
      <c r="AO88">
        <v>182092.36900000001</v>
      </c>
      <c r="AP88">
        <v>182092.36900000001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4678.4351029999998</v>
      </c>
      <c r="N29">
        <v>5435.1831590000002</v>
      </c>
      <c r="O29">
        <v>6507.1689070000002</v>
      </c>
      <c r="P29">
        <v>6766.7650979999999</v>
      </c>
      <c r="Q29">
        <v>5754.3333750000002</v>
      </c>
      <c r="R29">
        <v>5768.4448940000002</v>
      </c>
      <c r="S29">
        <v>5451.4301210000003</v>
      </c>
      <c r="T29">
        <v>5728.4858819999999</v>
      </c>
      <c r="U29">
        <v>5453.0065260000001</v>
      </c>
      <c r="V29">
        <v>5621.9376030000003</v>
      </c>
      <c r="W29">
        <v>6866.8715899999997</v>
      </c>
      <c r="X29">
        <v>7690.5650089999999</v>
      </c>
      <c r="Y29">
        <v>8866.5588489999991</v>
      </c>
      <c r="Z29">
        <v>9582.1720060000007</v>
      </c>
      <c r="AA29">
        <v>10749.339</v>
      </c>
      <c r="AB29">
        <v>13032.66209</v>
      </c>
      <c r="AC29">
        <v>15209.028759999999</v>
      </c>
      <c r="AD29">
        <v>16771.524410000002</v>
      </c>
      <c r="AE29">
        <v>16143.961590000001</v>
      </c>
      <c r="AF29">
        <v>16291.17224</v>
      </c>
      <c r="AG29">
        <v>16601.808369999999</v>
      </c>
      <c r="AH29">
        <v>16647.529689999999</v>
      </c>
      <c r="AI29">
        <v>16626.254519999999</v>
      </c>
      <c r="AJ29">
        <v>16943.521530000002</v>
      </c>
      <c r="AK29">
        <v>19333.146189999999</v>
      </c>
      <c r="AL29">
        <v>19081.087670000001</v>
      </c>
      <c r="AM29">
        <v>20576.431830000001</v>
      </c>
      <c r="AN29">
        <v>21656.678169999999</v>
      </c>
      <c r="AO29">
        <v>25325.713110000001</v>
      </c>
      <c r="AP29">
        <v>28999.29535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172.8161384</v>
      </c>
      <c r="O30">
        <v>714.20967740000003</v>
      </c>
      <c r="P30">
        <v>1813.2418250000001</v>
      </c>
      <c r="Q30">
        <v>2883.3444549999999</v>
      </c>
      <c r="R30">
        <v>2938.174352</v>
      </c>
      <c r="S30">
        <v>4053.1623970000001</v>
      </c>
      <c r="T30">
        <v>3924.1591579999999</v>
      </c>
      <c r="U30">
        <v>4064.6061960000002</v>
      </c>
      <c r="V30">
        <v>3924.1591579999999</v>
      </c>
      <c r="W30">
        <v>4145.429032</v>
      </c>
      <c r="X30">
        <v>4364.4900909999997</v>
      </c>
      <c r="Y30">
        <v>4587.9687800000002</v>
      </c>
      <c r="Z30">
        <v>4864.107994</v>
      </c>
      <c r="AA30">
        <v>5251.2696960000003</v>
      </c>
      <c r="AB30">
        <v>5719.3317859999997</v>
      </c>
      <c r="AC30">
        <v>6388.639201</v>
      </c>
      <c r="AD30">
        <v>6785.4961510000003</v>
      </c>
      <c r="AE30">
        <v>7830.9669599999997</v>
      </c>
      <c r="AF30">
        <v>5349.2009870000002</v>
      </c>
      <c r="AG30">
        <v>5457.7111150000001</v>
      </c>
      <c r="AH30">
        <v>4899.9550870000003</v>
      </c>
      <c r="AI30">
        <v>4599.0760630000004</v>
      </c>
      <c r="AJ30">
        <v>6170.9419079999998</v>
      </c>
      <c r="AK30">
        <v>4564.1409759999997</v>
      </c>
      <c r="AL30">
        <v>4322.2915700000003</v>
      </c>
      <c r="AM30">
        <v>4514.0543550000002</v>
      </c>
      <c r="AN30">
        <v>5828.2149330000002</v>
      </c>
      <c r="AO30">
        <v>6413.8140249999997</v>
      </c>
      <c r="AP30">
        <v>7115.7587810000005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2933.5122080000001</v>
      </c>
      <c r="O31">
        <v>3205.4068830000001</v>
      </c>
      <c r="P31">
        <v>2987.1580899999999</v>
      </c>
      <c r="Q31">
        <v>2817.837023</v>
      </c>
      <c r="R31">
        <v>2817.837023</v>
      </c>
      <c r="S31">
        <v>2688.6048799999999</v>
      </c>
      <c r="T31">
        <v>2598.6676809999999</v>
      </c>
      <c r="U31">
        <v>2704.396761</v>
      </c>
      <c r="V31">
        <v>2621.2756180000001</v>
      </c>
      <c r="W31">
        <v>2956.4151019999999</v>
      </c>
      <c r="X31">
        <v>3238.2497840000001</v>
      </c>
      <c r="Y31">
        <v>3367.700135</v>
      </c>
      <c r="Z31">
        <v>3472.057519</v>
      </c>
      <c r="AA31">
        <v>3439.6162469999999</v>
      </c>
      <c r="AB31">
        <v>3653.5668909999999</v>
      </c>
      <c r="AC31">
        <v>4003.9108580000002</v>
      </c>
      <c r="AD31">
        <v>4123.913603</v>
      </c>
      <c r="AE31">
        <v>3491.7061760000001</v>
      </c>
      <c r="AF31">
        <v>3502.6116189999998</v>
      </c>
      <c r="AG31">
        <v>2453.1453379999998</v>
      </c>
      <c r="AH31">
        <v>3062.376683</v>
      </c>
      <c r="AI31">
        <v>2733.4205120000001</v>
      </c>
      <c r="AJ31">
        <v>2873.5580989999999</v>
      </c>
      <c r="AK31">
        <v>3013.695686</v>
      </c>
      <c r="AL31">
        <v>3637.4633290000002</v>
      </c>
      <c r="AM31">
        <v>3293.9708599999999</v>
      </c>
      <c r="AN31">
        <v>3434.1084470000001</v>
      </c>
      <c r="AO31">
        <v>4321.8298530000002</v>
      </c>
      <c r="AP31">
        <v>5647.2639660000004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1667.4053510000001</v>
      </c>
      <c r="N32">
        <v>1841.580252</v>
      </c>
      <c r="O32">
        <v>1979.5429340000001</v>
      </c>
      <c r="P32">
        <v>2436.5255280000001</v>
      </c>
      <c r="Q32">
        <v>2492.0219090000001</v>
      </c>
      <c r="R32">
        <v>2492.0219090000001</v>
      </c>
      <c r="S32">
        <v>2432.3795249999998</v>
      </c>
      <c r="T32">
        <v>2232.1385540000001</v>
      </c>
      <c r="U32">
        <v>2238.7190500000002</v>
      </c>
      <c r="V32">
        <v>2264.3017970000001</v>
      </c>
      <c r="W32">
        <v>1943.6824160000001</v>
      </c>
      <c r="X32">
        <v>2002.7110279999999</v>
      </c>
      <c r="Y32">
        <v>2068.3887119999999</v>
      </c>
      <c r="Z32">
        <v>1934.9214919999999</v>
      </c>
      <c r="AA32">
        <v>1993.984393</v>
      </c>
      <c r="AB32">
        <v>2000.5648880000001</v>
      </c>
      <c r="AC32">
        <v>1934.9214919999999</v>
      </c>
      <c r="AD32">
        <v>1928.340997</v>
      </c>
      <c r="AE32">
        <v>1810.2151960000001</v>
      </c>
      <c r="AF32">
        <v>1426.702804</v>
      </c>
      <c r="AG32">
        <v>1548.292467</v>
      </c>
      <c r="AH32">
        <v>1546.0797689999999</v>
      </c>
      <c r="AI32">
        <v>1632.233604</v>
      </c>
      <c r="AJ32">
        <v>1343.986617</v>
      </c>
      <c r="AK32">
        <v>1510.9620580000001</v>
      </c>
      <c r="AL32">
        <v>1647.0430309999999</v>
      </c>
      <c r="AM32">
        <v>1916.9922770000001</v>
      </c>
      <c r="AN32">
        <v>1647.0430309999999</v>
      </c>
      <c r="AO32">
        <v>1789.024533</v>
      </c>
      <c r="AP32">
        <v>2041.698574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658.36583169999994</v>
      </c>
      <c r="G35">
        <v>658.37554479999994</v>
      </c>
      <c r="H35">
        <v>1291.267071</v>
      </c>
      <c r="I35">
        <v>1362.47928</v>
      </c>
      <c r="J35">
        <v>1278.2574480000001</v>
      </c>
      <c r="K35">
        <v>1291.2719279999999</v>
      </c>
      <c r="L35">
        <v>1164.118641</v>
      </c>
      <c r="M35">
        <v>1291.2719279999999</v>
      </c>
      <c r="N35">
        <v>1349.5621900000001</v>
      </c>
      <c r="O35">
        <v>1379.3866310000001</v>
      </c>
      <c r="P35">
        <v>1392.4011109999999</v>
      </c>
      <c r="Q35">
        <v>1379.406855</v>
      </c>
      <c r="R35">
        <v>1392.4011109999999</v>
      </c>
      <c r="S35">
        <v>1392.4011109999999</v>
      </c>
      <c r="T35">
        <v>1387.6904810000001</v>
      </c>
      <c r="U35">
        <v>1392.4011109999999</v>
      </c>
      <c r="V35">
        <v>1392.4011109999999</v>
      </c>
      <c r="W35">
        <v>910.17538019999995</v>
      </c>
      <c r="X35">
        <v>926.90701379999996</v>
      </c>
      <c r="Y35">
        <v>905.88651760000005</v>
      </c>
      <c r="Z35">
        <v>1190.8304869999999</v>
      </c>
      <c r="AA35">
        <v>1223.949732</v>
      </c>
      <c r="AB35">
        <v>1225.0372159999999</v>
      </c>
      <c r="AC35">
        <v>832.02410369999996</v>
      </c>
      <c r="AD35">
        <v>849.52993100000003</v>
      </c>
      <c r="AE35">
        <v>770.26283120000005</v>
      </c>
      <c r="AF35">
        <v>443.01164970000002</v>
      </c>
      <c r="AG35">
        <v>485.65510110000002</v>
      </c>
      <c r="AH35">
        <v>528.0905798</v>
      </c>
      <c r="AI35">
        <v>628.06110839999997</v>
      </c>
      <c r="AJ35">
        <v>602.99685050000005</v>
      </c>
      <c r="AK35">
        <v>635.47178180000003</v>
      </c>
      <c r="AL35">
        <v>845.77739159999999</v>
      </c>
      <c r="AM35">
        <v>864.05885860000001</v>
      </c>
      <c r="AN35">
        <v>961.41910559999997</v>
      </c>
      <c r="AO35">
        <v>908.39491290000001</v>
      </c>
      <c r="AP35">
        <v>1082.009685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12129.36742</v>
      </c>
      <c r="G40">
        <v>12788.145049999999</v>
      </c>
      <c r="H40">
        <v>10548.346939999999</v>
      </c>
      <c r="I40">
        <v>11406.24935</v>
      </c>
      <c r="J40">
        <v>7889.6684610000002</v>
      </c>
      <c r="K40">
        <v>8828.5479410000007</v>
      </c>
      <c r="L40">
        <v>9732.7983860000004</v>
      </c>
      <c r="M40">
        <v>11018.873509999999</v>
      </c>
      <c r="N40">
        <v>11732.65395</v>
      </c>
      <c r="O40">
        <v>13785.715029999999</v>
      </c>
      <c r="P40">
        <v>15396.09165</v>
      </c>
      <c r="Q40">
        <v>15326.94362</v>
      </c>
      <c r="R40">
        <v>15408.879290000001</v>
      </c>
      <c r="S40">
        <v>16017.97803</v>
      </c>
      <c r="T40">
        <v>15871.14176</v>
      </c>
      <c r="U40">
        <v>15853.129639999999</v>
      </c>
      <c r="V40">
        <v>15824.075290000001</v>
      </c>
      <c r="W40">
        <v>16822.573520000002</v>
      </c>
      <c r="X40">
        <v>18222.922920000001</v>
      </c>
      <c r="Y40">
        <v>19796.502990000001</v>
      </c>
      <c r="Z40">
        <v>21044.089499999998</v>
      </c>
      <c r="AA40">
        <v>22658.159070000002</v>
      </c>
      <c r="AB40">
        <v>25631.16287</v>
      </c>
      <c r="AC40">
        <v>28368.524410000002</v>
      </c>
      <c r="AD40">
        <v>30458.805090000002</v>
      </c>
      <c r="AE40">
        <v>30047.11275</v>
      </c>
      <c r="AF40">
        <v>27012.6993</v>
      </c>
      <c r="AG40">
        <v>26546.612389999998</v>
      </c>
      <c r="AH40">
        <v>26684.03181</v>
      </c>
      <c r="AI40">
        <v>26219.04581</v>
      </c>
      <c r="AJ40">
        <v>27935.005010000001</v>
      </c>
      <c r="AK40">
        <v>29057.416689999998</v>
      </c>
      <c r="AL40">
        <v>29533.662990000001</v>
      </c>
      <c r="AM40">
        <v>31165.508180000001</v>
      </c>
      <c r="AN40">
        <v>33527.463680000001</v>
      </c>
      <c r="AO40">
        <v>38758.776429999998</v>
      </c>
      <c r="AP40">
        <v>44886.026360000003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9440.6712869999992</v>
      </c>
      <c r="P42">
        <v>9440.6994360000008</v>
      </c>
      <c r="Q42">
        <v>9748.7478879999999</v>
      </c>
      <c r="R42">
        <v>9748.7478879999999</v>
      </c>
      <c r="S42">
        <v>9743.4418370000003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2537.0319089999998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1198.9609949999999</v>
      </c>
      <c r="P43">
        <v>1702.8793470000001</v>
      </c>
      <c r="Q43">
        <v>1702.8793470000001</v>
      </c>
      <c r="R43">
        <v>1702.8793470000001</v>
      </c>
      <c r="S43">
        <v>1702.8793470000001</v>
      </c>
      <c r="T43">
        <v>1702.8793470000001</v>
      </c>
      <c r="U43">
        <v>1702.8793470000001</v>
      </c>
      <c r="V43">
        <v>1702.8793470000001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201.52751860000001</v>
      </c>
      <c r="N44">
        <v>382.31430690000002</v>
      </c>
      <c r="O44">
        <v>382.31430690000002</v>
      </c>
      <c r="P44">
        <v>573.47146039999996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10139.500260000001</v>
      </c>
      <c r="N52">
        <v>10836.72</v>
      </c>
      <c r="O52">
        <v>11021.94659</v>
      </c>
      <c r="P52">
        <v>11717.05024</v>
      </c>
      <c r="Q52">
        <v>12025.098690000001</v>
      </c>
      <c r="R52">
        <v>12025.098690000001</v>
      </c>
      <c r="S52">
        <v>12019.79264</v>
      </c>
      <c r="T52">
        <v>11903.5802</v>
      </c>
      <c r="U52">
        <v>5026.8637920000001</v>
      </c>
      <c r="V52">
        <v>5026.8637920000001</v>
      </c>
      <c r="W52">
        <v>2235.7627520000001</v>
      </c>
      <c r="X52">
        <v>2235.7627520000001</v>
      </c>
      <c r="Y52">
        <v>2235.7627520000001</v>
      </c>
      <c r="Z52">
        <v>2537.0319089999998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P65">
        <v>40.593483730000003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502.78415050000001</v>
      </c>
      <c r="Q67">
        <v>91.696263799999997</v>
      </c>
      <c r="R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610.51000409999995</v>
      </c>
      <c r="Q76">
        <v>132.2897475</v>
      </c>
      <c r="R76">
        <v>120.7197029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97177.209199999998</v>
      </c>
      <c r="O77">
        <v>132894.39129999999</v>
      </c>
      <c r="P77">
        <v>142395.25210000001</v>
      </c>
      <c r="Q77">
        <v>144181.72690000001</v>
      </c>
      <c r="R77">
        <v>146774.9969</v>
      </c>
      <c r="S77">
        <v>148713.91810000001</v>
      </c>
      <c r="T77">
        <v>151961.5367</v>
      </c>
      <c r="U77">
        <v>154574.016</v>
      </c>
      <c r="V77">
        <v>157148.0765</v>
      </c>
      <c r="W77">
        <v>164111.68090000001</v>
      </c>
      <c r="X77">
        <v>166173.49050000001</v>
      </c>
      <c r="Y77">
        <v>167966.36850000001</v>
      </c>
      <c r="Z77">
        <v>169944.9374</v>
      </c>
      <c r="AA77">
        <v>171680.18710000001</v>
      </c>
      <c r="AB77">
        <v>174843.448</v>
      </c>
      <c r="AC77">
        <v>175400.5208</v>
      </c>
      <c r="AD77">
        <v>176149.68770000001</v>
      </c>
      <c r="AE77">
        <v>176770.79180000001</v>
      </c>
      <c r="AF77">
        <v>177718.4559</v>
      </c>
      <c r="AG77">
        <v>178333.1569</v>
      </c>
      <c r="AH77">
        <v>179191.1771</v>
      </c>
      <c r="AI77">
        <v>179908.32819999999</v>
      </c>
      <c r="AJ77">
        <v>180727.9296</v>
      </c>
      <c r="AK77">
        <v>181112.1177</v>
      </c>
      <c r="AL77">
        <v>180209.84719999999</v>
      </c>
      <c r="AM77">
        <v>180690.08230000001</v>
      </c>
      <c r="AN77">
        <v>181240.75200000001</v>
      </c>
      <c r="AO77">
        <v>182092.36900000001</v>
      </c>
      <c r="AP77">
        <v>182092.36900000001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10777.430179999999</v>
      </c>
      <c r="K79">
        <v>11780.44887</v>
      </c>
      <c r="L79">
        <v>11158.524719999999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2606.3295210000001</v>
      </c>
      <c r="AD79">
        <v>3309.2857600000002</v>
      </c>
      <c r="AE79">
        <v>2606.3295210000001</v>
      </c>
      <c r="AF79">
        <v>3309.2857600000002</v>
      </c>
      <c r="AG79">
        <v>3309.2857600000002</v>
      </c>
      <c r="AH79">
        <v>3309.2857600000002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6502.6437299999998</v>
      </c>
      <c r="L80">
        <v>6502.6960719999997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5901.0060970000004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90788.113410000005</v>
      </c>
      <c r="J88">
        <v>93640.696100000001</v>
      </c>
      <c r="K88">
        <v>97610.337790000005</v>
      </c>
      <c r="L88">
        <v>97898.483959999998</v>
      </c>
      <c r="M88">
        <v>98619.54277</v>
      </c>
      <c r="N88">
        <v>124135.546</v>
      </c>
      <c r="O88">
        <v>159852.72810000001</v>
      </c>
      <c r="P88">
        <v>158865.0307</v>
      </c>
      <c r="Q88">
        <v>160651.5055</v>
      </c>
      <c r="R88">
        <v>163244.723</v>
      </c>
      <c r="S88">
        <v>165183.6967</v>
      </c>
      <c r="T88">
        <v>168431.31520000001</v>
      </c>
      <c r="U88">
        <v>171043.79449999999</v>
      </c>
      <c r="V88">
        <v>173617.85500000001</v>
      </c>
      <c r="W88">
        <v>170268.65520000001</v>
      </c>
      <c r="X88">
        <v>172330.46479999999</v>
      </c>
      <c r="Y88">
        <v>174123.34280000001</v>
      </c>
      <c r="Z88">
        <v>176101.9117</v>
      </c>
      <c r="AA88">
        <v>177837.16140000001</v>
      </c>
      <c r="AB88">
        <v>178152.73379999999</v>
      </c>
      <c r="AC88">
        <v>178006.85029999999</v>
      </c>
      <c r="AD88">
        <v>179458.97339999999</v>
      </c>
      <c r="AE88">
        <v>179377.1213</v>
      </c>
      <c r="AF88">
        <v>181027.74160000001</v>
      </c>
      <c r="AG88">
        <v>181642.44270000001</v>
      </c>
      <c r="AH88">
        <v>182500.46280000001</v>
      </c>
      <c r="AI88">
        <v>182514.65779999999</v>
      </c>
      <c r="AJ88">
        <v>183334.2591</v>
      </c>
      <c r="AK88">
        <v>183718.4472</v>
      </c>
      <c r="AL88">
        <v>180209.84719999999</v>
      </c>
      <c r="AM88">
        <v>180690.08230000001</v>
      </c>
      <c r="AN88">
        <v>181240.75200000001</v>
      </c>
      <c r="AO88">
        <v>182092.36900000001</v>
      </c>
      <c r="AP88">
        <v>182092.36900000001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Z60"/>
  <sheetViews>
    <sheetView workbookViewId="0">
      <selection activeCell="C12" sqref="C12"/>
    </sheetView>
  </sheetViews>
  <sheetFormatPr defaultRowHeight="15" x14ac:dyDescent="0.25"/>
  <sheetData>
    <row r="7" spans="1:26" x14ac:dyDescent="0.25">
      <c r="A7" s="233" t="s">
        <v>652</v>
      </c>
      <c r="B7">
        <v>626085.11666116666</v>
      </c>
      <c r="E7" t="s">
        <v>651</v>
      </c>
      <c r="H7">
        <v>3330.219000000041</v>
      </c>
    </row>
    <row r="13" spans="1:26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</row>
    <row r="14" spans="1:26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</row>
    <row r="15" spans="1:26" x14ac:dyDescent="0.25">
      <c r="B15" t="s">
        <v>13</v>
      </c>
    </row>
    <row r="16" spans="1:26" x14ac:dyDescent="0.25">
      <c r="D16">
        <v>113105.859</v>
      </c>
      <c r="E16">
        <v>113411.5414</v>
      </c>
      <c r="F16">
        <v>118509.8285</v>
      </c>
      <c r="G16">
        <v>121814.4786</v>
      </c>
      <c r="H16">
        <v>115649.54429999999</v>
      </c>
      <c r="I16">
        <v>115919.7528</v>
      </c>
      <c r="J16">
        <v>121169.7176</v>
      </c>
      <c r="K16">
        <v>125686.2442</v>
      </c>
      <c r="L16">
        <v>118338.7635</v>
      </c>
      <c r="M16">
        <v>119298.5098</v>
      </c>
      <c r="N16">
        <v>125343.4903</v>
      </c>
      <c r="O16">
        <v>128243.0159</v>
      </c>
      <c r="P16">
        <v>121416.8575</v>
      </c>
      <c r="Q16">
        <v>121648.76149999999</v>
      </c>
      <c r="R16">
        <v>127789.7966</v>
      </c>
      <c r="S16">
        <v>128591.64569999999</v>
      </c>
      <c r="T16">
        <v>118973.3173</v>
      </c>
      <c r="U16">
        <v>121629.59600000001</v>
      </c>
      <c r="V16">
        <v>127850.30530000001</v>
      </c>
      <c r="W16">
        <v>125826.3147</v>
      </c>
      <c r="X16">
        <v>118926.9298</v>
      </c>
      <c r="Y16">
        <v>120948.81600000001</v>
      </c>
      <c r="Z16">
        <v>127157.8205</v>
      </c>
    </row>
    <row r="17" spans="2:26" x14ac:dyDescent="0.25">
      <c r="B17" t="s">
        <v>38</v>
      </c>
      <c r="C17">
        <v>33607.530780000001</v>
      </c>
      <c r="D17">
        <v>29421.346850000002</v>
      </c>
      <c r="E17">
        <v>27433.58754</v>
      </c>
      <c r="F17">
        <v>30288.712029999999</v>
      </c>
      <c r="G17">
        <v>37725.07432</v>
      </c>
      <c r="H17">
        <v>31189.641060000002</v>
      </c>
      <c r="I17">
        <v>29191.822199999999</v>
      </c>
      <c r="J17">
        <v>32126.614949999999</v>
      </c>
      <c r="K17">
        <v>39792.044309999997</v>
      </c>
      <c r="L17">
        <v>33735.893799999998</v>
      </c>
      <c r="M17">
        <v>30952.757300000001</v>
      </c>
      <c r="N17">
        <v>33411.538869999997</v>
      </c>
      <c r="O17">
        <v>39467.78772</v>
      </c>
      <c r="P17">
        <v>32702.121599999999</v>
      </c>
      <c r="Q17">
        <v>30633.274069999999</v>
      </c>
      <c r="R17">
        <v>33092.551879999999</v>
      </c>
      <c r="S17">
        <v>37830.031179999998</v>
      </c>
      <c r="T17">
        <v>33726.219669999999</v>
      </c>
      <c r="U17">
        <v>30858.35024</v>
      </c>
      <c r="V17">
        <v>33412.142570000004</v>
      </c>
      <c r="W17">
        <v>39638.743900000001</v>
      </c>
      <c r="X17">
        <v>32843.495510000001</v>
      </c>
      <c r="Y17">
        <v>30695.052629999998</v>
      </c>
      <c r="Z17">
        <v>33248.460850000003</v>
      </c>
    </row>
    <row r="18" spans="2:26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26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26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</row>
    <row r="21" spans="2:26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</row>
    <row r="32" spans="2:26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</row>
    <row r="33" spans="2:26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77</v>
      </c>
      <c r="K33" t="s">
        <v>78</v>
      </c>
      <c r="L33" t="s">
        <v>80</v>
      </c>
      <c r="M33" t="s">
        <v>77</v>
      </c>
      <c r="N33" t="s">
        <v>78</v>
      </c>
      <c r="O33" t="s">
        <v>80</v>
      </c>
      <c r="P33" t="s">
        <v>77</v>
      </c>
      <c r="Q33" t="s">
        <v>80</v>
      </c>
      <c r="R33" t="s">
        <v>77</v>
      </c>
      <c r="S33" t="s">
        <v>80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</row>
    <row r="34" spans="2:26" x14ac:dyDescent="0.25">
      <c r="B34" t="s">
        <v>13</v>
      </c>
    </row>
    <row r="35" spans="2:26" x14ac:dyDescent="0.25">
      <c r="B35" t="s">
        <v>37</v>
      </c>
      <c r="C35">
        <v>2223.4910890000001</v>
      </c>
      <c r="D35">
        <v>3173.6761860000001</v>
      </c>
      <c r="F35">
        <v>1763.097354</v>
      </c>
      <c r="G35">
        <v>2872.186404</v>
      </c>
      <c r="H35">
        <v>116.3986857</v>
      </c>
      <c r="I35">
        <v>1420.994901</v>
      </c>
      <c r="J35">
        <v>8382.6101749999998</v>
      </c>
      <c r="K35">
        <v>5415.0371800000003</v>
      </c>
      <c r="L35">
        <v>4520.414761</v>
      </c>
      <c r="M35">
        <v>9752.538364</v>
      </c>
      <c r="N35">
        <v>5784.2439139999997</v>
      </c>
      <c r="O35">
        <v>6532.2733900000003</v>
      </c>
      <c r="P35">
        <v>3312.0104780000001</v>
      </c>
      <c r="Q35">
        <v>1992.2135900000001</v>
      </c>
      <c r="R35">
        <v>4499.7830430000004</v>
      </c>
      <c r="S35">
        <v>1772.012827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</row>
    <row r="36" spans="2:26" x14ac:dyDescent="0.25">
      <c r="B36" t="s">
        <v>38</v>
      </c>
      <c r="C36">
        <v>2075.2121510000002</v>
      </c>
      <c r="D36">
        <v>2481.141361</v>
      </c>
      <c r="E36">
        <v>107.1491439</v>
      </c>
      <c r="F36">
        <v>2148.5062849999999</v>
      </c>
      <c r="G36">
        <v>3260.7957099999999</v>
      </c>
      <c r="J36">
        <v>3100.6405300000001</v>
      </c>
      <c r="K36">
        <v>476.75436619999999</v>
      </c>
      <c r="M36">
        <v>3441.638097</v>
      </c>
      <c r="N36">
        <v>2064.7773670000001</v>
      </c>
      <c r="P36">
        <v>3320.5708289999998</v>
      </c>
      <c r="R36">
        <v>3472.5240939999999</v>
      </c>
      <c r="S36">
        <v>1023.502945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</row>
    <row r="37" spans="2:26" x14ac:dyDescent="0.25">
      <c r="B37" t="s">
        <v>39</v>
      </c>
      <c r="C37">
        <v>1096.120224</v>
      </c>
      <c r="E37">
        <v>49.540614750000003</v>
      </c>
      <c r="F37">
        <v>1301.7532020000001</v>
      </c>
      <c r="I37">
        <v>119.28262049999999</v>
      </c>
      <c r="J37">
        <v>883.94091200000003</v>
      </c>
      <c r="M37">
        <v>1394.397776</v>
      </c>
      <c r="O37">
        <v>20.08880469</v>
      </c>
      <c r="P37">
        <v>438.45844899999997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26" x14ac:dyDescent="0.25">
      <c r="B38" t="s">
        <v>40</v>
      </c>
      <c r="I38">
        <v>52.411585160000001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26" x14ac:dyDescent="0.25">
      <c r="B39" t="s">
        <v>43</v>
      </c>
      <c r="L39">
        <v>23.409657930000002</v>
      </c>
      <c r="O39">
        <v>250.95340039999999</v>
      </c>
      <c r="U39">
        <v>923.4370437</v>
      </c>
      <c r="V39">
        <v>750.24918390000005</v>
      </c>
      <c r="Y39">
        <v>841.84074959999998</v>
      </c>
      <c r="Z39">
        <v>660.1044359</v>
      </c>
    </row>
    <row r="40" spans="2:26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150784.6991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43700.561470000001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AE38A29-5DBE-4416-9EC0-60B5229A1B16}"/>
</file>

<file path=customXml/itemProps2.xml><?xml version="1.0" encoding="utf-8"?>
<ds:datastoreItem xmlns:ds="http://schemas.openxmlformats.org/officeDocument/2006/customXml" ds:itemID="{4D70ECD2-7D01-4B42-B379-F3B42ED6BDFA}"/>
</file>

<file path=customXml/itemProps3.xml><?xml version="1.0" encoding="utf-8"?>
<ds:datastoreItem xmlns:ds="http://schemas.openxmlformats.org/officeDocument/2006/customXml" ds:itemID="{765F8D93-4710-4FD4-85FF-72236044256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2020-02-15T17:59:03Z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